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meo\IH-Labs\Midway Project\"/>
    </mc:Choice>
  </mc:AlternateContent>
  <xr:revisionPtr revIDLastSave="0" documentId="13_ncr:1_{8AA97071-F3C6-43A1-9721-3F14BFD0A106}" xr6:coauthVersionLast="47" xr6:coauthVersionMax="47" xr10:uidLastSave="{00000000-0000-0000-0000-000000000000}"/>
  <bookViews>
    <workbookView xWindow="22932" yWindow="6024" windowWidth="23256" windowHeight="12576" activeTab="3" xr2:uid="{F409311B-A818-4D80-9230-FE645A5FFB66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D3" i="4"/>
  <c r="B3" i="4"/>
  <c r="D2" i="4"/>
  <c r="B2" i="4"/>
  <c r="D1" i="4"/>
  <c r="B1" i="4"/>
  <c r="D6" i="3"/>
  <c r="B6" i="3"/>
  <c r="D5" i="3"/>
  <c r="B5" i="3"/>
  <c r="D4" i="3"/>
  <c r="B4" i="3"/>
  <c r="D3" i="3"/>
  <c r="B3" i="3"/>
  <c r="D2" i="3"/>
  <c r="B2" i="3"/>
  <c r="D1" i="3"/>
  <c r="B1" i="3"/>
  <c r="E10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D1" i="2"/>
  <c r="E1" i="2" s="1"/>
  <c r="B1" i="2"/>
  <c r="D10" i="1"/>
  <c r="D11" i="1"/>
  <c r="D12" i="1"/>
  <c r="D13" i="1"/>
  <c r="D14" i="1"/>
  <c r="D15" i="1"/>
  <c r="D16" i="1"/>
  <c r="D17" i="1"/>
  <c r="D18" i="1"/>
  <c r="D19" i="1"/>
  <c r="B1" i="1"/>
  <c r="E1" i="1" s="1"/>
  <c r="B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10" i="1"/>
  <c r="D2" i="1"/>
  <c r="D3" i="1"/>
  <c r="D4" i="1"/>
  <c r="D5" i="1"/>
  <c r="D6" i="1"/>
  <c r="D7" i="1"/>
  <c r="D8" i="1"/>
  <c r="D9" i="1"/>
  <c r="D1" i="1"/>
  <c r="E1" i="4" l="1"/>
  <c r="E2" i="4" s="1"/>
  <c r="E1" i="3"/>
  <c r="E2" i="3" s="1"/>
  <c r="E3" i="3" s="1"/>
  <c r="E4" i="3" s="1"/>
  <c r="E5" i="3" s="1"/>
  <c r="E6" i="3" s="1"/>
  <c r="E2" i="2"/>
  <c r="E3" i="2" s="1"/>
  <c r="E4" i="2" s="1"/>
  <c r="E5" i="2" s="1"/>
  <c r="E6" i="2" s="1"/>
  <c r="E7" i="2" s="1"/>
  <c r="E8" i="2" s="1"/>
  <c r="E9" i="2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<sst xmlns="http://schemas.openxmlformats.org/spreadsheetml/2006/main" count="76" uniqueCount="76">
  <si>
    <t xml:space="preserve"> 'fecha'</t>
  </si>
  <si>
    <t xml:space="preserve"> 'hora'</t>
  </si>
  <si>
    <t xml:space="preserve"> 'localizacion'</t>
  </si>
  <si>
    <t xml:space="preserve"> 'numero'</t>
  </si>
  <si>
    <t xml:space="preserve"> 'distrito'</t>
  </si>
  <si>
    <t xml:space="preserve"> 'tipo_accidente'</t>
  </si>
  <si>
    <t xml:space="preserve"> 'estado_meteorológico'</t>
  </si>
  <si>
    <t xml:space="preserve">       'tipo_vehículo'</t>
  </si>
  <si>
    <t xml:space="preserve"> 'tipo_persona'</t>
  </si>
  <si>
    <t xml:space="preserve"> 'rango_edad'</t>
  </si>
  <si>
    <t xml:space="preserve"> 'sexo'</t>
  </si>
  <si>
    <t xml:space="preserve"> 'cod_lesividad'</t>
  </si>
  <si>
    <t xml:space="preserve">       'tipo_lesividad'</t>
  </si>
  <si>
    <t xml:space="preserve"> 'coordenada_x_utm'</t>
  </si>
  <si>
    <t xml:space="preserve"> 'coordenada_y_utm'</t>
  </si>
  <si>
    <t xml:space="preserve">       'positiva_alcohol'</t>
  </si>
  <si>
    <t xml:space="preserve"> 'positiva_droga'</t>
  </si>
  <si>
    <t>File Number</t>
  </si>
  <si>
    <t>date</t>
  </si>
  <si>
    <t>Time</t>
  </si>
  <si>
    <t>Number</t>
  </si>
  <si>
    <t>District</t>
  </si>
  <si>
    <t>District_Code</t>
  </si>
  <si>
    <t>Location</t>
  </si>
  <si>
    <t>accident_type</t>
  </si>
  <si>
    <t>weather_state</t>
  </si>
  <si>
    <t>vehicle_type</t>
  </si>
  <si>
    <t>person_type</t>
  </si>
  <si>
    <t>age_range</t>
  </si>
  <si>
    <t>sex</t>
  </si>
  <si>
    <t>type_injury</t>
  </si>
  <si>
    <t>coordinate_y_utm</t>
  </si>
  <si>
    <t>coordinate_x_utm</t>
  </si>
  <si>
    <t>positive_alcohol</t>
  </si>
  <si>
    <t>positive_drug</t>
  </si>
  <si>
    <t xml:space="preserve"> 'num_expediente'</t>
  </si>
  <si>
    <t xml:space="preserve"> 'cod_distrito'</t>
  </si>
  <si>
    <t>injury_code</t>
  </si>
  <si>
    <t xml:space="preserve">       'colisión múltiple'</t>
  </si>
  <si>
    <t>'colisión fronto-lateral'</t>
  </si>
  <si>
    <t xml:space="preserve"> 'caída'</t>
  </si>
  <si>
    <t xml:space="preserve"> 'alcance'</t>
  </si>
  <si>
    <t xml:space="preserve"> 'colisión lateral'</t>
  </si>
  <si>
    <t xml:space="preserve">       'atropello a persona'</t>
  </si>
  <si>
    <t xml:space="preserve"> 'choque contra obstáculo fijo'</t>
  </si>
  <si>
    <t xml:space="preserve">       'colisión frontal'</t>
  </si>
  <si>
    <t xml:space="preserve"> 'otro'</t>
  </si>
  <si>
    <t xml:space="preserve"> 'atropello a animal'</t>
  </si>
  <si>
    <t>fall</t>
  </si>
  <si>
    <t>rear</t>
  </si>
  <si>
    <t>side collision</t>
  </si>
  <si>
    <t>lateral front collision</t>
  </si>
  <si>
    <t>run over a person</t>
  </si>
  <si>
    <t>crash against fixed obstacle</t>
  </si>
  <si>
    <t>front collision</t>
  </si>
  <si>
    <t>other</t>
  </si>
  <si>
    <t>run over an animal</t>
  </si>
  <si>
    <t>multiple collision</t>
  </si>
  <si>
    <t xml:space="preserve"> 'se desconoce'</t>
  </si>
  <si>
    <t xml:space="preserve"> 'lluvia débil'</t>
  </si>
  <si>
    <t xml:space="preserve"> 'lluvia intensa'</t>
  </si>
  <si>
    <t xml:space="preserve">       'nublado'</t>
  </si>
  <si>
    <t xml:space="preserve"> 'granizando'</t>
  </si>
  <si>
    <t xml:space="preserve"> 'despejado'</t>
  </si>
  <si>
    <t>clear</t>
  </si>
  <si>
    <t>unkown</t>
  </si>
  <si>
    <t>light rain</t>
  </si>
  <si>
    <t>heavy rain</t>
  </si>
  <si>
    <t>cloudy</t>
  </si>
  <si>
    <t>hailing</t>
  </si>
  <si>
    <t>'conductor'</t>
  </si>
  <si>
    <t xml:space="preserve"> 'peatón'</t>
  </si>
  <si>
    <t xml:space="preserve"> 'pasajero'</t>
  </si>
  <si>
    <t>driver</t>
  </si>
  <si>
    <t>pedestrian</t>
  </si>
  <si>
    <t>passenger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</si>
</sst>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27C1-9A2F-4AB6-AD28-DD7630DA42BD}">
  <sheetPr codeName="Sheet1"/>
  <dimension ref="A1:E19"/>
  <sheetViews>
    <sheetView workbookViewId="0">
      <selection activeCell="B1" sqref="B1:E19"/>
    </sheetView>
  </sheetViews>
  <sheetFormatPr defaultRowHeight="15" x14ac:dyDescent="0.25"/>
  <cols>
    <col min="1" max="1" width="19.5703125" bestFit="1" customWidth="1"/>
    <col min="2" max="2" width="19.5703125" customWidth="1"/>
    <col min="3" max="4" width="19.5703125" bestFit="1" customWidth="1"/>
  </cols>
  <sheetData>
    <row r="1" spans="1:5" x14ac:dyDescent="0.25">
      <c r="A1" s="1" t="s">
        <v>35</v>
      </c>
      <c r="B1" t="str">
        <f t="shared" ref="B1:B9" si="0">TRIM(A1)</f>
        <v>'num_expediente'</v>
      </c>
      <c r="C1" t="s">
        <v>17</v>
      </c>
      <c r="D1" t="str">
        <f>"'"&amp;LOWER(C1)&amp;"'"</f>
        <v>'file number'</v>
      </c>
      <c r="E1" t="str">
        <f>B1&amp;":"&amp;D1&amp;","</f>
        <v>'num_expediente':'file number',</v>
      </c>
    </row>
    <row r="2" spans="1:5" x14ac:dyDescent="0.25">
      <c r="A2" s="1" t="s">
        <v>0</v>
      </c>
      <c r="B2" t="str">
        <f t="shared" si="0"/>
        <v>'fecha'</v>
      </c>
      <c r="C2" t="s">
        <v>18</v>
      </c>
      <c r="D2" t="str">
        <f t="shared" ref="D2:D19" si="1">"'"&amp;LOWER(C2)&amp;"'"</f>
        <v>'date'</v>
      </c>
      <c r="E2" t="str">
        <f>E1&amp;B2&amp;":"&amp;D2&amp;","</f>
        <v>'num_expediente':'file number','fecha':'date',</v>
      </c>
    </row>
    <row r="3" spans="1:5" x14ac:dyDescent="0.25">
      <c r="A3" s="1" t="s">
        <v>1</v>
      </c>
      <c r="B3" t="str">
        <f t="shared" si="0"/>
        <v>'hora'</v>
      </c>
      <c r="C3" t="s">
        <v>19</v>
      </c>
      <c r="D3" t="str">
        <f t="shared" si="1"/>
        <v>'time'</v>
      </c>
      <c r="E3" t="str">
        <f t="shared" ref="E3:E18" si="2">E2&amp;B3&amp;":"&amp;D3&amp;","</f>
        <v>'num_expediente':'file number','fecha':'date','hora':'time',</v>
      </c>
    </row>
    <row r="4" spans="1:5" x14ac:dyDescent="0.25">
      <c r="A4" s="1" t="s">
        <v>2</v>
      </c>
      <c r="B4" t="str">
        <f t="shared" si="0"/>
        <v>'localizacion'</v>
      </c>
      <c r="C4" t="s">
        <v>23</v>
      </c>
      <c r="D4" t="str">
        <f t="shared" si="1"/>
        <v>'location'</v>
      </c>
      <c r="E4" t="str">
        <f t="shared" si="2"/>
        <v>'num_expediente':'file number','fecha':'date','hora':'time','localizacion':'location',</v>
      </c>
    </row>
    <row r="5" spans="1:5" x14ac:dyDescent="0.25">
      <c r="A5" s="1" t="s">
        <v>3</v>
      </c>
      <c r="B5" t="str">
        <f t="shared" si="0"/>
        <v>'numero'</v>
      </c>
      <c r="C5" t="s">
        <v>20</v>
      </c>
      <c r="D5" t="str">
        <f t="shared" si="1"/>
        <v>'number'</v>
      </c>
      <c r="E5" t="str">
        <f t="shared" si="2"/>
        <v>'num_expediente':'file number','fecha':'date','hora':'time','localizacion':'location','numero':'number',</v>
      </c>
    </row>
    <row r="6" spans="1:5" x14ac:dyDescent="0.25">
      <c r="A6" s="1" t="s">
        <v>36</v>
      </c>
      <c r="B6" t="str">
        <f t="shared" si="0"/>
        <v>'cod_distrito'</v>
      </c>
      <c r="C6" t="s">
        <v>22</v>
      </c>
      <c r="D6" t="str">
        <f t="shared" si="1"/>
        <v>'district_code'</v>
      </c>
      <c r="E6" t="str">
        <f t="shared" si="2"/>
        <v>'num_expediente':'file number','fecha':'date','hora':'time','localizacion':'location','numero':'number','cod_distrito':'district_code',</v>
      </c>
    </row>
    <row r="7" spans="1:5" x14ac:dyDescent="0.25">
      <c r="A7" s="1" t="s">
        <v>4</v>
      </c>
      <c r="B7" t="str">
        <f t="shared" si="0"/>
        <v>'distrito'</v>
      </c>
      <c r="C7" t="s">
        <v>21</v>
      </c>
      <c r="D7" t="str">
        <f t="shared" si="1"/>
        <v>'district'</v>
      </c>
      <c r="E7" t="str">
        <f t="shared" si="2"/>
        <v>'num_expediente':'file number','fecha':'date','hora':'time','localizacion':'location','numero':'number','cod_distrito':'district_code','distrito':'district',</v>
      </c>
    </row>
    <row r="8" spans="1:5" x14ac:dyDescent="0.25">
      <c r="A8" s="1" t="s">
        <v>5</v>
      </c>
      <c r="B8" t="str">
        <f t="shared" si="0"/>
        <v>'tipo_accidente'</v>
      </c>
      <c r="C8" s="1" t="s">
        <v>24</v>
      </c>
      <c r="D8" t="str">
        <f t="shared" si="1"/>
        <v>'accident_type'</v>
      </c>
      <c r="E8" t="str">
        <f t="shared" si="2"/>
        <v>'num_expediente':'file number','fecha':'date','hora':'time','localizacion':'location','numero':'number','cod_distrito':'district_code','distrito':'district','tipo_accidente':'accident_type',</v>
      </c>
    </row>
    <row r="9" spans="1:5" x14ac:dyDescent="0.25">
      <c r="A9" s="1" t="s">
        <v>6</v>
      </c>
      <c r="B9" t="str">
        <f t="shared" si="0"/>
        <v>'estado_meteorológico'</v>
      </c>
      <c r="C9" t="s">
        <v>25</v>
      </c>
      <c r="D9" t="str">
        <f t="shared" si="1"/>
        <v>'weather_state'</v>
      </c>
      <c r="E9" t="str">
        <f t="shared" si="2"/>
        <v>'num_expediente':'file number','fecha':'date','hora':'time','localizacion':'location','numero':'number','cod_distrito':'district_code','distrito':'district','tipo_accidente':'accident_type','estado_meteorológico':'weather_state',</v>
      </c>
    </row>
    <row r="10" spans="1:5" x14ac:dyDescent="0.25">
      <c r="A10" t="s">
        <v>7</v>
      </c>
      <c r="B10" t="str">
        <f>TRIM(A10)</f>
        <v>'tipo_vehículo'</v>
      </c>
      <c r="C10" t="s">
        <v>26</v>
      </c>
      <c r="D10" t="str">
        <f t="shared" si="1"/>
        <v>'vehicle_type'</v>
      </c>
      <c r="E10" t="str">
        <f t="shared" si="2"/>
        <v>'num_expediente':'file number','fecha':'date','hora':'time','localizacion':'location','numero':'number','cod_distrito':'district_code','distrito':'district','tipo_accidente':'accident_type','estado_meteorológico':'weather_state','tipo_vehículo':'vehicle_type',</v>
      </c>
    </row>
    <row r="11" spans="1:5" x14ac:dyDescent="0.25">
      <c r="A11" t="s">
        <v>8</v>
      </c>
      <c r="B11" t="str">
        <f>TRIM(A11)</f>
        <v>'tipo_persona'</v>
      </c>
      <c r="C11" t="s">
        <v>27</v>
      </c>
      <c r="D11" t="str">
        <f t="shared" si="1"/>
        <v>'person_type'</v>
      </c>
      <c r="E11" t="str">
        <f t="shared" si="2"/>
        <v>'num_expediente':'file number','fecha':'date','hora':'time','localizacion':'location','numero':'number','cod_distrito':'district_code','distrito':'district','tipo_accidente':'accident_type','estado_meteorológico':'weather_state','tipo_vehículo':'vehicle_type','tipo_persona':'person_type',</v>
      </c>
    </row>
    <row r="12" spans="1:5" x14ac:dyDescent="0.25">
      <c r="A12" t="s">
        <v>9</v>
      </c>
      <c r="B12" t="str">
        <f>TRIM(A12)</f>
        <v>'rango_edad'</v>
      </c>
      <c r="C12" t="s">
        <v>28</v>
      </c>
      <c r="D12" t="str">
        <f t="shared" si="1"/>
        <v>'age_range'</v>
      </c>
      <c r="E12" t="str">
        <f t="shared" si="2"/>
        <v>'num_expediente':'file number','fecha':'date','hora':'time','localizacion':'location','numero':'number','cod_distrito':'district_code','distrito':'district','tipo_accidente':'accident_type','estado_meteorológico':'weather_state','tipo_vehículo':'vehicle_type','tipo_persona':'person_type','rango_edad':'age_range',</v>
      </c>
    </row>
    <row r="13" spans="1:5" x14ac:dyDescent="0.25">
      <c r="A13" t="s">
        <v>10</v>
      </c>
      <c r="B13" t="str">
        <f>TRIM(A13)</f>
        <v>'sexo'</v>
      </c>
      <c r="C13" t="s">
        <v>29</v>
      </c>
      <c r="D13" t="str">
        <f t="shared" si="1"/>
        <v>'sex'</v>
      </c>
      <c r="E13" t="str">
        <f t="shared" si="2"/>
        <v>'num_expediente':'file number','fecha':'date','hora':'time','localizacion':'location','numero':'number','cod_distrito':'district_code','distrito':'district','tipo_accidente':'accident_type','estado_meteorológico':'weather_state','tipo_vehículo':'vehicle_type','tipo_persona':'person_type','rango_edad':'age_range','sexo':'sex',</v>
      </c>
    </row>
    <row r="14" spans="1:5" x14ac:dyDescent="0.25">
      <c r="A14" t="s">
        <v>11</v>
      </c>
      <c r="B14" t="str">
        <f>TRIM(A14)</f>
        <v>'cod_lesividad'</v>
      </c>
      <c r="C14" t="s">
        <v>37</v>
      </c>
      <c r="D14" t="str">
        <f t="shared" si="1"/>
        <v>'injury_code'</v>
      </c>
      <c r="E14" t="str">
        <f t="shared" si="2"/>
        <v>'num_expediente':'file number','fecha':'date','hora':'time','localizacion':'location','numero':'number','cod_distrito':'district_code','distrito':'district','tipo_accidente':'accident_type','estado_meteorológico':'weather_state','tipo_vehículo':'vehicle_type','tipo_persona':'person_type','rango_edad':'age_range','sexo':'sex','cod_lesividad':'injury_code',</v>
      </c>
    </row>
    <row r="15" spans="1:5" x14ac:dyDescent="0.25">
      <c r="A15" t="s">
        <v>12</v>
      </c>
      <c r="B15" t="str">
        <f>TRIM(A15)</f>
        <v>'tipo_lesividad'</v>
      </c>
      <c r="C15" t="s">
        <v>30</v>
      </c>
      <c r="D15" t="str">
        <f t="shared" si="1"/>
        <v>'type_injury'</v>
      </c>
      <c r="E15" t="str">
        <f t="shared" si="2"/>
        <v>'num_expediente':'file number','fecha':'date','hora':'time','localizacion':'location','numero':'number','cod_distrito':'district_code','distrito':'district','tipo_accidente':'accident_type','estado_meteorológico':'weather_state','tipo_vehículo':'vehicle_type','tipo_persona':'person_type','rango_edad':'age_range','sexo':'sex','cod_lesividad':'injury_code','tipo_lesividad':'type_injury',</v>
      </c>
    </row>
    <row r="16" spans="1:5" x14ac:dyDescent="0.25">
      <c r="A16" t="s">
        <v>13</v>
      </c>
      <c r="B16" t="str">
        <f>TRIM(A16)</f>
        <v>'coordenada_x_utm'</v>
      </c>
      <c r="C16" t="s">
        <v>32</v>
      </c>
      <c r="D16" t="str">
        <f t="shared" si="1"/>
        <v>'coordinate_x_utm'</v>
      </c>
      <c r="E16" t="str">
        <f t="shared" si="2"/>
        <v>'num_expediente':'file number','fecha':'date','hora':'time','localizacion':'location','numero':'number','cod_distrito':'district_code','distrito':'district','tipo_accidente':'accident_type','estado_meteorológico':'weather_state','tipo_vehículo':'vehicle_type','tipo_persona':'person_type','rango_edad':'age_range','sexo':'sex','cod_lesividad':'injury_code','tipo_lesividad':'type_injury','coordenada_x_utm':'coordinate_x_utm',</v>
      </c>
    </row>
    <row r="17" spans="1:5" x14ac:dyDescent="0.25">
      <c r="A17" t="s">
        <v>14</v>
      </c>
      <c r="B17" t="str">
        <f>TRIM(A17)</f>
        <v>'coordenada_y_utm'</v>
      </c>
      <c r="C17" t="s">
        <v>31</v>
      </c>
      <c r="D17" t="str">
        <f t="shared" si="1"/>
        <v>'coordinate_y_utm'</v>
      </c>
      <c r="E17" t="str">
        <f t="shared" si="2"/>
        <v>'num_expediente':'file number','fecha':'date','hora':'time','localizacion':'location','numero':'number','cod_distrito':'district_code','distrito':'district','tipo_accidente':'accident_type','estado_meteorológico':'weather_state','tipo_vehículo':'vehicle_type','tipo_persona':'person_type','rango_edad':'age_range','sexo':'sex','cod_lesividad':'injury_code','tipo_lesividad':'type_injury','coordenada_x_utm':'coordinate_x_utm','coordenada_y_utm':'coordinate_y_utm',</v>
      </c>
    </row>
    <row r="18" spans="1:5" x14ac:dyDescent="0.25">
      <c r="A18" t="s">
        <v>15</v>
      </c>
      <c r="B18" t="str">
        <f>TRIM(A18)</f>
        <v>'positiva_alcohol'</v>
      </c>
      <c r="C18" t="s">
        <v>33</v>
      </c>
      <c r="D18" t="str">
        <f t="shared" si="1"/>
        <v>'positive_alcohol'</v>
      </c>
      <c r="E18" t="str">
        <f t="shared" si="2"/>
        <v>'num_expediente':'file number','fecha':'date','hora':'time','localizacion':'location','numero':'number','cod_distrito':'district_code','distrito':'district','tipo_accidente':'accident_type','estado_meteorológico':'weather_state','tipo_vehículo':'vehicle_type','tipo_persona':'person_type','rango_edad':'age_range','sexo':'sex','cod_lesividad':'injury_code','tipo_lesividad':'type_injury','coordenada_x_utm':'coordinate_x_utm','coordenada_y_utm':'coordinate_y_utm','positiva_alcohol':'positive_alcohol',</v>
      </c>
    </row>
    <row r="19" spans="1:5" x14ac:dyDescent="0.25">
      <c r="A19" t="s">
        <v>16</v>
      </c>
      <c r="B19" t="str">
        <f>TRIM(A19)</f>
        <v>'positiva_droga'</v>
      </c>
      <c r="C19" t="s">
        <v>34</v>
      </c>
      <c r="D19" t="str">
        <f t="shared" si="1"/>
        <v>'positive_drug'</v>
      </c>
      <c r="E19" t="str">
        <f>E18&amp;B19&amp;":"&amp;D19</f>
        <v>'num_expediente':'file number','fecha':'date','hora':'time','localizacion':'location','numero':'number','cod_distrito':'district_code','distrito':'district','tipo_accidente':'accident_type','estado_meteorológico':'weather_state','tipo_vehículo':'vehicle_type','tipo_persona':'person_type','rango_edad':'age_range','sexo':'sex','cod_lesividad':'injury_code','tipo_lesividad':'type_injury','coordenada_x_utm':'coordinate_x_utm','coordenada_y_utm':'coordinate_y_utm','positiva_alcohol':'positive_alcohol','positiva_droga':'positive_drug'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D08F-A554-49A7-8067-C43D7922A2FF}">
  <sheetPr codeName="Sheet2"/>
  <dimension ref="A1:E10"/>
  <sheetViews>
    <sheetView workbookViewId="0">
      <selection activeCell="B1" sqref="B1:E10"/>
    </sheetView>
  </sheetViews>
  <sheetFormatPr defaultRowHeight="15" x14ac:dyDescent="0.25"/>
  <cols>
    <col min="1" max="1" width="27.85546875" bestFit="1" customWidth="1"/>
    <col min="2" max="2" width="27.42578125" bestFit="1" customWidth="1"/>
    <col min="3" max="3" width="19.7109375" bestFit="1" customWidth="1"/>
  </cols>
  <sheetData>
    <row r="1" spans="1:5" x14ac:dyDescent="0.25">
      <c r="A1" t="s">
        <v>39</v>
      </c>
      <c r="B1" t="str">
        <f t="shared" ref="B1:B9" si="0">TRIM(A1)</f>
        <v>'colisión fronto-lateral'</v>
      </c>
      <c r="C1" t="s">
        <v>51</v>
      </c>
      <c r="D1" t="str">
        <f>"'"&amp;LOWER(C1)&amp;"'"</f>
        <v>'lateral front collision'</v>
      </c>
      <c r="E1" t="str">
        <f>B1&amp;":"&amp;D1&amp;","</f>
        <v>'colisión fronto-lateral':'lateral front collision',</v>
      </c>
    </row>
    <row r="2" spans="1:5" x14ac:dyDescent="0.25">
      <c r="A2" t="s">
        <v>40</v>
      </c>
      <c r="B2" t="str">
        <f t="shared" si="0"/>
        <v>'caída'</v>
      </c>
      <c r="C2" t="s">
        <v>48</v>
      </c>
      <c r="D2" t="str">
        <f t="shared" ref="D2:D19" si="1">"'"&amp;LOWER(C2)&amp;"'"</f>
        <v>'fall'</v>
      </c>
      <c r="E2" t="str">
        <f>E1&amp;B2&amp;":"&amp;D2&amp;","</f>
        <v>'colisión fronto-lateral':'lateral front collision','caída':'fall',</v>
      </c>
    </row>
    <row r="3" spans="1:5" x14ac:dyDescent="0.25">
      <c r="A3" t="s">
        <v>41</v>
      </c>
      <c r="B3" t="str">
        <f t="shared" si="0"/>
        <v>'alcance'</v>
      </c>
      <c r="C3" t="s">
        <v>49</v>
      </c>
      <c r="D3" t="str">
        <f t="shared" si="1"/>
        <v>'rear'</v>
      </c>
      <c r="E3" t="str">
        <f t="shared" ref="E3:E18" si="2">E2&amp;B3&amp;":"&amp;D3&amp;","</f>
        <v>'colisión fronto-lateral':'lateral front collision','caída':'fall','alcance':'rear',</v>
      </c>
    </row>
    <row r="4" spans="1:5" x14ac:dyDescent="0.25">
      <c r="A4" t="s">
        <v>42</v>
      </c>
      <c r="B4" t="str">
        <f t="shared" si="0"/>
        <v>'colisión lateral'</v>
      </c>
      <c r="C4" t="s">
        <v>50</v>
      </c>
      <c r="D4" t="str">
        <f t="shared" si="1"/>
        <v>'side collision'</v>
      </c>
      <c r="E4" t="str">
        <f t="shared" si="2"/>
        <v>'colisión fronto-lateral':'lateral front collision','caída':'fall','alcance':'rear','colisión lateral':'side collision',</v>
      </c>
    </row>
    <row r="5" spans="1:5" x14ac:dyDescent="0.25">
      <c r="A5" t="s">
        <v>43</v>
      </c>
      <c r="B5" t="str">
        <f t="shared" si="0"/>
        <v>'atropello a persona'</v>
      </c>
      <c r="C5" t="s">
        <v>52</v>
      </c>
      <c r="D5" t="str">
        <f t="shared" si="1"/>
        <v>'run over a person'</v>
      </c>
      <c r="E5" t="str">
        <f t="shared" si="2"/>
        <v>'colisión fronto-lateral':'lateral front collision','caída':'fall','alcance':'rear','colisión lateral':'side collision','atropello a persona':'run over a person',</v>
      </c>
    </row>
    <row r="6" spans="1:5" x14ac:dyDescent="0.25">
      <c r="A6" t="s">
        <v>44</v>
      </c>
      <c r="B6" t="str">
        <f t="shared" si="0"/>
        <v>'choque contra obstáculo fijo'</v>
      </c>
      <c r="C6" t="s">
        <v>53</v>
      </c>
      <c r="D6" t="str">
        <f t="shared" si="1"/>
        <v>'crash against fixed obstacle'</v>
      </c>
      <c r="E6" t="str">
        <f t="shared" si="2"/>
        <v>'colisión fronto-lateral':'lateral front collision','caída':'fall','alcance':'rear','colisión lateral':'side collision','atropello a persona':'run over a person','choque contra obstáculo fijo':'crash against fixed obstacle',</v>
      </c>
    </row>
    <row r="7" spans="1:5" x14ac:dyDescent="0.25">
      <c r="A7" t="s">
        <v>45</v>
      </c>
      <c r="B7" t="str">
        <f t="shared" si="0"/>
        <v>'colisión frontal'</v>
      </c>
      <c r="C7" t="s">
        <v>54</v>
      </c>
      <c r="D7" t="str">
        <f t="shared" si="1"/>
        <v>'front collision'</v>
      </c>
      <c r="E7" t="str">
        <f t="shared" si="2"/>
        <v>'colisión fronto-lateral':'lateral front collision','caída':'fall','alcance':'rear','colisión lateral':'side collision','atropello a persona':'run over a person','choque contra obstáculo fijo':'crash against fixed obstacle','colisión frontal':'front collision',</v>
      </c>
    </row>
    <row r="8" spans="1:5" x14ac:dyDescent="0.25">
      <c r="A8" t="s">
        <v>46</v>
      </c>
      <c r="B8" t="str">
        <f t="shared" si="0"/>
        <v>'otro'</v>
      </c>
      <c r="C8" s="1" t="s">
        <v>55</v>
      </c>
      <c r="D8" t="str">
        <f t="shared" si="1"/>
        <v>'other'</v>
      </c>
      <c r="E8" t="str">
        <f t="shared" si="2"/>
        <v>'colisión fronto-lateral':'lateral front collision','caída':'fall','alcance':'rear','colisión lateral':'side collision','atropello a persona':'run over a person','choque contra obstáculo fijo':'crash against fixed obstacle','colisión frontal':'front collision','otro':'other',</v>
      </c>
    </row>
    <row r="9" spans="1:5" x14ac:dyDescent="0.25">
      <c r="A9" t="s">
        <v>47</v>
      </c>
      <c r="B9" t="str">
        <f t="shared" si="0"/>
        <v>'atropello a animal'</v>
      </c>
      <c r="C9" t="s">
        <v>56</v>
      </c>
      <c r="D9" t="str">
        <f t="shared" si="1"/>
        <v>'run over an animal'</v>
      </c>
      <c r="E9" t="str">
        <f t="shared" si="2"/>
        <v>'colisión fronto-lateral':'lateral front collision','caída':'fall','alcance':'rear','colisión lateral':'side collision','atropello a persona':'run over a person','choque contra obstáculo fijo':'crash against fixed obstacle','colisión frontal':'front collision','otro':'other','atropello a animal':'run over an animal',</v>
      </c>
    </row>
    <row r="10" spans="1:5" x14ac:dyDescent="0.25">
      <c r="A10" t="s">
        <v>38</v>
      </c>
      <c r="B10" t="str">
        <f>TRIM(A10)</f>
        <v>'colisión múltiple'</v>
      </c>
      <c r="C10" t="s">
        <v>57</v>
      </c>
      <c r="D10" t="str">
        <f t="shared" si="1"/>
        <v>'multiple collision'</v>
      </c>
      <c r="E10" t="str">
        <f>E9&amp;B10&amp;":"&amp;D10</f>
        <v>'colisión fronto-lateral':'lateral front collision','caída':'fall','alcance':'rear','colisión lateral':'side collision','atropello a persona':'run over a person','choque contra obstáculo fijo':'crash against fixed obstacle','colisión frontal':'front collision','otro':'other','atropello a animal':'run over an animal','colisión múltiple':'multiple collision'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CCD6-E838-435F-846D-3CF5E834AE85}">
  <sheetPr codeName="Sheet3"/>
  <dimension ref="A1:E8"/>
  <sheetViews>
    <sheetView workbookViewId="0">
      <selection activeCell="B1" sqref="B1:E3"/>
    </sheetView>
  </sheetViews>
  <sheetFormatPr defaultRowHeight="15" x14ac:dyDescent="0.25"/>
  <cols>
    <col min="1" max="1" width="14.28515625" bestFit="1" customWidth="1"/>
    <col min="2" max="2" width="13.85546875" bestFit="1" customWidth="1"/>
  </cols>
  <sheetData>
    <row r="1" spans="1:5" x14ac:dyDescent="0.25">
      <c r="A1" s="1" t="s">
        <v>63</v>
      </c>
      <c r="B1" t="str">
        <f t="shared" ref="B1:B7" si="0">TRIM(A1)</f>
        <v>'despejado'</v>
      </c>
      <c r="C1" t="s">
        <v>64</v>
      </c>
      <c r="D1" t="str">
        <f>"'"&amp;LOWER(C1)&amp;"'"</f>
        <v>'clear'</v>
      </c>
      <c r="E1" t="str">
        <f>B1&amp;":"&amp;D1&amp;","</f>
        <v>'despejado':'clear',</v>
      </c>
    </row>
    <row r="2" spans="1:5" x14ac:dyDescent="0.25">
      <c r="A2" t="s">
        <v>58</v>
      </c>
      <c r="B2" t="str">
        <f t="shared" si="0"/>
        <v>'se desconoce'</v>
      </c>
      <c r="C2" t="s">
        <v>65</v>
      </c>
      <c r="D2" t="str">
        <f t="shared" ref="D2:D7" si="1">"'"&amp;LOWER(C2)&amp;"'"</f>
        <v>'unkown'</v>
      </c>
      <c r="E2" t="str">
        <f>E1&amp;B2&amp;":"&amp;D2&amp;","</f>
        <v>'despejado':'clear','se desconoce':'unkown',</v>
      </c>
    </row>
    <row r="3" spans="1:5" x14ac:dyDescent="0.25">
      <c r="A3" t="s">
        <v>59</v>
      </c>
      <c r="B3" t="str">
        <f>TRIM(A3)</f>
        <v>'lluvia débil'</v>
      </c>
      <c r="C3" t="s">
        <v>66</v>
      </c>
      <c r="D3" t="str">
        <f>"'"&amp;LOWER(C3)&amp;"'"</f>
        <v>'light rain'</v>
      </c>
      <c r="E3" t="str">
        <f t="shared" ref="E3:E6" si="2">E2&amp;B3&amp;":"&amp;D3&amp;","</f>
        <v>'despejado':'clear','se desconoce':'unkown','lluvia débil':'light rain',</v>
      </c>
    </row>
    <row r="4" spans="1:5" x14ac:dyDescent="0.25">
      <c r="A4" t="s">
        <v>60</v>
      </c>
      <c r="B4" t="str">
        <f>TRIM(A4)</f>
        <v>'lluvia intensa'</v>
      </c>
      <c r="C4" t="s">
        <v>67</v>
      </c>
      <c r="D4" t="str">
        <f>"'"&amp;LOWER(C4)&amp;"'"</f>
        <v>'heavy rain'</v>
      </c>
      <c r="E4" t="str">
        <f t="shared" si="2"/>
        <v>'despejado':'clear','se desconoce':'unkown','lluvia débil':'light rain','lluvia intensa':'heavy rain',</v>
      </c>
    </row>
    <row r="5" spans="1:5" x14ac:dyDescent="0.25">
      <c r="A5" t="s">
        <v>61</v>
      </c>
      <c r="B5" t="str">
        <f>TRIM(A5)</f>
        <v>'nublado'</v>
      </c>
      <c r="C5" t="s">
        <v>68</v>
      </c>
      <c r="D5" t="str">
        <f>"'"&amp;LOWER(C5)&amp;"'"</f>
        <v>'cloudy'</v>
      </c>
      <c r="E5" t="str">
        <f t="shared" si="2"/>
        <v>'despejado':'clear','se desconoce':'unkown','lluvia débil':'light rain','lluvia intensa':'heavy rain','nublado':'cloudy',</v>
      </c>
    </row>
    <row r="6" spans="1:5" x14ac:dyDescent="0.25">
      <c r="A6" t="s">
        <v>62</v>
      </c>
      <c r="B6" t="str">
        <f>TRIM(A6)</f>
        <v>'granizando'</v>
      </c>
      <c r="C6" t="s">
        <v>69</v>
      </c>
      <c r="D6" t="str">
        <f>"'"&amp;LOWER(C6)&amp;"'"</f>
        <v>'hailing'</v>
      </c>
      <c r="E6" t="str">
        <f>E5&amp;B6&amp;":"&amp;D6</f>
        <v>'despejado':'clear','se desconoce':'unkown','lluvia débil':'light rain','lluvia intensa':'heavy rain','nublado':'cloudy','granizando':'hailing'</v>
      </c>
    </row>
    <row r="8" spans="1:5" x14ac:dyDescent="0.25">
      <c r="C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E8A1-FEBB-4A4B-9D4F-A648DBFDC0AC}">
  <dimension ref="A1:E3"/>
  <sheetViews>
    <sheetView tabSelected="1" workbookViewId="0">
      <selection activeCell="E3" sqref="E3"/>
    </sheetView>
  </sheetViews>
  <sheetFormatPr defaultRowHeight="15" x14ac:dyDescent="0.25"/>
  <cols>
    <col min="1" max="1" width="31.42578125" bestFit="1" customWidth="1"/>
    <col min="2" max="2" width="10.7109375" bestFit="1" customWidth="1"/>
    <col min="3" max="3" width="10.5703125" bestFit="1" customWidth="1"/>
  </cols>
  <sheetData>
    <row r="1" spans="1:5" x14ac:dyDescent="0.25">
      <c r="A1" t="s">
        <v>70</v>
      </c>
      <c r="B1" t="str">
        <f t="shared" ref="B1:B2" si="0">TRIM(A1)</f>
        <v>'conductor'</v>
      </c>
      <c r="C1" t="s">
        <v>73</v>
      </c>
      <c r="D1" t="str">
        <f>"'"&amp;LOWER(C1)&amp;"'"</f>
        <v>'driver'</v>
      </c>
      <c r="E1" t="str">
        <f>B1&amp;":"&amp;D1&amp;","</f>
        <v>'conductor':'driver',</v>
      </c>
    </row>
    <row r="2" spans="1:5" x14ac:dyDescent="0.25">
      <c r="A2" t="s">
        <v>71</v>
      </c>
      <c r="B2" t="str">
        <f t="shared" si="0"/>
        <v>'peatón'</v>
      </c>
      <c r="C2" t="s">
        <v>74</v>
      </c>
      <c r="D2" t="str">
        <f t="shared" ref="D2" si="1">"'"&amp;LOWER(C2)&amp;"'"</f>
        <v>'pedestrian'</v>
      </c>
      <c r="E2" t="str">
        <f>E1&amp;B2&amp;":"&amp;D2&amp;","</f>
        <v>'conductor':'driver','peatón':'pedestrian',</v>
      </c>
    </row>
    <row r="3" spans="1:5" x14ac:dyDescent="0.25">
      <c r="A3" t="s">
        <v>72</v>
      </c>
      <c r="B3" t="str">
        <f>TRIM(A3)</f>
        <v>'pasajero'</v>
      </c>
      <c r="C3" t="s">
        <v>75</v>
      </c>
      <c r="D3" t="str">
        <f>"'"&amp;LOWER(C3)&amp;"'"</f>
        <v>'passenger'</v>
      </c>
      <c r="E3" t="str">
        <f>E2&amp;B3&amp;":"&amp;D3</f>
        <v>'conductor':'driver','peatón':'pedestrian','pasajero':'passenger'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Romeo</dc:creator>
  <cp:lastModifiedBy>Romeo</cp:lastModifiedBy>
  <dcterms:created xsi:type="dcterms:W3CDTF">2022-04-25T10:51:19Z</dcterms:created>
  <dcterms:modified xsi:type="dcterms:W3CDTF">2022-04-25T20:49:53Z</dcterms:modified>
</cp:coreProperties>
</file>