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13_ncr:1_{4147A8D7-6CF6-4D0B-BDE2-0ED9267CBE64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<sst xmlns="http://schemas.openxmlformats.org/spreadsheetml/2006/main" count="4644" uniqueCount="1585">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</sst>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F28" sqref="F2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534</v>
      </c>
      <c r="R2" s="75">
        <f t="shared" si="3"/>
        <v>534</v>
      </c>
      <c r="S2" s="75">
        <f t="shared" si="3"/>
        <v>534</v>
      </c>
      <c r="T2" s="75">
        <f t="shared" si="3"/>
        <v>534</v>
      </c>
      <c r="U2" s="75">
        <f t="shared" si="3"/>
        <v>534</v>
      </c>
      <c r="V2" s="75">
        <f t="shared" si="3"/>
        <v>534</v>
      </c>
      <c r="W2" s="75">
        <f t="shared" si="3"/>
        <v>534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23</v>
      </c>
      <c r="J106" s="34">
        <f t="shared" ref="J106:J109" si="20">COUNTIF(L106:AM106,"APAGADO")</f>
        <v>5</v>
      </c>
      <c r="K106" s="35">
        <f t="shared" ref="K106:K109" si="21">(I106)/(J106+I106)</f>
        <v>0.8214285714285714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23</v>
      </c>
      <c r="J111" s="34">
        <f t="shared" si="16"/>
        <v>5</v>
      </c>
      <c r="K111" s="35">
        <f t="shared" si="17"/>
        <v>0.8214285714285714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23</v>
      </c>
      <c r="J125" s="34">
        <f t="shared" si="16"/>
        <v>5</v>
      </c>
      <c r="K125" s="35">
        <f t="shared" si="17"/>
        <v>0.8214285714285714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25</v>
      </c>
      <c r="J126" s="34">
        <f t="shared" si="16"/>
        <v>3</v>
      </c>
      <c r="K126" s="35">
        <f t="shared" si="17"/>
        <v>0.8928571428571429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 t="s">
        <v>1584</v>
      </c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23</v>
      </c>
      <c r="J128" s="34">
        <f t="shared" si="16"/>
        <v>5</v>
      </c>
      <c r="K128" s="35">
        <f t="shared" si="17"/>
        <v>0.8214285714285714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25</v>
      </c>
      <c r="J129" s="34">
        <f t="shared" si="16"/>
        <v>3</v>
      </c>
      <c r="K129" s="35">
        <f t="shared" si="17"/>
        <v>0.8928571428571429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23</v>
      </c>
      <c r="J133" s="34">
        <f t="shared" si="16"/>
        <v>5</v>
      </c>
      <c r="K133" s="35">
        <f t="shared" si="17"/>
        <v>0.8214285714285714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23</v>
      </c>
      <c r="J134" s="34">
        <f t="shared" si="16"/>
        <v>5</v>
      </c>
      <c r="K134" s="35">
        <f t="shared" si="17"/>
        <v>0.8214285714285714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27</v>
      </c>
      <c r="J146" s="34">
        <f t="shared" si="16"/>
        <v>1</v>
      </c>
      <c r="K146" s="35">
        <f t="shared" si="17"/>
        <v>0.9642857142857143</v>
      </c>
      <c r="L146" s="88"/>
      <c r="M146" s="88"/>
      <c r="N146" s="88"/>
      <c r="O146" s="88"/>
      <c r="P146" s="88" t="s">
        <v>1584</v>
      </c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23</v>
      </c>
      <c r="J149" s="34">
        <f t="shared" ref="J149:J254" si="23">COUNTIF(L149:AM149,"APAGADO")</f>
        <v>5</v>
      </c>
      <c r="K149" s="35">
        <f t="shared" ref="K149:K254" si="24">(I149)/(J149+I149)</f>
        <v>0.8214285714285714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25</v>
      </c>
      <c r="J168" s="34">
        <f t="shared" si="23"/>
        <v>3</v>
      </c>
      <c r="K168" s="35">
        <f t="shared" si="24"/>
        <v>0.8928571428571429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24</v>
      </c>
      <c r="J169" s="34">
        <f t="shared" si="23"/>
        <v>4</v>
      </c>
      <c r="K169" s="35">
        <f t="shared" si="24"/>
        <v>0.8571428571428571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7">COUNTIF(L193:AM193,"APAGADO")</f>
        <v>0</v>
      </c>
      <c r="K193" s="35">
        <f t="shared" ref="K193" si="28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/>
      <c r="R195" s="89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23</v>
      </c>
      <c r="J197" s="34">
        <f t="shared" si="23"/>
        <v>5</v>
      </c>
      <c r="K197" s="35">
        <f t="shared" si="24"/>
        <v>0.8214285714285714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23</v>
      </c>
      <c r="J202" s="34">
        <f t="shared" si="23"/>
        <v>5</v>
      </c>
      <c r="K202" s="35">
        <f t="shared" si="24"/>
        <v>0.8214285714285714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28</v>
      </c>
      <c r="J213" s="34">
        <f t="shared" ref="J213" si="34">COUNTIF(L213:AM213,"APAGADO")</f>
        <v>0</v>
      </c>
      <c r="K213" s="35">
        <f t="shared" ref="K213" si="35">(I213)/(J213+I213)</f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23</v>
      </c>
      <c r="J222" s="34">
        <f t="shared" si="23"/>
        <v>5</v>
      </c>
      <c r="K222" s="35">
        <f t="shared" si="24"/>
        <v>0.8214285714285714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23</v>
      </c>
      <c r="J234" s="34">
        <f>COUNTIF(L234:AM234,"APAGADO")</f>
        <v>5</v>
      </c>
      <c r="K234" s="35">
        <f>(I234)/(J234+I234)</f>
        <v>0.8214285714285714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23</v>
      </c>
      <c r="J235" s="34">
        <f t="shared" si="23"/>
        <v>5</v>
      </c>
      <c r="K235" s="35">
        <f t="shared" si="24"/>
        <v>0.8214285714285714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 t="s">
        <v>1584</v>
      </c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 t="s">
        <v>1584</v>
      </c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24</v>
      </c>
      <c r="J247" s="34">
        <f t="shared" si="23"/>
        <v>4</v>
      </c>
      <c r="K247" s="35">
        <f t="shared" si="24"/>
        <v>0.8571428571428571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23</v>
      </c>
      <c r="J251" s="34">
        <f t="shared" si="23"/>
        <v>5</v>
      </c>
      <c r="K251" s="35">
        <f t="shared" si="24"/>
        <v>0.8214285714285714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23</v>
      </c>
      <c r="J252" s="34">
        <f t="shared" si="23"/>
        <v>5</v>
      </c>
      <c r="K252" s="35">
        <f t="shared" si="24"/>
        <v>0.8214285714285714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28</v>
      </c>
      <c r="J254" s="34">
        <f t="shared" si="23"/>
        <v>0</v>
      </c>
      <c r="K254" s="35">
        <f t="shared" si="24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23</v>
      </c>
      <c r="J255" s="34">
        <f t="shared" ref="J255:J319" si="36">COUNTIF(L255:AM255,"APAGADO")</f>
        <v>5</v>
      </c>
      <c r="K255" s="35">
        <f t="shared" ref="K255:K319" si="37">(I255)/(J255+I255)</f>
        <v>0.8214285714285714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23</v>
      </c>
      <c r="J256" s="34">
        <f t="shared" si="36"/>
        <v>5</v>
      </c>
      <c r="K256" s="35">
        <f t="shared" si="37"/>
        <v>0.8214285714285714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 t="s">
        <v>1584</v>
      </c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28</v>
      </c>
      <c r="J264" s="34">
        <f t="shared" si="36"/>
        <v>0</v>
      </c>
      <c r="K264" s="35">
        <f t="shared" si="37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28</v>
      </c>
      <c r="J273" s="34">
        <f t="shared" si="36"/>
        <v>0</v>
      </c>
      <c r="K273" s="35">
        <f t="shared" si="37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23</v>
      </c>
      <c r="J274" s="34">
        <f t="shared" si="36"/>
        <v>5</v>
      </c>
      <c r="K274" s="35">
        <f t="shared" si="37"/>
        <v>0.8214285714285714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28</v>
      </c>
      <c r="J290" s="34">
        <f t="shared" ref="J290:J291" si="46">COUNTIF(L290:AM290,"APAGADO")</f>
        <v>0</v>
      </c>
      <c r="K290" s="35">
        <f t="shared" ref="K290:K291" si="47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23</v>
      </c>
      <c r="J300" s="34">
        <f>COUNTIF(L300:AM300,"APAGADO")</f>
        <v>5</v>
      </c>
      <c r="K300" s="35">
        <f>(I300)/(J300+I300)</f>
        <v>0.8214285714285714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23</v>
      </c>
      <c r="J334" s="34">
        <f t="shared" si="48"/>
        <v>5</v>
      </c>
      <c r="K334" s="35">
        <f t="shared" si="49"/>
        <v>0.8214285714285714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23</v>
      </c>
      <c r="J335" s="34">
        <f t="shared" si="48"/>
        <v>5</v>
      </c>
      <c r="K335" s="35">
        <f t="shared" si="49"/>
        <v>0.8214285714285714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 t="s">
        <v>1584</v>
      </c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24</v>
      </c>
      <c r="J341" s="34">
        <f>COUNTIF(L341:AM341,"APAGADO")</f>
        <v>4</v>
      </c>
      <c r="K341" s="35">
        <f>(I341)/(J341+I341)</f>
        <v>0.8571428571428571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26</v>
      </c>
      <c r="J352" s="34">
        <f t="shared" si="48"/>
        <v>2</v>
      </c>
      <c r="K352" s="35">
        <f t="shared" si="49"/>
        <v>0.9285714285714286</v>
      </c>
      <c r="L352" s="88"/>
      <c r="M352" s="88"/>
      <c r="N352" s="88"/>
      <c r="O352" s="88" t="s">
        <v>1584</v>
      </c>
      <c r="P352" s="88" t="s">
        <v>1584</v>
      </c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26</v>
      </c>
      <c r="J353" s="34">
        <f t="shared" si="48"/>
        <v>2</v>
      </c>
      <c r="K353" s="35">
        <f t="shared" si="49"/>
        <v>0.9285714285714286</v>
      </c>
      <c r="L353" s="88"/>
      <c r="M353" s="88"/>
      <c r="N353" s="88"/>
      <c r="O353" s="88" t="s">
        <v>1584</v>
      </c>
      <c r="P353" s="88" t="s">
        <v>1584</v>
      </c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23</v>
      </c>
      <c r="J354" s="34">
        <f>COUNTIF(L354:AM354,"APAGADO")</f>
        <v>5</v>
      </c>
      <c r="K354" s="35">
        <f>(I354)/(J354+I354)</f>
        <v>0.8214285714285714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23</v>
      </c>
      <c r="J370" s="34">
        <f t="shared" si="48"/>
        <v>5</v>
      </c>
      <c r="K370" s="35">
        <f t="shared" si="49"/>
        <v>0.8214285714285714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23</v>
      </c>
      <c r="J375" s="34">
        <f t="shared" si="48"/>
        <v>5</v>
      </c>
      <c r="K375" s="35">
        <f t="shared" si="49"/>
        <v>0.8214285714285714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23</v>
      </c>
      <c r="J376" s="34">
        <f t="shared" si="48"/>
        <v>5</v>
      </c>
      <c r="K376" s="35">
        <f t="shared" si="49"/>
        <v>0.8214285714285714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23</v>
      </c>
      <c r="J383" s="34">
        <f t="shared" si="48"/>
        <v>5</v>
      </c>
      <c r="K383" s="35">
        <f t="shared" si="49"/>
        <v>0.8214285714285714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23</v>
      </c>
      <c r="J390" s="34">
        <f t="shared" ref="J390" si="54">COUNTIF(L390:AM390,"APAGADO")</f>
        <v>5</v>
      </c>
      <c r="K390" s="35">
        <f t="shared" ref="K390" si="55">(I390)/(J390+I390)</f>
        <v>0.8214285714285714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23</v>
      </c>
      <c r="J391" s="34">
        <f t="shared" si="48"/>
        <v>5</v>
      </c>
      <c r="K391" s="35">
        <f t="shared" si="49"/>
        <v>0.8214285714285714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23</v>
      </c>
      <c r="J398" s="34">
        <f t="shared" ref="J398:J459" si="56">COUNTIF(L398:AM398,"APAGADO")</f>
        <v>5</v>
      </c>
      <c r="K398" s="35">
        <f t="shared" ref="K398:K459" si="57">(I398)/(J398+I398)</f>
        <v>0.8214285714285714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23</v>
      </c>
      <c r="J401" s="34">
        <f t="shared" si="56"/>
        <v>5</v>
      </c>
      <c r="K401" s="35">
        <f t="shared" si="57"/>
        <v>0.8214285714285714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23</v>
      </c>
      <c r="J402" s="34">
        <f t="shared" si="56"/>
        <v>5</v>
      </c>
      <c r="K402" s="35">
        <f t="shared" si="57"/>
        <v>0.8214285714285714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23</v>
      </c>
      <c r="J403" s="34">
        <f t="shared" si="56"/>
        <v>5</v>
      </c>
      <c r="K403" s="35">
        <f t="shared" si="57"/>
        <v>0.8214285714285714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23</v>
      </c>
      <c r="J404" s="34">
        <f>COUNTIF(L404:AM404,"APAGADO")</f>
        <v>5</v>
      </c>
      <c r="K404" s="35">
        <f>(I404)/(J404+I404)</f>
        <v>0.8214285714285714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23</v>
      </c>
      <c r="J407" s="34">
        <f>COUNTIF(L407:AM407,"APAGADO")</f>
        <v>5</v>
      </c>
      <c r="K407" s="35">
        <f>(I407)/(J407+I407)</f>
        <v>0.8214285714285714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23</v>
      </c>
      <c r="J415" s="34">
        <f t="shared" si="56"/>
        <v>5</v>
      </c>
      <c r="K415" s="35">
        <f t="shared" si="57"/>
        <v>0.8214285714285714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23</v>
      </c>
      <c r="J416" s="34">
        <f t="shared" si="56"/>
        <v>5</v>
      </c>
      <c r="K416" s="35">
        <f t="shared" si="57"/>
        <v>0.8214285714285714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23</v>
      </c>
      <c r="J417" s="34">
        <f>COUNTIF(L417:AM417,"APAGADO")</f>
        <v>5</v>
      </c>
      <c r="K417" s="35">
        <f>(I417)/(J417+I417)</f>
        <v>0.8214285714285714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23</v>
      </c>
      <c r="J437" s="34">
        <f t="shared" si="56"/>
        <v>5</v>
      </c>
      <c r="K437" s="35">
        <f t="shared" si="57"/>
        <v>0.8214285714285714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23</v>
      </c>
      <c r="J439" s="34">
        <f t="shared" si="56"/>
        <v>5</v>
      </c>
      <c r="K439" s="35">
        <f t="shared" si="57"/>
        <v>0.8214285714285714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23</v>
      </c>
      <c r="J440" s="34">
        <f t="shared" si="56"/>
        <v>5</v>
      </c>
      <c r="K440" s="35">
        <f t="shared" si="57"/>
        <v>0.8214285714285714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24</v>
      </c>
      <c r="J456" s="34">
        <f t="shared" ref="J456" si="62">COUNTIF(L456:AM456,"APAGADO")</f>
        <v>4</v>
      </c>
      <c r="K456" s="35">
        <f t="shared" ref="K456" si="63">(I456)/(J456+I456)</f>
        <v>0.8571428571428571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23</v>
      </c>
      <c r="J463" s="34">
        <f t="shared" si="64"/>
        <v>5</v>
      </c>
      <c r="K463" s="35">
        <f t="shared" si="65"/>
        <v>0.8214285714285714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23</v>
      </c>
      <c r="J464" s="34">
        <f t="shared" si="64"/>
        <v>5</v>
      </c>
      <c r="K464" s="35">
        <f t="shared" si="65"/>
        <v>0.8214285714285714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23</v>
      </c>
      <c r="J465" s="34">
        <f t="shared" si="64"/>
        <v>5</v>
      </c>
      <c r="K465" s="35">
        <f t="shared" si="65"/>
        <v>0.8214285714285714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26</v>
      </c>
      <c r="J467" s="34">
        <f>COUNTIF(L467:AM467,"APAGADO")</f>
        <v>2</v>
      </c>
      <c r="K467" s="35">
        <f>(I467)/(J467+I467)</f>
        <v>0.9285714285714286</v>
      </c>
      <c r="L467" s="88"/>
      <c r="M467" s="88"/>
      <c r="N467" s="88"/>
      <c r="O467" s="88" t="s">
        <v>1584</v>
      </c>
      <c r="P467" s="88" t="s">
        <v>1584</v>
      </c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26</v>
      </c>
      <c r="J468" s="34">
        <f t="shared" ref="J468:J480" si="66">COUNTIF(L468:AM468,"APAGADO")</f>
        <v>2</v>
      </c>
      <c r="K468" s="35">
        <f>(I468)/(J468+I468)</f>
        <v>0.9285714285714286</v>
      </c>
      <c r="L468" s="88"/>
      <c r="M468" s="88"/>
      <c r="N468" s="88"/>
      <c r="O468" s="88" t="s">
        <v>1584</v>
      </c>
      <c r="P468" s="88" t="s">
        <v>1584</v>
      </c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28</v>
      </c>
      <c r="J480" s="34">
        <f t="shared" si="66"/>
        <v>0</v>
      </c>
      <c r="K480" s="35">
        <f t="shared" si="67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26</v>
      </c>
      <c r="J489" s="34">
        <f t="shared" si="69"/>
        <v>2</v>
      </c>
      <c r="K489" s="35">
        <f t="shared" si="70"/>
        <v>0.9285714285714286</v>
      </c>
      <c r="L489" s="88"/>
      <c r="M489" s="88"/>
      <c r="N489" s="88"/>
      <c r="O489" s="88" t="s">
        <v>1584</v>
      </c>
      <c r="P489" s="88" t="s">
        <v>1584</v>
      </c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26</v>
      </c>
      <c r="J490" s="34">
        <f t="shared" si="69"/>
        <v>2</v>
      </c>
      <c r="K490" s="35">
        <f t="shared" si="70"/>
        <v>0.9285714285714286</v>
      </c>
      <c r="L490" s="88"/>
      <c r="M490" s="88"/>
      <c r="N490" s="88"/>
      <c r="O490" s="88" t="s">
        <v>1584</v>
      </c>
      <c r="P490" s="88" t="s">
        <v>1584</v>
      </c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23</v>
      </c>
      <c r="J493" s="34">
        <f t="shared" si="72"/>
        <v>5</v>
      </c>
      <c r="K493" s="35">
        <f t="shared" si="73"/>
        <v>0.8214285714285714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23</v>
      </c>
      <c r="J494" s="34">
        <f t="shared" si="72"/>
        <v>5</v>
      </c>
      <c r="K494" s="35">
        <f t="shared" si="73"/>
        <v>0.8214285714285714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23</v>
      </c>
      <c r="J499" s="34">
        <f t="shared" si="72"/>
        <v>5</v>
      </c>
      <c r="K499" s="35">
        <f t="shared" si="73"/>
        <v>0.8214285714285714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23</v>
      </c>
      <c r="J500" s="34">
        <f t="shared" si="72"/>
        <v>5</v>
      </c>
      <c r="K500" s="35">
        <f t="shared" si="73"/>
        <v>0.8214285714285714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26</v>
      </c>
      <c r="J503" s="34">
        <f t="shared" si="72"/>
        <v>2</v>
      </c>
      <c r="K503" s="35">
        <f t="shared" si="73"/>
        <v>0.9285714285714286</v>
      </c>
      <c r="L503" s="88"/>
      <c r="M503" s="88"/>
      <c r="N503" s="88"/>
      <c r="O503" s="88" t="s">
        <v>1584</v>
      </c>
      <c r="P503" s="88" t="s">
        <v>1584</v>
      </c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26</v>
      </c>
      <c r="J504" s="34">
        <f t="shared" si="72"/>
        <v>2</v>
      </c>
      <c r="K504" s="35">
        <f t="shared" si="73"/>
        <v>0.9285714285714286</v>
      </c>
      <c r="L504" s="88"/>
      <c r="M504" s="88"/>
      <c r="N504" s="88"/>
      <c r="O504" s="88" t="s">
        <v>1584</v>
      </c>
      <c r="P504" s="88" t="s">
        <v>1584</v>
      </c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23</v>
      </c>
      <c r="J505" s="34">
        <f t="shared" si="72"/>
        <v>5</v>
      </c>
      <c r="K505" s="35">
        <f t="shared" si="73"/>
        <v>0.8214285714285714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23</v>
      </c>
      <c r="J506" s="34">
        <f t="shared" si="72"/>
        <v>5</v>
      </c>
      <c r="K506" s="35">
        <f t="shared" si="73"/>
        <v>0.8214285714285714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23</v>
      </c>
      <c r="J507" s="34">
        <f t="shared" si="72"/>
        <v>5</v>
      </c>
      <c r="K507" s="35">
        <f t="shared" si="73"/>
        <v>0.8214285714285714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23</v>
      </c>
      <c r="J508" s="34">
        <f t="shared" si="72"/>
        <v>5</v>
      </c>
      <c r="K508" s="35">
        <f t="shared" si="73"/>
        <v>0.8214285714285714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23</v>
      </c>
      <c r="J509" s="34">
        <f t="shared" si="72"/>
        <v>5</v>
      </c>
      <c r="K509" s="35">
        <f t="shared" si="73"/>
        <v>0.8214285714285714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28</v>
      </c>
      <c r="J510" s="34">
        <f t="shared" si="72"/>
        <v>0</v>
      </c>
      <c r="K510" s="35">
        <f t="shared" si="73"/>
        <v>1</v>
      </c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28</v>
      </c>
      <c r="J511" s="34">
        <f t="shared" si="72"/>
        <v>0</v>
      </c>
      <c r="K511" s="35">
        <f t="shared" si="73"/>
        <v>1</v>
      </c>
      <c r="L511" s="88"/>
      <c r="M511" s="90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28</v>
      </c>
      <c r="J512" s="34">
        <f t="shared" si="72"/>
        <v>0</v>
      </c>
      <c r="K512" s="35">
        <f t="shared" si="73"/>
        <v>1</v>
      </c>
      <c r="L512" s="88"/>
      <c r="M512" s="90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23</v>
      </c>
      <c r="J519" s="34">
        <f t="shared" si="75"/>
        <v>5</v>
      </c>
      <c r="K519" s="35">
        <f t="shared" si="76"/>
        <v>0.8214285714285714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23</v>
      </c>
      <c r="J520" s="34">
        <f t="shared" si="75"/>
        <v>5</v>
      </c>
      <c r="K520" s="35">
        <f t="shared" si="76"/>
        <v>0.8214285714285714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23</v>
      </c>
      <c r="J521" s="34">
        <f t="shared" si="75"/>
        <v>5</v>
      </c>
      <c r="K521" s="35">
        <f t="shared" si="76"/>
        <v>0.8214285714285714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23</v>
      </c>
      <c r="J522" s="34">
        <f t="shared" si="75"/>
        <v>5</v>
      </c>
      <c r="K522" s="35">
        <f t="shared" si="76"/>
        <v>0.8214285714285714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22" zoomScaleNormal="10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0</v>
      </c>
      <c r="D38" s="68">
        <v>0</v>
      </c>
      <c r="E38" s="69">
        <f>D38/C37</f>
        <v>0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v>0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v>0</v>
      </c>
      <c r="F40" s="138"/>
      <c r="G40" s="67" t="s">
        <v>1153</v>
      </c>
      <c r="H40" s="120">
        <v>38</v>
      </c>
      <c r="I40" s="124">
        <v>0</v>
      </c>
      <c r="J40" s="114"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8"/>
      <c r="G41" s="67" t="s">
        <v>1418</v>
      </c>
      <c r="H41" s="120">
        <v>38</v>
      </c>
      <c r="I41" s="125">
        <v>0</v>
      </c>
      <c r="J41" s="109">
        <f t="shared" ref="J41:J42" si="3">I41/H41</f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8"/>
      <c r="G42" s="67" t="s">
        <v>1424</v>
      </c>
      <c r="H42" s="120">
        <v>76</v>
      </c>
      <c r="I42" s="126">
        <v>0</v>
      </c>
      <c r="J42" s="112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9"/>
      <c r="G43" s="70" t="s">
        <v>1423</v>
      </c>
      <c r="H43" s="121">
        <v>0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v>0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v>0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v>0</v>
      </c>
      <c r="F47" s="138"/>
      <c r="G47" s="67" t="s">
        <v>1153</v>
      </c>
      <c r="H47" s="120">
        <v>38</v>
      </c>
      <c r="I47" s="124">
        <v>0</v>
      </c>
      <c r="J47" s="114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v>0</v>
      </c>
      <c r="F48" s="138"/>
      <c r="G48" s="67" t="s">
        <v>1418</v>
      </c>
      <c r="H48" s="120">
        <v>38</v>
      </c>
      <c r="I48" s="125">
        <v>0</v>
      </c>
      <c r="J48" s="109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</v>
      </c>
      <c r="F49" s="138"/>
      <c r="G49" s="67" t="s">
        <v>1424</v>
      </c>
      <c r="H49" s="120">
        <v>76</v>
      </c>
      <c r="I49" s="126">
        <v>0</v>
      </c>
      <c r="J49" s="112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</v>
      </c>
      <c r="F50" s="139"/>
      <c r="G50" s="70" t="s">
        <v>1423</v>
      </c>
      <c r="H50" s="121">
        <v>0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7">I76/H76</f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8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8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8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45329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45330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45331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45332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45333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45334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0</v>
      </c>
      <c r="F40">
        <f>paradas!K3</f>
        <v>0</v>
      </c>
      <c r="G40" s="106">
        <f t="shared" si="11"/>
        <v>0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0</v>
      </c>
      <c r="F41">
        <f>paradas!L3</f>
        <v>0</v>
      </c>
      <c r="G41" s="106">
        <f t="shared" si="11"/>
        <v>0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0</v>
      </c>
      <c r="F42">
        <f>paradas!M3</f>
        <v>0</v>
      </c>
      <c r="G42" s="106">
        <f t="shared" si="11"/>
        <v>0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0</v>
      </c>
      <c r="L3" s="53">
        <f>COUNTIFS('RESUMEN TOTAL'!C5:C540, "=BONOMO",'RESUMEN TOTAL'!R5:R540,"=APAGADO")</f>
        <v>0</v>
      </c>
      <c r="M3" s="53">
        <f>COUNTIFS('RESUMEN TOTAL'!C5:C540, "=BONOMO",'RESUMEN TOTAL'!S5:S540,"=APAGADO")</f>
        <v>0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0</v>
      </c>
      <c r="L5" s="56">
        <f>COUNTIFS('RESUMEN TOTAL'!C5:C526, "=COSEIDI",'RESUMEN TOTAL'!R5:R526,"=APAGADO")</f>
        <v>0</v>
      </c>
      <c r="M5" s="56">
        <f>COUNTIFS('RESUMEN TOTAL'!C5:C526, "=COSEIDI",'RESUMEN TOTAL'!S5:S526,"=APAGADO")</f>
        <v>0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</v>
      </c>
      <c r="L6" s="60">
        <f t="shared" si="5"/>
        <v>0</v>
      </c>
      <c r="M6" s="60">
        <f t="shared" ref="M6" si="7">M5/COSEIDIcam</f>
        <v>0</v>
      </c>
      <c r="N6" s="60">
        <f t="shared" si="5"/>
        <v>0</v>
      </c>
      <c r="O6" s="60">
        <f t="shared" si="5"/>
        <v>0</v>
      </c>
      <c r="P6" s="60">
        <f t="shared" si="5"/>
        <v>0</v>
      </c>
      <c r="Q6" s="60">
        <f t="shared" si="5"/>
        <v>0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>
        <f>'RESUMEN TOTAL'!Q133</f>
        <v>0</v>
      </c>
      <c r="L132" s="88">
        <f>'RESUMEN TOTAL'!R133</f>
        <v>0</v>
      </c>
      <c r="M132" s="88">
        <f>'RESUMEN TOTAL'!S133</f>
        <v>0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>
        <f>'RESUMEN TOTAL'!Q134</f>
        <v>0</v>
      </c>
      <c r="L133" s="88">
        <f>'RESUMEN TOTAL'!R134</f>
        <v>0</v>
      </c>
      <c r="M133" s="88">
        <f>'RESUMEN TOTAL'!S134</f>
        <v>0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>
        <f>'RESUMEN TOTAL'!Q149</f>
        <v>0</v>
      </c>
      <c r="L148" s="88">
        <f>'RESUMEN TOTAL'!R149</f>
        <v>0</v>
      </c>
      <c r="M148" s="88">
        <f>'RESUMEN TOTAL'!S149</f>
        <v>0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>
        <f>'RESUMEN TOTAL'!Q195</f>
        <v>0</v>
      </c>
      <c r="L194" s="88">
        <f>'RESUMEN TOTAL'!R195</f>
        <v>0</v>
      </c>
      <c r="M194" s="88">
        <f>'RESUMEN TOTAL'!S195</f>
        <v>0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>
        <f>'RESUMEN TOTAL'!Q197</f>
        <v>0</v>
      </c>
      <c r="L196" s="88">
        <f>'RESUMEN TOTAL'!R197</f>
        <v>0</v>
      </c>
      <c r="M196" s="88">
        <f>'RESUMEN TOTAL'!S197</f>
        <v>0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>
        <f>'RESUMEN TOTAL'!Q463</f>
        <v>0</v>
      </c>
      <c r="L462" s="88">
        <f>'RESUMEN TOTAL'!R463</f>
        <v>0</v>
      </c>
      <c r="M462" s="88">
        <f>'RESUMEN TOTAL'!S463</f>
        <v>0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>
        <f>'RESUMEN TOTAL'!Q464</f>
        <v>0</v>
      </c>
      <c r="L463" s="88">
        <f>'RESUMEN TOTAL'!R464</f>
        <v>0</v>
      </c>
      <c r="M463" s="88">
        <f>'RESUMEN TOTAL'!S464</f>
        <v>0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TOTAL'!W463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>
        <f>'RESUMEN TOTAL'!Q499</f>
        <v>0</v>
      </c>
      <c r="L498" s="88">
        <f>'RESUMEN TOTAL'!R499</f>
        <v>0</v>
      </c>
      <c r="M498" s="88">
        <f>'RESUMEN TOTAL'!S499</f>
        <v>0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>
        <f>'RESUMEN TOTAL'!Q500</f>
        <v>0</v>
      </c>
      <c r="L499" s="88">
        <f>'RESUMEN TOTAL'!R500</f>
        <v>0</v>
      </c>
      <c r="M499" s="88">
        <f>'RESUMEN TOTAL'!S500</f>
        <v>0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>
        <f>'RESUMEN TOTAL'!R505</f>
        <v>0</v>
      </c>
      <c r="M504" s="88">
        <f>'RESUMEN TOTAL'!S505</f>
        <v>0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>
        <f>'RESUMEN TOTAL'!R508</f>
        <v>0</v>
      </c>
      <c r="M507" s="88">
        <f>'RESUMEN TOTAL'!S508</f>
        <v>0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>
        <f>'RESUMEN TOTAL'!Q509</f>
        <v>0</v>
      </c>
      <c r="L508" s="88">
        <f>'RESUMEN TOTAL'!R509</f>
        <v>0</v>
      </c>
      <c r="M508" s="88">
        <f>'RESUMEN TOTAL'!S509</f>
        <v>0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>
        <f>'RESUMEN TOTAL'!Q519</f>
        <v>0</v>
      </c>
      <c r="L516" s="88">
        <f>'RESUMEN TOTAL'!R519</f>
        <v>0</v>
      </c>
      <c r="M516" s="88">
        <f>'RESUMEN TOTAL'!S519</f>
        <v>0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>
        <f>'RESUMEN TOTAL'!Q520</f>
        <v>0</v>
      </c>
      <c r="L517" s="88">
        <f>'RESUMEN TOTAL'!R520</f>
        <v>0</v>
      </c>
      <c r="M517" s="88">
        <f>'RESUMEN TOTAL'!S520</f>
        <v>0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2024-02-05T11:21:02Z</dcterms:modified>
</cp:coreProperties>
</file>