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7BA58088-BEEF-4272-93D7-57EC1913D1D9}" xr6:coauthVersionLast="47" xr6:coauthVersionMax="47" xr10:uidLastSave="{00000000-0000-0000-0000-000000000000}"/>
  <bookViews>
    <workbookView xWindow="-120" yWindow="-120" windowWidth="20730" windowHeight="11160" firstSheet="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" i="24" l="1"/>
  <c r="C59" i="24" s="1"/>
  <c r="C60" i="24" l="1"/>
  <c r="D59" i="24"/>
  <c r="D58" i="24"/>
  <c r="C61" i="24" l="1"/>
  <c r="D61" i="24" s="1"/>
  <c r="D60" i="24"/>
  <c r="C53" i="24" l="1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<sst xmlns="http://schemas.openxmlformats.org/spreadsheetml/2006/main" count="3680" uniqueCount="1314">
  <si>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</si>
  <si>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</si>
  <si>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</si>
  <si>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</si>
  <si>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</si>
  <si>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</si>
  <si>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</si>
  <si>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</si>
  <si>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</si>
  <si>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</si>
  <si>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</si>
  <si>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</si>
  <si>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</si>
  <si>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</si>
  <si>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</si>
  <si>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</si>
  <si>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</si>
  <si>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</si>
  <si>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</si>
  <si>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</si>
  <si>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</si>
  <si>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</si>
  <si>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</si>
  <si>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</si>
  <si>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</si>
  <si>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</si>
  <si>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</si>
  <si>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</si>
  <si>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</si>
  <si>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</si>
  <si>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</si>
  <si>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</si>
  <si>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</si>
  <si>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</si>
  <si>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</si>
  <si>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</si>
  <si>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</si>
  <si>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</si>
  <si>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</si>
  <si>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</si>
  <si>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</si>
  <si>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</si>
  <si>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</si>
  <si>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</si>
  <si>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</si>
  <si>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</si>
  <si>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</si>
  <si>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</si>
  <si>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</si>
  <si>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</si>
  <si>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</si>
  <si>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</si>
  <si>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</si>
  <si>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</si>
  <si>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</si>
  <si>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</si>
  <si>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</si>
  <si>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</si>
  <si>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</si>
  <si>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</si>
  <si>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</si>
  <si>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</si>
  <si>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</si>
  <si>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</si>
  <si>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</si>
  <si>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</si>
  <si>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</si>
  <si>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</si>
  <si>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</si>
  <si>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</si>
  <si>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</si>
  <si>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</si>
  <si>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</si>
  <si>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</si>
  <si>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</si>
  <si>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</si>
  <si>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</si>
  <si>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</si>
  <si>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</si>
  <si>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</si>
  <si>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</si>
  <si>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</si>
  <si>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</si>
  <si>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</si>
  <si>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</si>
  <si>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</si>
  <si>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</si>
  <si>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</si>
  <si>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</si>
  <si>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</si>
  <si>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</si>
  <si>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</si>
  <si>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</si>
  <si>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</si>
  <si>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</si>
  <si>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</si>
  <si>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</si>
  <si>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</si>
  <si>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</si>
  <si>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</si>
  <si>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</si>
  <si>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</si>
  <si>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</si>
  <si>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</si>
  <si>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</si>
  <si>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</si>
  <si>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</si>
  <si>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</si>
  <si>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</si>
  <si>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</si>
  <si>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</si>
  <si>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</si>
  <si>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</si>
  <si>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</si>
  <si>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</si>
  <si>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</si>
  <si>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</si>
  <si>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</si>
  <si>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</si>
  <si>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</si>
  <si>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</si>
  <si>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</si>
  <si>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</si>
  <si>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</si>
  <si>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</si>
  <si>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</si>
  <si>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</si>
  <si>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</si>
  <si>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</si>
  <si>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</si>
  <si>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</si>
  <si>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</si>
  <si>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</si>
  <si>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</si>
  <si>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</si>
  <si>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</si>
  <si>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</si>
  <si>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</si>
  <si>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</si>
  <si>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</si>
  <si>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</si>
  <si>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</si>
  <si>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</si>
  <si>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</si>
  <si>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</si>
  <si>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</si>
  <si>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</si>
  <si>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</si>
  <si>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</si>
  <si>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</si>
  <si>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</si>
  <si>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</si>
  <si>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</si>
  <si>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</si>
  <si>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</si>
  <si>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</si>
  <si>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</si>
  <si>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</si>
  <si>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</si>
  <si>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</si>
  <si>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</si>
  <si>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</si>
  <si>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</si>
  <si>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</si>
  <si>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</si>
  <si>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</si>
  <si>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</si>
  <si>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</si>
  <si>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</si>
  <si>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</si>
  <si>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</si>
  <si>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</si>
  <si>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</si>
  <si>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</si>
  <si>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</si>
  <si>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</si>
  <si>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</si>
  <si>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</si>
  <si>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</si>
  <si>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</si>
  <si>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</si>
  <si>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</si>
  <si>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</si>
  <si>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</si>
  <si>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</si>
  <si>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</si>
  <si>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</si>
  <si>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</si>
  <si>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</si>
  <si>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</si>
  <si>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</si>
  <si>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</si>
  <si>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</si>
  <si>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</si>
  <si>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</si>
  <si>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</si>
  <si>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</si>
  <si>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</si>
  <si>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</si>
  <si>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</si>
  <si>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</si>
  <si>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</si>
  <si>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</si>
  <si>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</si>
  <si>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</si>
  <si>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</si>
  <si>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</si>
  <si>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</si>
  <si>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</si>
  <si>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</si>
  <si>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</si>
  <si>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</si>
  <si>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</si>
  <si>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</si>
  <si>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</si>
  <si>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</si>
  <si>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</si>
  <si>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</si>
  <si>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</si>
  <si>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</si>
  <si>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</si>
  <si>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</si>
  <si>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</si>
  <si>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</si>
  <si>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</si>
  <si>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</si>
  <si>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</si>
  <si>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</si>
  <si>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</si>
  <si>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</si>
  <si>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</si>
  <si>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</si>
  <si>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</si>
  <si>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</si>
  <si>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</si>
  <si>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</si>
  <si>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</si>
  <si>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</si>
  <si>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</si>
  <si>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</si>
  <si>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</si>
  <si>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</si>
  <si>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</si>
  <si>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</si>
  <si>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</si>
  <si>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</si>
  <si>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</si>
  <si>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</si>
  <si>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</si>
  <si>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</si>
  <si>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</si>
  <si>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</si>
  <si>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</si>
  <si>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</si>
  <si>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</si>
  <si>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</si>
  <si>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</si>
  <si>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</si>
  <si>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</si>
  <si>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</si>
  <si>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</si>
  <si>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</si>
  <si>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</si>
  <si>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</si>
  <si>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</si>
  <si>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</si>
  <si>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</si>
  <si>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</si>
  <si>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</si>
  <si>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</si>
  <si>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</si>
  <si>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</si>
  <si>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</si>
  <si>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</si>
  <si>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</si>
  <si>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</si>
  <si>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</si>
  <si>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</si>
  <si>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</si>
  <si>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</si>
  <si>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</si>
  <si>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</si>
  <si>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</si>
  <si>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</si>
  <si>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</si>
  <si>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</si>
  <si>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</si>
  <si>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</si>
  <si>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</si>
  <si>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</si>
  <si>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</si>
  <si>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</si>
  <si>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</si>
  <si>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</si>
  <si>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</si>
  <si>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</si>
  <si>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</si>
  <si>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</si>
  <si>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</si>
  <si>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</si>
  <si>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</si>
  <si>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</si>
  <si>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</si>
  <si>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</si>
  <si>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</si>
  <si>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</si>
  <si>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</si>
  <si>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</si>
  <si>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</si>
  <si>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</si>
  <si>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</si>
  <si>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</si>
  <si>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</si>
  <si>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</si>
  <si>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</si>
  <si>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</si>
  <si>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</si>
  <si>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</si>
  <si>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</si>
  <si>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</si>
  <si>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</si>
  <si>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</si>
  <si>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</si>
  <si>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</si>
  <si>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</si>
  <si>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</si>
  <si>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</si>
  <si>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</si>
  <si>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</si>
  <si>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</si>
  <si>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</si>
  <si>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</si>
  <si>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</si>
  <si>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</si>
  <si>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</si>
  <si>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</si>
  <si>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</si>
  <si>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</si>
  <si>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</si>
  <si>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</si>
  <si>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</si>
  <si>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</si>
  <si>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</si>
  <si>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</si>
  <si>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</si>
  <si>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</si>
  <si>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</si>
  <si>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</si>
  <si>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</si>
  <si>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</si>
  <si>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</si>
  <si>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</si>
  <si>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</si>
  <si>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</si>
  <si>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</si>
  <si>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</si>
  <si>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</si>
  <si>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</si>
  <si>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</si>
  <si>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</si>
  <si>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</si>
  <si>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</si>
  <si>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</si>
  <si>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</si>
  <si>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</si>
  <si>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</si>
  <si>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</si>
  <si>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</si>
  <si>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</si>
  <si>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</si>
  <si>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</si>
  <si>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</si>
  <si>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</si>
  <si>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</si>
  <si>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</si>
  <si>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</si>
  <si>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</si>
  <si>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</si>
  <si>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</si>
  <si>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</si>
  <si>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</si>
  <si>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</si>
  <si>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</si>
  <si>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</si>
  <si>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</si>
  <si>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</si>
  <si>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</si>
  <si>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</si>
  <si>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</si>
  <si>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</si>
  <si>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</si>
  <si>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</si>
  <si>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</si>
  <si>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</si>
  <si>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</si>
  <si>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</si>
  <si>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</si>
  <si>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</si>
  <si>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</si>
  <si>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</si>
  <si>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</si>
  <si>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</si>
  <si>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</si>
  <si>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</si>
  <si>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</si>
  <si>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</si>
  <si>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</si>
  <si>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</si>
  <si>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</si>
  <si>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</si>
  <si>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</si>
  <si>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</si>
  <si>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</si>
  <si>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</si>
  <si>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</si>
  <si>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</si>
  <si>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</si>
  <si>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</si>
  <si>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</si>
  <si>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</si>
  <si>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</si>
  <si>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</si>
  <si>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</si>
  <si>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</si>
  <si>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</si>
  <si>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</si>
  <si>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</si>
  <si>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</si>
  <si>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</si>
  <si>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</si>
  <si>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</si>
  <si>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</si>
  <si>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</si>
  <si>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</si>
  <si>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</si>
  <si>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</si>
  <si>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</si>
  <si>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</si>
  <si>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</si>
  <si>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</si>
  <si>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</si>
  <si>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</si>
  <si>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</si>
  <si>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</si>
  <si>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</si>
  <si>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</si>
  <si>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</si>
  <si>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</si>
  <si>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</si>
  <si>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</si>
  <si>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</si>
  <si>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</si>
  <si>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</si>
  <si>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</si>
  <si>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</si>
  <si>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</si>
  <si>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</si>
  <si>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</si>
  <si>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</si>
  <si>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</si>
  <si>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</si>
  <si>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</si>
  <si>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</si>
  <si>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</si>
  <si>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</si>
  <si>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</si>
  <si>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</si>
  <si>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</si>
  <si>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</si>
  <si>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</si>
  <si>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</si>
  <si>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</si>
  <si>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</si>
  <si>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</si>
  <si>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</si>
  <si>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</si>
  <si>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</si>
  <si>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</si>
  <si>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</si>
  <si>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</si>
  <si>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</si>
  <si>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</si>
  <si>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</si>
  <si>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</si>
  <si>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</si>
  <si>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</si>
  <si>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</si>
  <si>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</si>
  <si>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</si>
  <si>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</si>
  <si>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</si>
  <si>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</si>
  <si>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</si>
  <si>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</si>
  <si>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</si>
  <si>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</si>
  <si>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</si>
  <si>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</si>
  <si>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</si>
  <si>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</si>
  <si>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</si>
  <si>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</si>
  <si>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</si>
  <si>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</si>
  <si>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</si>
  <si>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</si>
  <si>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</si>
  <si>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</si>
  <si>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</si>
  <si>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</si>
  <si>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</si>
  <si>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</si>
  <si>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</si>
  <si>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</si>
  <si>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</si>
  <si>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</si>
  <si>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</si>
  <si>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</si>
  <si>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</si>
  <si>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</si>
  <si>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</si>
  <si>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</si>
  <si>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</si>
  <si>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</si>
  <si>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</si>
  <si>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</si>
  <si>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</si>
  <si>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</si>
  <si>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</si>
  <si>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</si>
  <si>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</si>
  <si>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</si>
  <si>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</si>
  <si>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</si>
  <si>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</si>
  <si>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</si>
  <si>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</si>
  <si>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</si>
  <si>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</si>
  <si>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</si>
  <si>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</si>
  <si>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</si>
  <si>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</si>
  <si>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</si>
  <si>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</si>
  <si>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</si>
  <si>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</si>
  <si>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</si>
  <si>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</si>
  <si>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</si>
  <si>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</si>
  <si>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</si>
  <si>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</si>
  <si>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</si>
  <si>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</si>
  <si>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</si>
  <si>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</si>
  <si>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</si>
  <si>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</si>
  <si>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</si>
  <si>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</si>
  <si>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</si>
  <si>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</si>
  <si>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</si>
  <si>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</si>
  <si>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</si>
  <si>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</si>
  <si>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</si>
  <si>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</si>
  <si>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</si>
  <si>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</si>
  <si>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</si>
  <si>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</si>
  <si>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</si>
  <si>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</si>
  <si>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</si>
  <si>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</si>
  <si>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</si>
  <si>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</si>
  <si>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</si>
  <si>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</si>
  <si>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</si>
  <si>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</si>
  <si>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</si>
  <si>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</si>
  <si>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</si>
  <si>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</si>
  <si>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</si>
  <si>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</si>
  <si>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</si>
  <si>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</si>
  <si>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</si>
  <si>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</si>
  <si>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</si>
  <si>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</si>
  <si>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</si>
  <si>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</si>
  <si>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</si>
  <si>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</si>
  <si>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</si>
  <si>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</si>
  <si>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</si>
  <si>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</si>
  <si>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</si>
  <si>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</si>
  <si>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</si>
  <si>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</si>
  <si>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</si>
  <si>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</si>
  <si>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</si>
  <si>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</si>
  <si>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</si>
  <si>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</si>
  <si>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</si>
  <si>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</si>
  <si>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</si>
  <si>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</si>
  <si>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</si>
  <si>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</si>
  <si>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</si>
  <si>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</si>
  <si>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</si>
  <si>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</si>
  <si>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</si>
  <si>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</si>
  <si>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</si>
  <si>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</si>
  <si>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</si>
  <si>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</si>
  <si>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</si>
  <si>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</si>
  <si>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</si>
  <si>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</si>
  <si>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</si>
  <si>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</si>
  <si>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</si>
  <si>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</si>
  <si>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</si>
  <si>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</si>
  <si>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</si>
  <si>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</si>
  <si>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</si>
  <si>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</si>
  <si>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</si>
  <si>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</si>
  <si>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</si>
  <si>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</si>
  <si>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</si>
  <si>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</si>
  <si>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</si>
  <si>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</si>
  <si>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</si>
  <si>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</si>
  <si>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</si>
  <si>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</si>
  <si>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</si>
  <si>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</si>
  <si>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</si>
  <si>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</si>
  <si>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</si>
  <si>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</si>
  <si>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</si>
  <si>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</si>
  <si>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</si>
  <si>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</si>
  <si>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</si>
  <si>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</si>
  <si>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</si>
  <si>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</si>
  <si>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</si>
  <si>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</si>
  <si>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</si>
  <si>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</si>
  <si>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</si>
  <si>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</si>
  <si>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</si>
  <si>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</si>
  <si>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</si>
  <si>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</si>
  <si>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</si>
  <si>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</si>
  <si>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</si>
  <si>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</si>
  <si>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</si>
  <si>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</si>
  <si>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</si>
  <si>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</si>
  <si>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</si>
  <si>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</si>
  <si>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</si>
  <si>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</si>
  <si>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</si>
  <si>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</si>
  <si>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</si>
  <si>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</si>
  <si>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</si>
  <si>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</si>
  <si>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</si>
  <si>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</si>
  <si>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</si>
  <si>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</si>
  <si>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</si>
  <si>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</si>
  <si>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</si>
  <si>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</si>
  <si>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</si>
  <si>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</si>
  <si>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</si>
  <si>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</si>
  <si>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</si>
  <si>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</si>
  <si>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</si>
  <si>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</si>
  <si>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</si>
  <si>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</si>
  <si>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</si>
  <si>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</si>
  <si>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</si>
  <si>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</si>
  <si>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</si>
  <si>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</si>
  <si>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</si>
  <si>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</si>
  <si>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</si>
  <si>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</si>
  <si>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</si>
  <si>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</si>
  <si>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</si>
  <si>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</si>
  <si>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</si>
  <si>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</si>
  <si>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</si>
  <si>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</si>
  <si>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</si>
  <si>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</si>
  <si>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</si>
  <si>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</si>
  <si>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</si>
  <si>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</si>
  <si>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</si>
  <si>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</si>
  <si>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</si>
  <si>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</si>
  <si>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</si>
  <si>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</si>
  <si>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</si>
  <si>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</si>
  <si>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</si>
  <si>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</si>
  <si>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</si>
  <si>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</si>
  <si>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</si>
  <si>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</si>
  <si>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</si>
  <si>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</si>
  <si>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</si>
  <si>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</si>
  <si>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</si>
  <si>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</si>
  <si>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</si>
  <si>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</si>
  <si>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</si>
  <si>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</si>
  <si>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</si>
  <si>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</si>
  <si>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</si>
  <si>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</si>
  <si>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</si>
  <si>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</si>
  <si>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</si>
  <si>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</si>
  <si>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</si>
  <si>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</si>
  <si>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</si>
  <si>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</si>
  <si>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</si>
  <si>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</si>
  <si>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</si>
  <si>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</si>
  <si>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</si>
  <si>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</si>
  <si>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</si>
  <si>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</si>
  <si>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</si>
  <si>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</si>
  <si>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</si>
  <si>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</si>
  <si>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</si>
  <si>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</si>
  <si>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</si>
  <si>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</si>
  <si>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</si>
  <si>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</si>
  <si>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</si>
  <si>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</si>
  <si>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</si>
  <si>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</si>
  <si>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</si>
  <si>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</si>
  <si>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</si>
  <si>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</si>
  <si>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</si>
  <si>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</si>
  <si>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</si>
  <si>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</si>
  <si>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</si>
  <si>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</si>
  <si>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</si>
  <si>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</si>
  <si>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</si>
  <si>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</si>
  <si>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</si>
  <si>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</si>
  <si>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</si>
  <si>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</si>
  <si>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</si>
  <si>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</si>
  <si>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</si>
  <si>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</si>
  <si>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</si>
  <si>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</si>
  <si>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</si>
  <si>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</si>
  <si>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</si>
  <si>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</si>
  <si>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</si>
  <si>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</si>
  <si>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</si>
  <si>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</si>
  <si>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</si>
  <si>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</si>
  <si>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</si>
  <si>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</si>
  <si>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</si>
  <si>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</si>
  <si>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</si>
  <si>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</si>
  <si>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</si>
  <si>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</si>
  <si>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</si>
  <si>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</si>
  <si>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</si>
  <si>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</si>
  <si>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</si>
  <si>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</si>
  <si>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</si>
  <si>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</si>
  <si>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</si>
  <si>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</si>
  <si>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</si>
  <si>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</si>
  <si>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</si>
  <si>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</si>
  <si>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</si>
  <si>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</si>
  <si>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</si>
  <si>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</si>
  <si>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</si>
  <si>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</si>
  <si>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</si>
  <si>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</si>
  <si>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</si>
  <si>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</si>
  <si>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</si>
  <si>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</si>
  <si>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</si>
  <si>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</si>
  <si>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</si>
  <si>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</si>
  <si>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</si>
  <si>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</si>
  <si>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</si>
  <si>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</si>
  <si>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</si>
  <si>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</si>
  <si>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</si>
  <si>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</si>
  <si>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</si>
  <si>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</si>
  <si>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</si>
  <si>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</si>
  <si>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</si>
  <si>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</si>
  <si>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</si>
  <si>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</si>
  <si>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</si>
  <si>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</si>
  <si>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</si>
  <si>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</si>
  <si>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</si>
  <si>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</si>
  <si>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</si>
  <si>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</si>
  <si>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</si>
  <si>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</si>
  <si>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</si>
  <si>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</si>
  <si>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</si>
  <si>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</si>
  <si>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</si>
  <si>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</si>
  <si>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</si>
  <si>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</si>
  <si>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</si>
  <si>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</si>
  <si>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</si>
  <si>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</si>
  <si>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</si>
  <si>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</si>
  <si>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</si>
  <si>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</si>
  <si>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</si>
  <si>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</si>
  <si>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</si>
  <si>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</si>
  <si>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</si>
  <si>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</si>
  <si>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</si>
  <si>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</si>
  <si>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</si>
  <si>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</si>
  <si>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</si>
  <si>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</si>
  <si>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</si>
  <si>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</si>
  <si>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</si>
  <si>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</si>
  <si>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</si>
  <si>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</si>
  <si>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</si>
  <si>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</si>
  <si>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</si>
  <si>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</si>
  <si>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</si>
  <si>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</si>
  <si>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</si>
  <si>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</si>
  <si>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</si>
  <si>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</si>
  <si>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</si>
  <si>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</si>
  <si>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</si>
  <si>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</si>
  <si>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</si>
  <si>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</si>
  <si>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</si>
  <si>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</si>
  <si>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</si>
  <si>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</si>
  <si>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</si>
  <si>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</si>
  <si>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</si>
  <si>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</si>
  <si>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</si>
  <si>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</si>
  <si>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</si>
  <si>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</si>
  <si>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</si>
  <si>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</si>
  <si>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</si>
  <si>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</si>
  <si>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</si>
  <si>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</si>
  <si>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</si>
  <si>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</si>
  <si>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</si>
  <si>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</si>
  <si>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</si>
  <si>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</si>
  <si>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</si>
  <si>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</si>
  <si>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</si>
  <si>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</si>
  <si>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</si>
  <si>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</si>
  <si>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</si>
  <si>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</si>
  <si>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</si>
  <si>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</si>
  <si>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</si>
  <si>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</si>
  <si>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</si>
  <si>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</si>
  <si>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</si>
  <si>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</si>
  <si>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</si>
  <si>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</si>
  <si>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</si>
  <si>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</si>
  <si>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</si>
  <si>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</si>
  <si>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</si>
  <si>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</si>
  <si>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</si>
  <si>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</si>
  <si>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</si>
  <si>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</si>
  <si>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</si>
  <si>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</si>
  <si>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</si>
  <si>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</si>
  <si>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</si>
  <si>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</si>
  <si>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</si>
  <si>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</si>
  <si>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</si>
  <si>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</si>
  <si>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</si>
  <si>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</si>
  <si>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</si>
  <si>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</si>
  <si>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</si>
  <si>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</si>
  <si>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</si>
  <si>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</si>
  <si>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</si>
  <si>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</si>
  <si>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</si>
  <si>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</si>
  <si>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</si>
  <si>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</si>
  <si>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</si>
  <si>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</si>
  <si>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</si>
  <si>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</si>
  <si>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</si>
  <si>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</si>
  <si>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</si>
  <si>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</si>
  <si>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</si>
  <si>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</si>
  <si>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</si>
  <si>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</si>
  <si>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</si>
  <si>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</si>
  <si>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</si>
  <si>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</si>
  <si>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</si>
  <si>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</si>
  <si>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</si>
  <si>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</si>
  <si>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</si>
  <si>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</si>
  <si>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</si>
  <si>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</si>
  <si>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</si>
  <si>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</si>
  <si>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</si>
  <si>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</si>
  <si>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</si>
  <si>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</si>
  <si>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</si>
  <si>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</si>
  <si>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</si>
  <si>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</si>
  <si>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</si>
  <si>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</si>
  <si>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</si>
  <si>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</si>
  <si>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</si>
  <si>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</si>
  <si>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</si>
  <si>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</si>
  <si>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</si>
  <si>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</si>
  <si>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</si>
  <si>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</si>
  <si>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</si>
  <si>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</si>
  <si>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</si>
  <si>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</si>
  <si>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</si>
  <si>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</si>
  <si>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</si>
  <si>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</si>
  <si>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</si>
  <si>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</si>
  <si>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</si>
  <si>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</si>
  <si>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</si>
  <si>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</si>
  <si>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</si>
  <si>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</si>
  <si>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</si>
  <si>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</si>
  <si>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</si>
  <si>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</si>
  <si>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</si>
  <si>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</si>
  <si>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</si>
  <si>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</si>
  <si>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</si>
  <si>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</si>
  <si>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</si>
  <si>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</si>
  <si>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</si>
  <si>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</si>
  <si>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</si>
  <si>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</si>
  <si>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</si>
  <si>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</si>
  <si>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</si>
  <si>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</si>
  <si>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</si>
  <si>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</si>
  <si>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</si>
  <si>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</si>
  <si>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</si>
  <si>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</si>
  <si>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</si>
  <si>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</si>
  <si>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</si>
  <si>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</si>
  <si>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</si>
  <si>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</si>
  <si>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</si>
  <si>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</si>
  <si>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</si>
  <si>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</si>
  <si>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</si>
  <si>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</si>
  <si>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</si>
  <si>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</si>
  <si>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</si>
  <si>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</si>
  <si>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</si>
  <si>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</si>
  <si>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</si>
  <si>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</si>
  <si>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</si>
  <si>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</si>
  <si>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</si>
  <si>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</si>
  <si>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</si>
  <si>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</si>
  <si>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</si>
  <si>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</si>
  <si>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</si>
  <si>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</si>
  <si>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</si>
  <si>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</si>
  <si>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</si>
  <si>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</si>
  <si>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</si>
  <si>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</si>
  <si>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</si>
  <si>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</si>
  <si>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</si>
  <si>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</si>
  <si>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</si>
  <si>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</si>
  <si>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</si>
  <si>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</si>
  <si>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</si>
  <si>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</si>
  <si>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</si>
  <si>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</si>
  <si>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</si>
  <si>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</si>
  <si>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</si>
  <si>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</si>
  <si>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</si>
  <si>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</si>
  <si>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</si>
  <si>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</si>
  <si>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</si>
  <si>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</si>
  <si>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</si>
  <si>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</si>
  <si>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</si>
  <si>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</si>
  <si>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</si>
  <si>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</si>
  <si>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</si>
  <si>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</si>
  <si>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</si>
  <si>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</si>
  <si>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</si>
  <si>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</si>
  <si>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</si>
  <si>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</si>
  <si>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</si>
  <si>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</si>
  <si>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</si>
  <si>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</si>
  <si>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</si>
  <si>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</si>
  <si>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</si>
  <si>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</si>
  <si>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</si>
  <si>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</si>
  <si>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</si>
  <si>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</si>
  <si>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</si>
  <si>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</si>
  <si>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</si>
  <si>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</si>
  <si>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</si>
  <si>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</si>
  <si>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</si>
  <si>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</si>
  <si>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</si>
  <si>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</si>
  <si>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</si>
  <si>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</si>
  <si>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</si>
  <si>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</si>
  <si>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</si>
  <si>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</si>
  <si>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</si>
  <si>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</si>
  <si>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</si>
  <si>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</si>
  <si>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</si>
  <si>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</si>
  <si>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</si>
  <si>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</si>
  <si>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</si>
  <si>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</si>
  <si>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</si>
  <si>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</si>
  <si>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</si>
  <si>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</si>
  <si>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</si>
  <si>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</si>
  <si>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</si>
  <si>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</si>
  <si>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</si>
  <si>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</si>
  <si>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</si>
  <si>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</si>
  <si>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</si>
  <si>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</si>
  <si>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</si>
  <si>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</si>
  <si>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</si>
  <si>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</si>
  <si>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</si>
  <si>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</si>
  <si>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</si>
  <si>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</si>
  <si>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</si>
  <si>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</si>
  <si>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</si>
  <si>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</si>
  <si>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</si>
  <si>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</si>
  <si>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</si>
  <si>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</si>
  <si>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</si>
  <si>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</si>
  <si>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</si>
  <si>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</si>
  <si>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</si>
  <si>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</si>
  <si>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</si>
  <si>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</si>
  <si>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</si>
  <si>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</si>
  <si>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</si>
  <si>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</si>
  <si>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</si>
  <si>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</si>
  <si>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</si>
  <si>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</si>
  <si>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</si>
  <si>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</si>
  <si>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</si>
  <si>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</si>
  <si>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</si>
  <si>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</si>
  <si>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</si>
  <si>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</si>
  <si>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</si>
  <si>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</si>
  <si>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</si>
  <si>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</si>
  <si>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</si>
  <si>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</si>
  <si>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</si>
  <si>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</si>
  <si>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</si>
  <si>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</si>
  <si>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</si>
  <si>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</si>
  <si>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</si>
  <si>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</si>
  <si>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</si>
  <si>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</si>
  <si>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</si>
  <si>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</si>
  <si>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</si>
  <si>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</si>
  <si>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</si>
  <si>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</si>
  <si>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</si>
  <si>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</si>
  <si>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</si>
  <si>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</si>
  <si>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</si>
  <si>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</si>
  <si>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</si>
  <si>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</si>
  <si>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</si>
  <si>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</si>
  <si>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</si>
  <si>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</si>
  <si>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</si>
  <si>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</si>
  <si>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</si>
  <si>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</si>
  <si>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</si>
  <si>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</si>
  <si>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17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</si>
</sst>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A5" activePane="bottomRight" state="frozen"/>
      <selection pane="topRight" activeCell="M1" sqref="M1"/>
      <selection pane="bottomLeft" activeCell="A5" sqref="A5"/>
      <selection pane="bottomRight" activeCell="C13" sqref="C1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421</v>
      </c>
      <c r="X2" s="117">
        <f t="shared" si="1"/>
        <v>419</v>
      </c>
      <c r="Y2" s="117">
        <f t="shared" si="1"/>
        <v>406</v>
      </c>
      <c r="Z2" s="117">
        <f t="shared" si="1"/>
        <v>404</v>
      </c>
      <c r="AA2" s="117">
        <f t="shared" si="1"/>
        <v>408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21</v>
      </c>
      <c r="I87" s="40">
        <f>COUNTIF(K87:AL87,"APAGADO")</f>
        <v>10</v>
      </c>
      <c r="J87" s="41">
        <f>(H87)/(I87+H87)</f>
        <v>0.67741935483870963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21</v>
      </c>
      <c r="I88" s="40">
        <f t="shared" si="9"/>
        <v>10</v>
      </c>
      <c r="J88" s="41">
        <f t="shared" si="10"/>
        <v>0.67741935483870963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23</v>
      </c>
      <c r="I99" s="40">
        <f t="shared" si="9"/>
        <v>8</v>
      </c>
      <c r="J99" s="41">
        <f t="shared" si="10"/>
        <v>0.74193548387096775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14</v>
      </c>
      <c r="I107" s="40">
        <f t="shared" si="9"/>
        <v>17</v>
      </c>
      <c r="J107" s="41">
        <f t="shared" si="10"/>
        <v>0.45161290322580644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30</v>
      </c>
      <c r="I146" s="40">
        <f t="shared" si="18"/>
        <v>1</v>
      </c>
      <c r="J146" s="41">
        <f t="shared" si="19"/>
        <v>0.967741935483871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15</v>
      </c>
      <c r="I178" s="40">
        <f t="shared" si="18"/>
        <v>16</v>
      </c>
      <c r="J178" s="41">
        <f t="shared" si="19"/>
        <v>0.4838709677419355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20</v>
      </c>
      <c r="I210" s="40">
        <f t="shared" si="18"/>
        <v>11</v>
      </c>
      <c r="J210" s="41">
        <f t="shared" si="19"/>
        <v>0.64516129032258063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15</v>
      </c>
      <c r="I214" s="40">
        <f t="shared" si="18"/>
        <v>16</v>
      </c>
      <c r="J214" s="41">
        <f t="shared" si="19"/>
        <v>0.4838709677419355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28</v>
      </c>
      <c r="I222" s="40">
        <f t="shared" si="18"/>
        <v>3</v>
      </c>
      <c r="J222" s="41">
        <f t="shared" si="19"/>
        <v>0.90322580645161288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30</v>
      </c>
      <c r="I229" s="40">
        <f t="shared" si="18"/>
        <v>1</v>
      </c>
      <c r="J229" s="41">
        <f t="shared" si="19"/>
        <v>0.967741935483871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14</v>
      </c>
      <c r="I231" s="40">
        <f t="shared" si="18"/>
        <v>17</v>
      </c>
      <c r="J231" s="41">
        <f t="shared" si="19"/>
        <v>0.45161290322580644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29</v>
      </c>
      <c r="I234" s="40">
        <f t="shared" si="18"/>
        <v>2</v>
      </c>
      <c r="J234" s="41">
        <f t="shared" si="19"/>
        <v>0.93548387096774188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29</v>
      </c>
      <c r="I235" s="40">
        <f t="shared" si="18"/>
        <v>2</v>
      </c>
      <c r="J235" s="41">
        <f t="shared" si="19"/>
        <v>0.93548387096774188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14</v>
      </c>
      <c r="I236" s="40">
        <f t="shared" si="18"/>
        <v>17</v>
      </c>
      <c r="J236" s="41">
        <f t="shared" si="19"/>
        <v>0.45161290322580644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14</v>
      </c>
      <c r="I238" s="40">
        <f t="shared" si="23"/>
        <v>17</v>
      </c>
      <c r="J238" s="41">
        <f t="shared" si="24"/>
        <v>0.45161290322580644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27</v>
      </c>
      <c r="I263" s="40">
        <f>COUNTIF(K263:AL263,"APAGADO")</f>
        <v>4</v>
      </c>
      <c r="J263" s="41">
        <f>(H263)/(I263+H263)</f>
        <v>0.87096774193548387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27</v>
      </c>
      <c r="I264" s="40">
        <f>COUNTIF(K264:AL264,"APAGADO")</f>
        <v>4</v>
      </c>
      <c r="J264" s="41">
        <f>(H264)/(I264+H264)</f>
        <v>0.87096774193548387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14</v>
      </c>
      <c r="I269" s="40">
        <f t="shared" si="23"/>
        <v>17</v>
      </c>
      <c r="J269" s="41">
        <f t="shared" si="24"/>
        <v>0.45161290322580644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14</v>
      </c>
      <c r="I270" s="40">
        <f t="shared" si="23"/>
        <v>17</v>
      </c>
      <c r="J270" s="41">
        <f t="shared" si="24"/>
        <v>0.45161290322580644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29</v>
      </c>
      <c r="I285" s="40">
        <f>COUNTIF(K285:AL285,"APAGADO")</f>
        <v>2</v>
      </c>
      <c r="J285" s="41">
        <f>(H285)/(I285+H285)</f>
        <v>0.93548387096774188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27</v>
      </c>
      <c r="I327" s="40">
        <f t="shared" si="26"/>
        <v>4</v>
      </c>
      <c r="J327" s="41">
        <f t="shared" si="27"/>
        <v>0.87096774193548387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29</v>
      </c>
      <c r="I338" s="40">
        <f t="shared" si="26"/>
        <v>2</v>
      </c>
      <c r="J338" s="41">
        <f t="shared" si="27"/>
        <v>0.93548387096774188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28</v>
      </c>
      <c r="I342" s="40">
        <f t="shared" si="26"/>
        <v>3</v>
      </c>
      <c r="J342" s="41">
        <f t="shared" si="27"/>
        <v>0.90322580645161288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28</v>
      </c>
      <c r="I343" s="40">
        <f t="shared" si="26"/>
        <v>3</v>
      </c>
      <c r="J343" s="41">
        <f t="shared" si="27"/>
        <v>0.90322580645161288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28</v>
      </c>
      <c r="I344" s="40">
        <f t="shared" si="26"/>
        <v>3</v>
      </c>
      <c r="J344" s="41">
        <f t="shared" si="27"/>
        <v>0.90322580645161288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16</v>
      </c>
      <c r="I358" s="40">
        <f t="shared" si="26"/>
        <v>15</v>
      </c>
      <c r="J358" s="41">
        <f t="shared" si="27"/>
        <v>0.5161290322580645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16</v>
      </c>
      <c r="I359" s="40">
        <f t="shared" si="26"/>
        <v>15</v>
      </c>
      <c r="J359" s="41">
        <f t="shared" si="27"/>
        <v>0.5161290322580645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21</v>
      </c>
      <c r="I376" s="40">
        <f t="shared" si="26"/>
        <v>10</v>
      </c>
      <c r="J376" s="41">
        <f t="shared" si="27"/>
        <v>0.67741935483870963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21</v>
      </c>
      <c r="I392" s="40">
        <f t="shared" si="31"/>
        <v>10</v>
      </c>
      <c r="J392" s="41">
        <f t="shared" si="32"/>
        <v>0.67741935483870963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21</v>
      </c>
      <c r="I393" s="40">
        <f t="shared" si="31"/>
        <v>10</v>
      </c>
      <c r="J393" s="41">
        <f t="shared" si="32"/>
        <v>0.67741935483870963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23</v>
      </c>
      <c r="I419" s="40">
        <f t="shared" si="31"/>
        <v>8</v>
      </c>
      <c r="J419" s="41">
        <f t="shared" si="32"/>
        <v>0.74193548387096775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418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10" workbookViewId="0">
      <selection activeCell="A32" sqref="A32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1154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142</v>
      </c>
      <c r="C11" s="83" t="s">
        <v>1155</v>
      </c>
      <c r="D11" s="83" t="s">
        <v>143</v>
      </c>
      <c r="E11" s="133" t="s">
        <v>19</v>
      </c>
      <c r="F11" s="133" t="s">
        <v>28</v>
      </c>
      <c r="G11" s="83" t="s">
        <v>677</v>
      </c>
    </row>
    <row r="12" spans="1:7" x14ac:dyDescent="0.25">
      <c r="A12" s="83" t="s">
        <v>52</v>
      </c>
      <c r="B12" s="83" t="s">
        <v>146</v>
      </c>
      <c r="C12" s="83" t="s">
        <v>1155</v>
      </c>
      <c r="D12" s="83" t="s">
        <v>147</v>
      </c>
      <c r="E12" s="133" t="s">
        <v>19</v>
      </c>
      <c r="F12" s="133" t="s">
        <v>28</v>
      </c>
      <c r="G12" s="83" t="s">
        <v>680</v>
      </c>
    </row>
    <row r="13" spans="1:7" x14ac:dyDescent="0.25">
      <c r="A13" s="83" t="s">
        <v>52</v>
      </c>
      <c r="B13" s="83" t="s">
        <v>1016</v>
      </c>
      <c r="C13" s="83" t="s">
        <v>1155</v>
      </c>
      <c r="D13" s="83" t="s">
        <v>47</v>
      </c>
      <c r="E13" s="133" t="s">
        <v>19</v>
      </c>
      <c r="F13" s="133" t="s">
        <v>20</v>
      </c>
      <c r="G13" s="83" t="s">
        <v>686</v>
      </c>
    </row>
    <row r="14" spans="1:7" x14ac:dyDescent="0.25">
      <c r="A14" s="83" t="s">
        <v>52</v>
      </c>
      <c r="B14" s="83" t="s">
        <v>1203</v>
      </c>
      <c r="C14" s="83" t="s">
        <v>1155</v>
      </c>
      <c r="D14" s="83" t="s">
        <v>1202</v>
      </c>
      <c r="E14" s="133" t="s">
        <v>73</v>
      </c>
      <c r="F14" s="133" t="s">
        <v>28</v>
      </c>
      <c r="G14" s="83" t="s">
        <v>1204</v>
      </c>
    </row>
    <row r="15" spans="1:7" x14ac:dyDescent="0.25">
      <c r="A15" s="83" t="s">
        <v>171</v>
      </c>
      <c r="B15" s="83" t="s">
        <v>172</v>
      </c>
      <c r="C15" s="83" t="s">
        <v>1155</v>
      </c>
      <c r="D15" s="83" t="s">
        <v>173</v>
      </c>
      <c r="E15" s="133" t="s">
        <v>19</v>
      </c>
      <c r="F15" s="133" t="s">
        <v>20</v>
      </c>
      <c r="G15" s="83" t="s">
        <v>711</v>
      </c>
    </row>
    <row r="16" spans="1:7" x14ac:dyDescent="0.25">
      <c r="A16" s="83" t="s">
        <v>222</v>
      </c>
      <c r="B16" s="83" t="s">
        <v>239</v>
      </c>
      <c r="C16" s="83" t="s">
        <v>1155</v>
      </c>
      <c r="D16" s="83" t="s">
        <v>240</v>
      </c>
      <c r="E16" s="133" t="s">
        <v>19</v>
      </c>
      <c r="F16" s="133" t="s">
        <v>20</v>
      </c>
      <c r="G16" s="83" t="s">
        <v>740</v>
      </c>
    </row>
    <row r="17" spans="1:7" x14ac:dyDescent="0.25">
      <c r="A17" s="83" t="s">
        <v>267</v>
      </c>
      <c r="B17" s="83" t="s">
        <v>268</v>
      </c>
      <c r="C17" s="83" t="s">
        <v>1155</v>
      </c>
      <c r="D17" s="83" t="s">
        <v>269</v>
      </c>
      <c r="E17" s="133" t="s">
        <v>19</v>
      </c>
      <c r="F17" s="133" t="s">
        <v>1148</v>
      </c>
      <c r="G17" s="83" t="s">
        <v>763</v>
      </c>
    </row>
    <row r="18" spans="1:7" x14ac:dyDescent="0.25">
      <c r="A18" s="83" t="s">
        <v>52</v>
      </c>
      <c r="B18" s="83" t="s">
        <v>326</v>
      </c>
      <c r="C18" s="83" t="s">
        <v>1155</v>
      </c>
      <c r="D18" s="83" t="s">
        <v>327</v>
      </c>
      <c r="E18" s="133" t="s">
        <v>19</v>
      </c>
      <c r="F18" s="133" t="s">
        <v>1148</v>
      </c>
      <c r="G18" s="83" t="s">
        <v>795</v>
      </c>
    </row>
    <row r="19" spans="1:7" x14ac:dyDescent="0.25">
      <c r="A19" s="83" t="s">
        <v>313</v>
      </c>
      <c r="B19" s="83" t="s">
        <v>330</v>
      </c>
      <c r="C19" s="83" t="s">
        <v>1155</v>
      </c>
      <c r="D19" s="83" t="s">
        <v>331</v>
      </c>
      <c r="E19" s="133" t="s">
        <v>15</v>
      </c>
      <c r="F19" s="133" t="s">
        <v>28</v>
      </c>
      <c r="G19" s="83" t="s">
        <v>798</v>
      </c>
    </row>
    <row r="20" spans="1:7" x14ac:dyDescent="0.25">
      <c r="A20" s="83" t="s">
        <v>187</v>
      </c>
      <c r="B20" s="83" t="s">
        <v>1065</v>
      </c>
      <c r="C20" s="83" t="s">
        <v>1155</v>
      </c>
      <c r="D20" s="83" t="s">
        <v>1066</v>
      </c>
      <c r="E20" s="133" t="s">
        <v>73</v>
      </c>
      <c r="F20" s="133" t="s">
        <v>28</v>
      </c>
      <c r="G20" s="83"/>
    </row>
    <row r="21" spans="1:7" x14ac:dyDescent="0.25">
      <c r="A21" s="83" t="s">
        <v>267</v>
      </c>
      <c r="B21" s="83" t="s">
        <v>1096</v>
      </c>
      <c r="C21" s="83" t="s">
        <v>1155</v>
      </c>
      <c r="D21" s="83" t="s">
        <v>341</v>
      </c>
      <c r="E21" s="133" t="s">
        <v>73</v>
      </c>
      <c r="F21" s="133" t="s">
        <v>28</v>
      </c>
      <c r="G21" s="83" t="s">
        <v>804</v>
      </c>
    </row>
    <row r="22" spans="1:7" x14ac:dyDescent="0.25">
      <c r="A22" s="83" t="s">
        <v>267</v>
      </c>
      <c r="B22" s="83" t="s">
        <v>1097</v>
      </c>
      <c r="C22" s="83" t="s">
        <v>1155</v>
      </c>
      <c r="D22" s="83" t="s">
        <v>341</v>
      </c>
      <c r="E22" s="133" t="s">
        <v>73</v>
      </c>
      <c r="F22" s="133" t="s">
        <v>28</v>
      </c>
      <c r="G22" s="83" t="s">
        <v>805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32" operator="containsText" text="Radio">
      <formula>NOT(ISERROR(SEARCH("Radio",E10)))</formula>
    </cfRule>
  </conditionalFormatting>
  <conditionalFormatting sqref="E10">
    <cfRule type="containsText" dxfId="186" priority="530" operator="containsText" text="fija">
      <formula>NOT(ISERROR(SEARCH("fija",E10)))</formula>
    </cfRule>
    <cfRule type="containsText" dxfId="185" priority="531" operator="containsText" text="domo">
      <formula>NOT(ISERROR(SEARCH("domo",E10)))</formula>
    </cfRule>
  </conditionalFormatting>
  <conditionalFormatting sqref="F10">
    <cfRule type="cellIs" dxfId="184" priority="529" operator="equal">
      <formula>"PTP A FO"</formula>
    </cfRule>
  </conditionalFormatting>
  <conditionalFormatting sqref="E10">
    <cfRule type="cellIs" dxfId="183" priority="526" operator="equal">
      <formula>$E$16</formula>
    </cfRule>
  </conditionalFormatting>
  <conditionalFormatting sqref="C10">
    <cfRule type="cellIs" dxfId="182" priority="524" operator="equal">
      <formula>$C$224</formula>
    </cfRule>
    <cfRule type="cellIs" dxfId="181" priority="525" operator="equal">
      <formula>$C$212</formula>
    </cfRule>
  </conditionalFormatting>
  <conditionalFormatting sqref="F32:G33">
    <cfRule type="containsText" dxfId="180" priority="271" operator="containsText" text="Radio">
      <formula>NOT(ISERROR(SEARCH("Radio",F32)))</formula>
    </cfRule>
  </conditionalFormatting>
  <conditionalFormatting sqref="F32:F33">
    <cfRule type="cellIs" dxfId="179" priority="268" operator="equal">
      <formula>"PTP A FO"</formula>
    </cfRule>
  </conditionalFormatting>
  <conditionalFormatting sqref="F32:F33">
    <cfRule type="cellIs" dxfId="178" priority="266" operator="equal">
      <formula>$F$10</formula>
    </cfRule>
    <cfRule type="cellIs" dxfId="177" priority="267" operator="equal">
      <formula>"PTP A FO"</formula>
    </cfRule>
  </conditionalFormatting>
  <conditionalFormatting sqref="F29:G29">
    <cfRule type="containsText" dxfId="176" priority="145" operator="containsText" text="Radio">
      <formula>NOT(ISERROR(SEARCH("Radio",F29)))</formula>
    </cfRule>
  </conditionalFormatting>
  <conditionalFormatting sqref="F29">
    <cfRule type="cellIs" dxfId="175" priority="142" operator="equal">
      <formula>"PTP A FO"</formula>
    </cfRule>
  </conditionalFormatting>
  <conditionalFormatting sqref="F29">
    <cfRule type="cellIs" dxfId="174" priority="140" operator="equal">
      <formula>$F$10</formula>
    </cfRule>
    <cfRule type="cellIs" dxfId="173" priority="141" operator="equal">
      <formula>"PTP A FO"</formula>
    </cfRule>
  </conditionalFormatting>
  <conditionalFormatting sqref="F30:G31">
    <cfRule type="containsText" dxfId="172" priority="136" operator="containsText" text="Radio">
      <formula>NOT(ISERROR(SEARCH("Radio",F30)))</formula>
    </cfRule>
  </conditionalFormatting>
  <conditionalFormatting sqref="F30:F31">
    <cfRule type="cellIs" dxfId="171" priority="133" operator="equal">
      <formula>"PTP A FO"</formula>
    </cfRule>
  </conditionalFormatting>
  <conditionalFormatting sqref="F30:F31">
    <cfRule type="cellIs" dxfId="170" priority="131" operator="equal">
      <formula>$F$10</formula>
    </cfRule>
    <cfRule type="cellIs" dxfId="169" priority="132" operator="equal">
      <formula>"PTP A FO"</formula>
    </cfRule>
  </conditionalFormatting>
  <conditionalFormatting sqref="F27:G28">
    <cfRule type="containsText" dxfId="168" priority="114" operator="containsText" text="Radio">
      <formula>NOT(ISERROR(SEARCH("Radio",F27)))</formula>
    </cfRule>
  </conditionalFormatting>
  <conditionalFormatting sqref="F27:F28">
    <cfRule type="cellIs" dxfId="167" priority="111" operator="equal">
      <formula>"PTP A FO"</formula>
    </cfRule>
  </conditionalFormatting>
  <conditionalFormatting sqref="F27:F28">
    <cfRule type="cellIs" dxfId="166" priority="109" operator="equal">
      <formula>$F$10</formula>
    </cfRule>
    <cfRule type="cellIs" dxfId="165" priority="110" operator="equal">
      <formula>"PTP A FO"</formula>
    </cfRule>
  </conditionalFormatting>
  <conditionalFormatting sqref="F10">
    <cfRule type="cellIs" dxfId="164" priority="650" operator="equal">
      <formula>#REF!</formula>
    </cfRule>
    <cfRule type="cellIs" dxfId="163" priority="651" operator="equal">
      <formula>"PTP A FO"</formula>
    </cfRule>
  </conditionalFormatting>
  <conditionalFormatting sqref="E11:G22">
    <cfRule type="containsText" dxfId="162" priority="9" operator="containsText" text="Radio">
      <formula>NOT(ISERROR(SEARCH("Radio",E11)))</formula>
    </cfRule>
  </conditionalFormatting>
  <conditionalFormatting sqref="E11:E22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2">
    <cfRule type="cellIs" dxfId="159" priority="6" operator="equal">
      <formula>"PTP A FO"</formula>
    </cfRule>
  </conditionalFormatting>
  <conditionalFormatting sqref="F11:F22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2">
    <cfRule type="cellIs" dxfId="156" priority="3" operator="equal">
      <formula>$E$7</formula>
    </cfRule>
  </conditionalFormatting>
  <conditionalFormatting sqref="C11:C22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V2" sqref="V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46" workbookViewId="0">
      <selection activeCell="A57" sqref="A57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9"/>
      <c r="F2" s="136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9">
        <v>44929</v>
      </c>
      <c r="F7" s="47"/>
      <c r="G7" s="82"/>
      <c r="H7" s="83"/>
      <c r="I7" s="83"/>
      <c r="J7" s="83"/>
      <c r="K7" s="84"/>
      <c r="L7" s="85"/>
      <c r="M7" s="145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0"/>
      <c r="G8" s="90"/>
      <c r="H8" s="91"/>
      <c r="I8" s="91"/>
      <c r="J8" s="91"/>
      <c r="K8" s="92"/>
      <c r="L8" s="93"/>
      <c r="M8" s="147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40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40"/>
      <c r="G10" s="96"/>
      <c r="H10" s="97"/>
      <c r="I10" s="97"/>
      <c r="J10" s="97"/>
      <c r="K10" s="98"/>
      <c r="L10" s="99"/>
      <c r="M10" s="144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1"/>
      <c r="G11" s="100"/>
      <c r="K11" s="94"/>
      <c r="L11" s="101"/>
      <c r="M11" s="145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9">
        <v>44930</v>
      </c>
      <c r="G12" s="100"/>
      <c r="K12" s="94"/>
      <c r="L12" s="101"/>
      <c r="M12" s="145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0"/>
      <c r="G13" s="100"/>
      <c r="K13" s="94"/>
      <c r="L13" s="101"/>
      <c r="M13" s="145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40"/>
      <c r="G14" s="100"/>
      <c r="K14" s="94"/>
      <c r="L14" s="101"/>
      <c r="M14" s="145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40"/>
      <c r="G15" s="102"/>
      <c r="H15" s="103"/>
      <c r="I15" s="103"/>
      <c r="J15" s="103"/>
      <c r="K15" s="103"/>
      <c r="L15" s="104"/>
      <c r="M15" s="146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1"/>
      <c r="G16" s="105"/>
      <c r="H16" s="106"/>
      <c r="I16" s="106"/>
      <c r="J16" s="106"/>
      <c r="K16" s="107"/>
      <c r="L16" s="108"/>
      <c r="M16" s="144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9">
        <v>44931</v>
      </c>
      <c r="G17" s="109"/>
      <c r="K17" s="94"/>
      <c r="L17" s="110"/>
      <c r="M17" s="145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40"/>
      <c r="G18" s="109"/>
      <c r="K18" s="94"/>
      <c r="L18" s="110"/>
      <c r="M18" s="145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40"/>
      <c r="G19" s="109"/>
      <c r="K19" s="94"/>
      <c r="L19" s="110"/>
      <c r="M19" s="145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40"/>
      <c r="G20" s="109"/>
      <c r="K20" s="94"/>
      <c r="L20" s="110"/>
      <c r="M20" s="145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41"/>
      <c r="G21" s="102"/>
      <c r="H21" s="103"/>
      <c r="I21" s="103"/>
      <c r="J21" s="103"/>
      <c r="K21" s="103"/>
      <c r="L21" s="104"/>
      <c r="M21" s="146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9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40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40"/>
      <c r="G24" s="96"/>
      <c r="H24" s="97"/>
      <c r="I24" s="97"/>
      <c r="J24" s="97"/>
      <c r="K24" s="98"/>
      <c r="L24" s="99"/>
      <c r="M24" s="144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40"/>
      <c r="G25" s="100"/>
      <c r="K25" s="94"/>
      <c r="L25" s="101"/>
      <c r="M25" s="145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41"/>
      <c r="G26" s="100"/>
      <c r="K26" s="94"/>
      <c r="L26" s="101"/>
      <c r="M26" s="145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9">
        <v>44935</v>
      </c>
      <c r="G27" s="100"/>
      <c r="K27" s="94"/>
      <c r="L27" s="101"/>
      <c r="M27" s="145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40"/>
      <c r="G28" s="100"/>
      <c r="K28" s="94"/>
      <c r="L28" s="101"/>
      <c r="M28" s="145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40"/>
      <c r="G29" s="102"/>
      <c r="H29" s="103"/>
      <c r="I29" s="103"/>
      <c r="J29" s="103"/>
      <c r="K29" s="103"/>
      <c r="L29" s="104"/>
      <c r="M29" s="146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40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9">
        <v>44936</v>
      </c>
      <c r="G32" s="109"/>
      <c r="H32" s="39"/>
      <c r="L32" s="94"/>
      <c r="M32" s="110"/>
      <c r="N32" s="143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40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40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41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9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40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40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40"/>
      <c r="G40" s="96"/>
      <c r="H40" s="97"/>
      <c r="I40" s="97"/>
      <c r="J40" s="97"/>
      <c r="K40" s="98"/>
      <c r="L40" s="99"/>
      <c r="M40" s="144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41"/>
      <c r="G41" s="100"/>
      <c r="K41" s="94"/>
      <c r="L41" s="101"/>
      <c r="M41" s="145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9">
        <v>44938</v>
      </c>
      <c r="G42" s="100"/>
      <c r="K42" s="94"/>
      <c r="L42" s="101"/>
      <c r="M42" s="145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40"/>
      <c r="G43" s="100"/>
      <c r="K43" s="94"/>
      <c r="L43" s="101"/>
      <c r="M43" s="145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40"/>
      <c r="G44" s="100"/>
      <c r="K44" s="94"/>
      <c r="L44" s="101"/>
      <c r="M44" s="145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40"/>
      <c r="G45" s="102"/>
      <c r="H45" s="103"/>
      <c r="I45" s="103"/>
      <c r="J45" s="103"/>
      <c r="K45" s="103"/>
      <c r="L45" s="104"/>
      <c r="M45" s="146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41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9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14</v>
      </c>
      <c r="C48" s="76">
        <f>B48</f>
        <v>14</v>
      </c>
      <c r="D48" s="77">
        <f>C48/B47</f>
        <v>3.2110091743119268E-2</v>
      </c>
      <c r="E48" s="140"/>
      <c r="G48" s="39"/>
      <c r="K48" s="94"/>
    </row>
    <row r="49" spans="1:11" x14ac:dyDescent="0.25">
      <c r="A49" s="74" t="s">
        <v>998</v>
      </c>
      <c r="B49" s="135">
        <v>1</v>
      </c>
      <c r="C49" s="76">
        <f>C48-B49</f>
        <v>13</v>
      </c>
      <c r="D49" s="77">
        <f>C49/B47</f>
        <v>2.9816513761467892E-2</v>
      </c>
      <c r="E49" s="140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12</v>
      </c>
      <c r="D50" s="77">
        <f>C50/B47</f>
        <v>2.7522935779816515E-2</v>
      </c>
      <c r="E50" s="140"/>
      <c r="G50" s="39"/>
      <c r="K50" s="94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41"/>
      <c r="G51" s="39"/>
      <c r="K51" s="94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9">
        <v>44942</v>
      </c>
      <c r="G52" s="39"/>
      <c r="K52" s="94"/>
    </row>
    <row r="53" spans="1:11" x14ac:dyDescent="0.25">
      <c r="A53" s="74" t="s">
        <v>6</v>
      </c>
      <c r="B53" s="134">
        <v>31</v>
      </c>
      <c r="C53" s="76">
        <f>B53</f>
        <v>31</v>
      </c>
      <c r="D53" s="77">
        <f>C53/B52</f>
        <v>7.1100917431192664E-2</v>
      </c>
      <c r="E53" s="140"/>
      <c r="G53" s="39"/>
      <c r="K53" s="94"/>
    </row>
    <row r="54" spans="1:11" x14ac:dyDescent="0.25">
      <c r="A54" s="74" t="s">
        <v>998</v>
      </c>
      <c r="B54" s="135">
        <v>7</v>
      </c>
      <c r="C54" s="76">
        <f>C53-B54</f>
        <v>24</v>
      </c>
      <c r="D54" s="77">
        <f>C54/B52</f>
        <v>5.5045871559633031E-2</v>
      </c>
      <c r="E54" s="140"/>
    </row>
    <row r="55" spans="1:11" x14ac:dyDescent="0.25">
      <c r="A55" s="74" t="s">
        <v>997</v>
      </c>
      <c r="B55" s="135">
        <v>1</v>
      </c>
      <c r="C55" s="76">
        <f>C54-B55</f>
        <v>23</v>
      </c>
      <c r="D55" s="77">
        <f>C55/B52</f>
        <v>5.2752293577981654E-2</v>
      </c>
      <c r="E55" s="140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41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9">
        <v>44943</v>
      </c>
    </row>
    <row r="58" spans="1:11" x14ac:dyDescent="0.25">
      <c r="A58" s="74" t="s">
        <v>6</v>
      </c>
      <c r="B58" s="134">
        <v>27</v>
      </c>
      <c r="C58" s="76">
        <f>B58</f>
        <v>27</v>
      </c>
      <c r="D58" s="77">
        <f>C58/B57</f>
        <v>6.1926605504587159E-2</v>
      </c>
      <c r="E58" s="140"/>
    </row>
    <row r="59" spans="1:11" x14ac:dyDescent="0.25">
      <c r="A59" s="74" t="s">
        <v>998</v>
      </c>
      <c r="B59" s="135">
        <v>4</v>
      </c>
      <c r="C59" s="76">
        <f>C58-B59</f>
        <v>23</v>
      </c>
      <c r="D59" s="77">
        <f>C59/B57</f>
        <v>5.2752293577981654E-2</v>
      </c>
      <c r="E59" s="140"/>
    </row>
    <row r="60" spans="1:11" x14ac:dyDescent="0.25">
      <c r="A60" s="74" t="s">
        <v>997</v>
      </c>
      <c r="B60" s="135">
        <v>1</v>
      </c>
      <c r="C60" s="76">
        <f>C59-B60</f>
        <v>22</v>
      </c>
      <c r="D60" s="77">
        <f>C60/B57</f>
        <v>5.0458715596330278E-2</v>
      </c>
      <c r="E60" s="140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41"/>
    </row>
    <row r="62" spans="1:11" ht="15.75" thickTop="1" x14ac:dyDescent="0.25">
      <c r="A62" s="70" t="s">
        <v>996</v>
      </c>
      <c r="B62" s="71"/>
      <c r="C62" s="72"/>
      <c r="D62" s="73"/>
      <c r="E62" s="139"/>
    </row>
    <row r="63" spans="1:11" x14ac:dyDescent="0.25">
      <c r="A63" s="74" t="s">
        <v>6</v>
      </c>
      <c r="B63" s="75"/>
      <c r="C63" s="76"/>
      <c r="D63" s="77"/>
      <c r="E63" s="140"/>
    </row>
    <row r="64" spans="1:11" x14ac:dyDescent="0.25">
      <c r="A64" s="74" t="s">
        <v>998</v>
      </c>
      <c r="B64" s="75"/>
      <c r="C64" s="76"/>
      <c r="D64" s="77"/>
      <c r="E64" s="140"/>
    </row>
    <row r="65" spans="1:5" x14ac:dyDescent="0.25">
      <c r="A65" s="74" t="s">
        <v>997</v>
      </c>
      <c r="B65" s="75"/>
      <c r="C65" s="76"/>
      <c r="D65" s="77"/>
      <c r="E65" s="140"/>
    </row>
    <row r="66" spans="1:5" ht="15.75" thickBot="1" x14ac:dyDescent="0.3">
      <c r="A66" s="86" t="s">
        <v>16</v>
      </c>
      <c r="B66" s="87"/>
      <c r="C66" s="88"/>
      <c r="D66" s="89"/>
      <c r="E66" s="141"/>
    </row>
    <row r="67" spans="1:5" ht="15.75" thickTop="1" x14ac:dyDescent="0.25">
      <c r="A67" s="70" t="s">
        <v>996</v>
      </c>
      <c r="B67" s="71"/>
      <c r="C67" s="72"/>
      <c r="D67" s="73"/>
      <c r="E67" s="139"/>
    </row>
    <row r="68" spans="1:5" x14ac:dyDescent="0.25">
      <c r="A68" s="74" t="s">
        <v>6</v>
      </c>
      <c r="B68" s="75"/>
      <c r="C68" s="76"/>
      <c r="D68" s="77"/>
      <c r="E68" s="140"/>
    </row>
    <row r="69" spans="1:5" x14ac:dyDescent="0.25">
      <c r="A69" s="74" t="s">
        <v>998</v>
      </c>
      <c r="B69" s="75"/>
      <c r="C69" s="76"/>
      <c r="D69" s="77"/>
      <c r="E69" s="140"/>
    </row>
    <row r="70" spans="1:5" x14ac:dyDescent="0.25">
      <c r="A70" s="74" t="s">
        <v>997</v>
      </c>
      <c r="B70" s="75"/>
      <c r="C70" s="76"/>
      <c r="D70" s="77"/>
      <c r="E70" s="140"/>
    </row>
    <row r="71" spans="1:5" ht="15.75" thickBot="1" x14ac:dyDescent="0.3">
      <c r="A71" s="86" t="s">
        <v>16</v>
      </c>
      <c r="B71" s="87"/>
      <c r="C71" s="88"/>
      <c r="D71" s="89"/>
      <c r="E71" s="141"/>
    </row>
    <row r="72" spans="1:5" ht="15.75" thickTop="1" x14ac:dyDescent="0.25">
      <c r="A72" s="70" t="s">
        <v>996</v>
      </c>
      <c r="B72" s="71"/>
      <c r="C72" s="72"/>
      <c r="D72" s="73"/>
      <c r="E72" s="139"/>
    </row>
    <row r="73" spans="1:5" x14ac:dyDescent="0.25">
      <c r="A73" s="74" t="s">
        <v>6</v>
      </c>
      <c r="B73" s="75"/>
      <c r="C73" s="76"/>
      <c r="D73" s="77"/>
      <c r="E73" s="140"/>
    </row>
    <row r="74" spans="1:5" x14ac:dyDescent="0.25">
      <c r="A74" s="74" t="s">
        <v>998</v>
      </c>
      <c r="B74" s="75"/>
      <c r="C74" s="76"/>
      <c r="D74" s="77"/>
      <c r="E74" s="140"/>
    </row>
    <row r="75" spans="1:5" x14ac:dyDescent="0.25">
      <c r="A75" s="74" t="s">
        <v>997</v>
      </c>
      <c r="B75" s="75"/>
      <c r="C75" s="76"/>
      <c r="D75" s="77"/>
      <c r="E75" s="140"/>
    </row>
    <row r="76" spans="1:5" ht="15.75" thickBot="1" x14ac:dyDescent="0.3">
      <c r="A76" s="86" t="s">
        <v>16</v>
      </c>
      <c r="B76" s="87"/>
      <c r="C76" s="88"/>
      <c r="D76" s="89"/>
      <c r="E76" s="14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2023-01-17T11:18:14Z</cp:lastPrinted>
  <dcterms:created xsi:type="dcterms:W3CDTF">2022-01-21T13:32:57Z</dcterms:created>
  <dcterms:modified xsi:type="dcterms:W3CDTF">2023-01-17T11:18:38Z</dcterms:modified>
</cp:coreProperties>
</file>