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77A603AF-BBDA-44E6-9010-00743875D773}" xr6:coauthVersionLast="47" xr6:coauthVersionMax="47" xr10:uidLastSave="{00000000-0000-0000-0000-000000000000}"/>
  <bookViews>
    <workbookView xWindow="-120" yWindow="-120" windowWidth="20730" windowHeight="11160" tabRatio="601" firstSheet="8" activeTab="10" xr2:uid="{00000000-000D-0000-FFFF-FFFF00000000}"/>
  </bookViews>
  <sheets>
    <sheet name="RESUMEN TOTAL" sheetId="2" r:id="rId1"/>
    <sheet name="Hoja2" sheetId="29" r:id="rId2"/>
    <sheet name="Hoja3" sheetId="28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4" hidden="1">APAGADOS!$A$2:$AH$2</definedName>
    <definedName name="_xlnm._FilterDatabase" localSheetId="6" hidden="1">'APAGADOS ANTENA'!$A$3:$AH$604</definedName>
    <definedName name="_xlnm._FilterDatabase" localSheetId="5" hidden="1">'APAGADOS FIBRA'!$A$3:$AH$602</definedName>
    <definedName name="_xlnm._FilterDatabase" localSheetId="7" hidden="1">'APAGADOS RADIO'!$A$3:$AH$686</definedName>
    <definedName name="_xlnm._FilterDatabase" localSheetId="3" hidden="1">ESTADISTICA!$A$1:$AG$638</definedName>
    <definedName name="_xlnm._FilterDatabase" localSheetId="14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<sst xmlns="http://schemas.openxmlformats.org/spreadsheetml/2006/main" count="5462" uniqueCount="1586">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</sst>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0.14419475655430711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0.16853932584269662</c:v>
                </c:pt>
                <c:pt idx="14">
                  <c:v>0.15355805243445692</c:v>
                </c:pt>
                <c:pt idx="15">
                  <c:v>0.14419475655430711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68</c:v>
                </c:pt>
                <c:pt idx="14">
                  <c:v>61</c:v>
                </c:pt>
                <c:pt idx="15">
                  <c:v>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90</c:v>
                </c:pt>
                <c:pt idx="14">
                  <c:v>82</c:v>
                </c:pt>
                <c:pt idx="15">
                  <c:v>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29</c:v>
                </c:pt>
                <c:pt idx="15">
                  <c:v>24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52</c:v>
                </c:pt>
                <c:pt idx="14">
                  <c:v>54</c:v>
                </c:pt>
                <c:pt idx="15">
                  <c:v>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0.15853658536585366</c:v>
                      </c:pt>
                      <c:pt idx="14">
                        <c:v>0.11788617886178862</c:v>
                      </c:pt>
                      <c:pt idx="15">
                        <c:v>9.7560975609756101E-2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0.25</c:v>
                      </c:pt>
                      <c:pt idx="14">
                        <c:v>0.25961538461538464</c:v>
                      </c:pt>
                      <c:pt idx="15">
                        <c:v>0.25961538461538464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0.15853658536585366</c:v>
                </c:pt>
                <c:pt idx="14">
                  <c:v>0.11788617886178862</c:v>
                </c:pt>
                <c:pt idx="15">
                  <c:v>9.7560975609756101E-2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0.25</c:v>
                </c:pt>
                <c:pt idx="14">
                  <c:v>0.25961538461538464</c:v>
                </c:pt>
                <c:pt idx="15">
                  <c:v>0.25961538461538464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39</c:v>
                      </c:pt>
                      <c:pt idx="14">
                        <c:v>29</c:v>
                      </c:pt>
                      <c:pt idx="15">
                        <c:v>24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52</c:v>
                      </c:pt>
                      <c:pt idx="14">
                        <c:v>54</c:v>
                      </c:pt>
                      <c:pt idx="15">
                        <c:v>54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70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H528" sqref="A463:H52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0.2303370786516854</v>
      </c>
      <c r="AA1" s="4">
        <f t="shared" si="0"/>
        <v>0.21535580524344569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401</v>
      </c>
      <c r="Z2" s="75">
        <f t="shared" si="3"/>
        <v>411</v>
      </c>
      <c r="AA2" s="75">
        <f t="shared" si="3"/>
        <v>419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133</v>
      </c>
      <c r="Z3" s="12">
        <f t="shared" ref="Z3:AN3" si="6">COUNTIF(Z4:Z622, "apagado")</f>
        <v>123</v>
      </c>
      <c r="AA3" s="12">
        <f t="shared" si="6"/>
        <v>115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hidden="1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25</v>
      </c>
      <c r="J16" s="34">
        <f t="shared" si="8"/>
        <v>3</v>
      </c>
      <c r="K16" s="35">
        <f t="shared" si="9"/>
        <v>0.8928571428571429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 t="s">
        <v>1584</v>
      </c>
      <c r="Z16" s="88" t="s">
        <v>1584</v>
      </c>
      <c r="AA16" s="88" t="s">
        <v>1584</v>
      </c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hidden="1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hidden="1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hidden="1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/>
      <c r="V20" s="88"/>
      <c r="W20" s="88"/>
      <c r="X20" s="88"/>
      <c r="Y20" s="88" t="s">
        <v>1584</v>
      </c>
      <c r="Z20" s="88" t="s">
        <v>1584</v>
      </c>
      <c r="AA20" s="88" t="s">
        <v>1584</v>
      </c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/>
      <c r="V21" s="88"/>
      <c r="W21" s="88"/>
      <c r="X21" s="88"/>
      <c r="Y21" s="88" t="s">
        <v>1584</v>
      </c>
      <c r="Z21" s="88" t="s">
        <v>1584</v>
      </c>
      <c r="AA21" s="88" t="s">
        <v>1584</v>
      </c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hidden="1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hidden="1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/>
      <c r="W29" s="88"/>
      <c r="X29" s="88"/>
      <c r="Y29" s="88"/>
      <c r="Z29" s="88" t="s">
        <v>1584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 t="s">
        <v>1584</v>
      </c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27</v>
      </c>
      <c r="J41" s="34">
        <f t="shared" si="8"/>
        <v>1</v>
      </c>
      <c r="K41" s="35">
        <f t="shared" si="9"/>
        <v>0.9642857142857143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 t="s">
        <v>1584</v>
      </c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/>
      <c r="W46" s="88"/>
      <c r="X46" s="88"/>
      <c r="Y46" s="88" t="s">
        <v>1584</v>
      </c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26</v>
      </c>
      <c r="J47" s="34">
        <f t="shared" si="8"/>
        <v>2</v>
      </c>
      <c r="K47" s="35">
        <f t="shared" si="9"/>
        <v>0.9285714285714286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/>
      <c r="W47" s="88"/>
      <c r="X47" s="88"/>
      <c r="Y47" s="88" t="s">
        <v>1584</v>
      </c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 t="s">
        <v>1584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 t="s">
        <v>1584</v>
      </c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26</v>
      </c>
      <c r="J52" s="34">
        <f t="shared" si="8"/>
        <v>2</v>
      </c>
      <c r="K52" s="35">
        <f t="shared" si="9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/>
      <c r="W52" s="88"/>
      <c r="X52" s="88"/>
      <c r="Y52" s="88" t="s">
        <v>1584</v>
      </c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 t="s">
        <v>1584</v>
      </c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/>
      <c r="W66" s="88"/>
      <c r="X66" s="88"/>
      <c r="Y66" s="88" t="s">
        <v>1584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/>
      <c r="V67" s="88"/>
      <c r="W67" s="88"/>
      <c r="X67" s="88"/>
      <c r="Y67" s="88" t="s">
        <v>1584</v>
      </c>
      <c r="Z67" s="88" t="s">
        <v>1584</v>
      </c>
      <c r="AA67" s="88" t="s">
        <v>1584</v>
      </c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24</v>
      </c>
      <c r="J70" s="34">
        <f t="shared" si="8"/>
        <v>4</v>
      </c>
      <c r="K70" s="35">
        <f t="shared" si="9"/>
        <v>0.8571428571428571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/>
      <c r="V70" s="88"/>
      <c r="W70" s="88"/>
      <c r="X70" s="88"/>
      <c r="Y70" s="88" t="s">
        <v>1584</v>
      </c>
      <c r="Z70" s="88" t="s">
        <v>1584</v>
      </c>
      <c r="AA70" s="88" t="s">
        <v>1584</v>
      </c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 t="s">
        <v>1584</v>
      </c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16</v>
      </c>
      <c r="J106" s="34">
        <f t="shared" ref="J106:J109" si="20">COUNTIF(L106:AM106,"APAGADO")</f>
        <v>12</v>
      </c>
      <c r="K106" s="35">
        <f t="shared" ref="K106:K109" si="21">(I106)/(J106+I106)</f>
        <v>0.5714285714285714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/>
      <c r="V106" s="88"/>
      <c r="W106" s="88"/>
      <c r="X106" s="88"/>
      <c r="Y106" s="88" t="s">
        <v>1584</v>
      </c>
      <c r="Z106" s="88" t="s">
        <v>1584</v>
      </c>
      <c r="AA106" s="88" t="s">
        <v>1584</v>
      </c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hidden="1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hidden="1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18</v>
      </c>
      <c r="J111" s="34">
        <f t="shared" si="16"/>
        <v>10</v>
      </c>
      <c r="K111" s="35">
        <f t="shared" si="17"/>
        <v>0.6428571428571429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/>
      <c r="V111" s="88"/>
      <c r="W111" s="88"/>
      <c r="X111" s="88"/>
      <c r="Y111" s="88"/>
      <c r="Z111" s="88" t="s">
        <v>1584</v>
      </c>
      <c r="AA111" s="88" t="s">
        <v>1584</v>
      </c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19</v>
      </c>
      <c r="J116" s="34">
        <f t="shared" si="16"/>
        <v>9</v>
      </c>
      <c r="K116" s="35">
        <f t="shared" si="17"/>
        <v>0.6785714285714286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/>
      <c r="V116" s="88"/>
      <c r="W116" s="88"/>
      <c r="X116" s="88"/>
      <c r="Y116" s="88" t="s">
        <v>1584</v>
      </c>
      <c r="Z116" s="88" t="s">
        <v>1584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24</v>
      </c>
      <c r="J121" s="34">
        <f t="shared" si="16"/>
        <v>4</v>
      </c>
      <c r="K121" s="35">
        <f t="shared" si="17"/>
        <v>0.8571428571428571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/>
      <c r="V121" s="88"/>
      <c r="W121" s="88"/>
      <c r="X121" s="88"/>
      <c r="Y121" s="88" t="s">
        <v>1584</v>
      </c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/>
      <c r="V122" s="88"/>
      <c r="W122" s="88"/>
      <c r="X122" s="88"/>
      <c r="Y122" s="88" t="s">
        <v>1584</v>
      </c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hidden="1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17</v>
      </c>
      <c r="J125" s="34">
        <f t="shared" si="16"/>
        <v>11</v>
      </c>
      <c r="K125" s="35">
        <f t="shared" si="17"/>
        <v>0.6071428571428571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/>
      <c r="V125" s="88"/>
      <c r="W125" s="88"/>
      <c r="X125" s="88"/>
      <c r="Y125" s="88" t="s">
        <v>1584</v>
      </c>
      <c r="Z125" s="88" t="s">
        <v>1584</v>
      </c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hidden="1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hidden="1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hidden="1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20</v>
      </c>
      <c r="J128" s="34">
        <f t="shared" si="16"/>
        <v>8</v>
      </c>
      <c r="K128" s="35">
        <f t="shared" si="17"/>
        <v>0.7142857142857143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hidden="1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22</v>
      </c>
      <c r="J129" s="34">
        <f t="shared" si="16"/>
        <v>6</v>
      </c>
      <c r="K129" s="35">
        <f t="shared" si="17"/>
        <v>0.7857142857142857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hidden="1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hidden="1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hidden="1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16</v>
      </c>
      <c r="J133" s="34">
        <f t="shared" si="16"/>
        <v>12</v>
      </c>
      <c r="K133" s="35">
        <f t="shared" si="17"/>
        <v>0.5714285714285714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/>
      <c r="V133" s="88"/>
      <c r="W133" s="88"/>
      <c r="X133" s="88"/>
      <c r="Y133" s="88" t="s">
        <v>1584</v>
      </c>
      <c r="Z133" s="88" t="s">
        <v>1584</v>
      </c>
      <c r="AA133" s="88" t="s">
        <v>1584</v>
      </c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/>
      <c r="V134" s="88"/>
      <c r="W134" s="88"/>
      <c r="X134" s="88"/>
      <c r="Y134" s="88" t="s">
        <v>1584</v>
      </c>
      <c r="Z134" s="88" t="s">
        <v>1584</v>
      </c>
      <c r="AA134" s="88" t="s">
        <v>1584</v>
      </c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hidden="1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hidden="1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hidden="1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hidden="1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hidden="1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hidden="1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hidden="1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hidden="1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hidden="1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hidden="1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hidden="1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hidden="1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16</v>
      </c>
      <c r="J147" s="34">
        <f t="shared" si="16"/>
        <v>12</v>
      </c>
      <c r="K147" s="35">
        <f t="shared" si="17"/>
        <v>0.5714285714285714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/>
      <c r="V147" s="88"/>
      <c r="W147" s="88"/>
      <c r="X147" s="88"/>
      <c r="Y147" s="88" t="s">
        <v>1584</v>
      </c>
      <c r="Z147" s="88" t="s">
        <v>1584</v>
      </c>
      <c r="AA147" s="88" t="s">
        <v>1584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hidden="1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27</v>
      </c>
      <c r="J148" s="34">
        <f t="shared" si="16"/>
        <v>1</v>
      </c>
      <c r="K148" s="35">
        <f t="shared" si="17"/>
        <v>0.9642857142857143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16</v>
      </c>
      <c r="J149" s="34">
        <f t="shared" ref="J149:J254" si="23">COUNTIF(L149:AM149,"APAGADO")</f>
        <v>12</v>
      </c>
      <c r="K149" s="35">
        <f t="shared" ref="K149:K254" si="24">(I149)/(J149+I149)</f>
        <v>0.5714285714285714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/>
      <c r="V149" s="88"/>
      <c r="W149" s="88"/>
      <c r="X149" s="88"/>
      <c r="Y149" s="88" t="s">
        <v>1584</v>
      </c>
      <c r="Z149" s="88" t="s">
        <v>1584</v>
      </c>
      <c r="AA149" s="88" t="s">
        <v>1584</v>
      </c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hidden="1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hidden="1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25</v>
      </c>
      <c r="J152" s="34">
        <f t="shared" si="23"/>
        <v>3</v>
      </c>
      <c r="K152" s="35">
        <f t="shared" si="24"/>
        <v>0.8928571428571429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 t="s">
        <v>1584</v>
      </c>
      <c r="AA152" s="88" t="s">
        <v>1584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hidden="1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hidden="1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hidden="1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hidden="1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hidden="1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hidden="1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hidden="1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hidden="1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hidden="1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hidden="1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hidden="1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hidden="1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hidden="1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hidden="1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hidden="1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19</v>
      </c>
      <c r="J168" s="34">
        <f t="shared" si="23"/>
        <v>9</v>
      </c>
      <c r="K168" s="35">
        <f t="shared" si="24"/>
        <v>0.6785714285714286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/>
      <c r="V168" s="88"/>
      <c r="W168" s="88"/>
      <c r="X168" s="88"/>
      <c r="Y168" s="88" t="s">
        <v>1584</v>
      </c>
      <c r="Z168" s="88" t="s">
        <v>1584</v>
      </c>
      <c r="AA168" s="88" t="s">
        <v>1584</v>
      </c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18</v>
      </c>
      <c r="J169" s="34">
        <f t="shared" si="23"/>
        <v>10</v>
      </c>
      <c r="K169" s="35">
        <f t="shared" si="24"/>
        <v>0.6428571428571429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/>
      <c r="V169" s="88"/>
      <c r="W169" s="88"/>
      <c r="X169" s="88"/>
      <c r="Y169" s="88" t="s">
        <v>1584</v>
      </c>
      <c r="Z169" s="88" t="s">
        <v>1584</v>
      </c>
      <c r="AA169" s="88" t="s">
        <v>1584</v>
      </c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hidden="1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hidden="1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hidden="1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hidden="1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hidden="1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hidden="1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24</v>
      </c>
      <c r="J176" s="34">
        <f t="shared" si="23"/>
        <v>4</v>
      </c>
      <c r="K176" s="35">
        <f t="shared" si="24"/>
        <v>0.8571428571428571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/>
      <c r="V176" s="88"/>
      <c r="W176" s="88"/>
      <c r="X176" s="88"/>
      <c r="Y176" s="88" t="s">
        <v>1584</v>
      </c>
      <c r="Z176" s="88" t="s">
        <v>1584</v>
      </c>
      <c r="AA176" s="88" t="s">
        <v>1584</v>
      </c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24</v>
      </c>
      <c r="J177" s="34">
        <f t="shared" si="23"/>
        <v>4</v>
      </c>
      <c r="K177" s="35">
        <f t="shared" si="24"/>
        <v>0.8571428571428571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/>
      <c r="V177" s="88"/>
      <c r="W177" s="88"/>
      <c r="X177" s="88"/>
      <c r="Y177" s="88" t="s">
        <v>1584</v>
      </c>
      <c r="Z177" s="88" t="s">
        <v>1584</v>
      </c>
      <c r="AA177" s="88" t="s">
        <v>1584</v>
      </c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1584</v>
      </c>
      <c r="Z178" s="88" t="s">
        <v>1584</v>
      </c>
      <c r="AA178" s="88" t="s">
        <v>1584</v>
      </c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hidden="1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22</v>
      </c>
      <c r="J180" s="34">
        <f t="shared" si="23"/>
        <v>6</v>
      </c>
      <c r="K180" s="35">
        <f t="shared" si="24"/>
        <v>0.7857142857142857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/>
      <c r="V180" s="88"/>
      <c r="W180" s="88"/>
      <c r="X180" s="88"/>
      <c r="Y180" s="88" t="s">
        <v>1584</v>
      </c>
      <c r="Z180" s="88" t="s">
        <v>1584</v>
      </c>
      <c r="AA180" s="88" t="s">
        <v>1584</v>
      </c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hidden="1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21</v>
      </c>
      <c r="J182" s="34">
        <f t="shared" si="23"/>
        <v>7</v>
      </c>
      <c r="K182" s="35">
        <f t="shared" si="24"/>
        <v>0.75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/>
      <c r="V182" s="88"/>
      <c r="W182" s="88"/>
      <c r="X182" s="88"/>
      <c r="Y182" s="88" t="s">
        <v>1584</v>
      </c>
      <c r="Z182" s="88" t="s">
        <v>1584</v>
      </c>
      <c r="AA182" s="88" t="s">
        <v>1584</v>
      </c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21</v>
      </c>
      <c r="J183" s="34">
        <f t="shared" si="23"/>
        <v>7</v>
      </c>
      <c r="K183" s="35">
        <f t="shared" si="24"/>
        <v>0.75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/>
      <c r="V183" s="88"/>
      <c r="W183" s="88"/>
      <c r="X183" s="88"/>
      <c r="Y183" s="88" t="s">
        <v>1584</v>
      </c>
      <c r="Z183" s="88" t="s">
        <v>1584</v>
      </c>
      <c r="AA183" s="88" t="s">
        <v>1584</v>
      </c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hidden="1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hidden="1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hidden="1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hidden="1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hidden="1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21</v>
      </c>
      <c r="J189" s="34">
        <f t="shared" si="23"/>
        <v>7</v>
      </c>
      <c r="K189" s="35">
        <f t="shared" si="24"/>
        <v>0.75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/>
      <c r="V189" s="88"/>
      <c r="W189" s="88"/>
      <c r="X189" s="88"/>
      <c r="Y189" s="88" t="s">
        <v>1584</v>
      </c>
      <c r="Z189" s="88" t="s">
        <v>1584</v>
      </c>
      <c r="AA189" s="88" t="s">
        <v>1584</v>
      </c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21</v>
      </c>
      <c r="J190" s="34">
        <f t="shared" si="23"/>
        <v>7</v>
      </c>
      <c r="K190" s="35">
        <f t="shared" si="24"/>
        <v>0.75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/>
      <c r="V190" s="88"/>
      <c r="W190" s="88"/>
      <c r="X190" s="88"/>
      <c r="Y190" s="88" t="s">
        <v>1584</v>
      </c>
      <c r="Z190" s="88" t="s">
        <v>1584</v>
      </c>
      <c r="AA190" s="88" t="s">
        <v>1584</v>
      </c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hidden="1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hidden="1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21</v>
      </c>
      <c r="J193" s="34">
        <f t="shared" ref="J193" si="27">COUNTIF(L193:AM193,"APAGADO")</f>
        <v>7</v>
      </c>
      <c r="K193" s="35">
        <f t="shared" ref="K193" si="28">(I193)/(J193+I193)</f>
        <v>0.75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/>
      <c r="V193" s="88"/>
      <c r="W193" s="88"/>
      <c r="X193" s="88"/>
      <c r="Y193" s="88" t="s">
        <v>1584</v>
      </c>
      <c r="Z193" s="88" t="s">
        <v>1584</v>
      </c>
      <c r="AA193" s="88" t="s">
        <v>1584</v>
      </c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hidden="1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/>
      <c r="V195" s="88"/>
      <c r="W195" s="88"/>
      <c r="X195" s="88"/>
      <c r="Y195" s="88" t="s">
        <v>1584</v>
      </c>
      <c r="Z195" s="88" t="s">
        <v>1584</v>
      </c>
      <c r="AA195" s="88" t="s">
        <v>1584</v>
      </c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hidden="1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16</v>
      </c>
      <c r="J197" s="34">
        <f t="shared" si="23"/>
        <v>12</v>
      </c>
      <c r="K197" s="35">
        <f t="shared" si="24"/>
        <v>0.5714285714285714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/>
      <c r="V197" s="88"/>
      <c r="W197" s="88"/>
      <c r="X197" s="88"/>
      <c r="Y197" s="88" t="s">
        <v>1584</v>
      </c>
      <c r="Z197" s="88" t="s">
        <v>1584</v>
      </c>
      <c r="AA197" s="88" t="s">
        <v>1584</v>
      </c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hidden="1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hidden="1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hidden="1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hidden="1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16</v>
      </c>
      <c r="J202" s="34">
        <f t="shared" si="23"/>
        <v>12</v>
      </c>
      <c r="K202" s="35">
        <f t="shared" si="24"/>
        <v>0.5714285714285714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/>
      <c r="V202" s="88"/>
      <c r="W202" s="88"/>
      <c r="X202" s="88"/>
      <c r="Y202" s="88" t="s">
        <v>1584</v>
      </c>
      <c r="Z202" s="88" t="s">
        <v>1584</v>
      </c>
      <c r="AA202" s="88" t="s">
        <v>1584</v>
      </c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hidden="1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hidden="1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22</v>
      </c>
      <c r="J205" s="34">
        <f t="shared" si="23"/>
        <v>6</v>
      </c>
      <c r="K205" s="35">
        <f t="shared" si="24"/>
        <v>0.7857142857142857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/>
      <c r="V205" s="88"/>
      <c r="W205" s="88"/>
      <c r="X205" s="88"/>
      <c r="Y205" s="88" t="s">
        <v>1584</v>
      </c>
      <c r="Z205" s="88" t="s">
        <v>1584</v>
      </c>
      <c r="AA205" s="88" t="s">
        <v>1584</v>
      </c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25</v>
      </c>
      <c r="J206" s="34">
        <f t="shared" si="23"/>
        <v>3</v>
      </c>
      <c r="K206" s="35">
        <f t="shared" si="24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1584</v>
      </c>
      <c r="Z206" s="88" t="s">
        <v>1584</v>
      </c>
      <c r="AA206" s="88" t="s">
        <v>1584</v>
      </c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hidden="1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hidden="1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hidden="1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hidden="1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hidden="1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hidden="1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21</v>
      </c>
      <c r="J213" s="34">
        <f t="shared" ref="J213" si="34">COUNTIF(L213:AM213,"APAGADO")</f>
        <v>7</v>
      </c>
      <c r="K213" s="35">
        <f t="shared" ref="K213" si="35">(I213)/(J213+I213)</f>
        <v>0.75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/>
      <c r="V213" s="88"/>
      <c r="W213" s="88"/>
      <c r="X213" s="88"/>
      <c r="Y213" s="88" t="s">
        <v>1584</v>
      </c>
      <c r="Z213" s="88" t="s">
        <v>1584</v>
      </c>
      <c r="AA213" s="88" t="s">
        <v>1584</v>
      </c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hidden="1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hidden="1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hidden="1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hidden="1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hidden="1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25</v>
      </c>
      <c r="J218" s="34">
        <f t="shared" si="23"/>
        <v>3</v>
      </c>
      <c r="K218" s="35">
        <f t="shared" si="24"/>
        <v>0.8928571428571429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/>
      <c r="V218" s="88"/>
      <c r="W218" s="88"/>
      <c r="X218" s="88"/>
      <c r="Y218" s="88" t="s">
        <v>1584</v>
      </c>
      <c r="Z218" s="88" t="s">
        <v>1584</v>
      </c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hidden="1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hidden="1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/>
      <c r="V220" s="88"/>
      <c r="W220" s="88"/>
      <c r="X220" s="88"/>
      <c r="Y220" s="88" t="s">
        <v>1584</v>
      </c>
      <c r="Z220" s="88" t="s">
        <v>1584</v>
      </c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hidden="1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17</v>
      </c>
      <c r="J222" s="34">
        <f t="shared" si="23"/>
        <v>11</v>
      </c>
      <c r="K222" s="35">
        <f t="shared" si="24"/>
        <v>0.6071428571428571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/>
      <c r="V222" s="88"/>
      <c r="W222" s="88"/>
      <c r="X222" s="88"/>
      <c r="Y222" s="88" t="s">
        <v>1584</v>
      </c>
      <c r="Z222" s="88" t="s">
        <v>1584</v>
      </c>
      <c r="AA222" s="88" t="s">
        <v>1584</v>
      </c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hidden="1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25</v>
      </c>
      <c r="J223" s="34">
        <f t="shared" si="23"/>
        <v>3</v>
      </c>
      <c r="K223" s="35">
        <f t="shared" si="24"/>
        <v>0.8928571428571429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/>
      <c r="V223" s="88"/>
      <c r="W223" s="88"/>
      <c r="X223" s="88"/>
      <c r="Y223" s="88" t="s">
        <v>1584</v>
      </c>
      <c r="Z223" s="88" t="s">
        <v>1584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hidden="1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hidden="1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26</v>
      </c>
      <c r="J225" s="34">
        <f>COUNTIF(L225:AM225,"APAGADO")</f>
        <v>2</v>
      </c>
      <c r="K225" s="35">
        <f>(I225)/(J225+I225)</f>
        <v>0.9285714285714286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 t="s">
        <v>1584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hidden="1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/>
      <c r="V226" s="88"/>
      <c r="W226" s="88"/>
      <c r="X226" s="88"/>
      <c r="Y226" s="88" t="s">
        <v>1584</v>
      </c>
      <c r="Z226" s="88" t="s">
        <v>1584</v>
      </c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hidden="1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hidden="1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hidden="1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hidden="1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hidden="1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hidden="1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hidden="1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16</v>
      </c>
      <c r="J234" s="34">
        <f>COUNTIF(L234:AM234,"APAGADO")</f>
        <v>12</v>
      </c>
      <c r="K234" s="35">
        <f>(I234)/(J234+I234)</f>
        <v>0.5714285714285714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/>
      <c r="V234" s="88"/>
      <c r="W234" s="88"/>
      <c r="X234" s="88"/>
      <c r="Y234" s="88" t="s">
        <v>1584</v>
      </c>
      <c r="Z234" s="88" t="s">
        <v>1584</v>
      </c>
      <c r="AA234" s="88" t="s">
        <v>1584</v>
      </c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16</v>
      </c>
      <c r="J235" s="34">
        <f t="shared" si="23"/>
        <v>12</v>
      </c>
      <c r="K235" s="35">
        <f t="shared" si="24"/>
        <v>0.5714285714285714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/>
      <c r="V235" s="88"/>
      <c r="W235" s="88"/>
      <c r="X235" s="88"/>
      <c r="Y235" s="88" t="s">
        <v>1584</v>
      </c>
      <c r="Z235" s="88" t="s">
        <v>1584</v>
      </c>
      <c r="AA235" s="88" t="s">
        <v>1584</v>
      </c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hidden="1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22</v>
      </c>
      <c r="J237" s="34">
        <f>COUNTIF(L237:AM237,"APAGADO")</f>
        <v>6</v>
      </c>
      <c r="K237" s="35">
        <f>(I237)/(J237+I237)</f>
        <v>0.7857142857142857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/>
      <c r="V237" s="88"/>
      <c r="W237" s="88"/>
      <c r="X237" s="88"/>
      <c r="Y237" s="88"/>
      <c r="Z237" s="88" t="s">
        <v>1584</v>
      </c>
      <c r="AA237" s="88" t="s">
        <v>1584</v>
      </c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hidden="1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hidden="1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hidden="1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hidden="1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hidden="1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hidden="1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hidden="1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hidden="1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hidden="1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17</v>
      </c>
      <c r="J247" s="34">
        <f t="shared" si="23"/>
        <v>11</v>
      </c>
      <c r="K247" s="35">
        <f t="shared" si="24"/>
        <v>0.6071428571428571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/>
      <c r="V247" s="88"/>
      <c r="W247" s="88"/>
      <c r="X247" s="88"/>
      <c r="Y247" s="88" t="s">
        <v>1584</v>
      </c>
      <c r="Z247" s="88" t="s">
        <v>1584</v>
      </c>
      <c r="AA247" s="88" t="s">
        <v>1584</v>
      </c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hidden="1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22</v>
      </c>
      <c r="J249" s="34">
        <f t="shared" si="23"/>
        <v>6</v>
      </c>
      <c r="K249" s="35">
        <f t="shared" si="24"/>
        <v>0.7857142857142857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/>
      <c r="V249" s="88"/>
      <c r="W249" s="88"/>
      <c r="X249" s="88"/>
      <c r="Y249" s="88" t="s">
        <v>1584</v>
      </c>
      <c r="Z249" s="88" t="s">
        <v>1584</v>
      </c>
      <c r="AA249" s="88" t="s">
        <v>1584</v>
      </c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26</v>
      </c>
      <c r="J250" s="34">
        <f>COUNTIF(L250:AM250,"APAGADO")</f>
        <v>2</v>
      </c>
      <c r="K250" s="35">
        <f>(I250)/(J250+I250)</f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 t="s">
        <v>1584</v>
      </c>
      <c r="AA250" s="88" t="s">
        <v>1584</v>
      </c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16</v>
      </c>
      <c r="J251" s="34">
        <f t="shared" si="23"/>
        <v>12</v>
      </c>
      <c r="K251" s="35">
        <f t="shared" si="24"/>
        <v>0.5714285714285714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/>
      <c r="V251" s="88"/>
      <c r="W251" s="88"/>
      <c r="X251" s="88"/>
      <c r="Y251" s="88" t="s">
        <v>1584</v>
      </c>
      <c r="Z251" s="88" t="s">
        <v>1584</v>
      </c>
      <c r="AA251" s="88" t="s">
        <v>1584</v>
      </c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16</v>
      </c>
      <c r="J252" s="34">
        <f t="shared" si="23"/>
        <v>12</v>
      </c>
      <c r="K252" s="35">
        <f t="shared" si="24"/>
        <v>0.5714285714285714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/>
      <c r="V252" s="88"/>
      <c r="W252" s="88"/>
      <c r="X252" s="88"/>
      <c r="Y252" s="88" t="s">
        <v>1584</v>
      </c>
      <c r="Z252" s="88" t="s">
        <v>1584</v>
      </c>
      <c r="AA252" s="88" t="s">
        <v>1584</v>
      </c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/>
      <c r="V253" s="88"/>
      <c r="W253" s="88"/>
      <c r="X253" s="88"/>
      <c r="Y253" s="88" t="s">
        <v>1584</v>
      </c>
      <c r="Z253" s="88" t="s">
        <v>1584</v>
      </c>
      <c r="AA253" s="88" t="s">
        <v>1584</v>
      </c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24</v>
      </c>
      <c r="J254" s="34">
        <f t="shared" si="23"/>
        <v>4</v>
      </c>
      <c r="K254" s="35">
        <f t="shared" si="24"/>
        <v>0.8571428571428571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/>
      <c r="V254" s="88"/>
      <c r="W254" s="88"/>
      <c r="X254" s="88"/>
      <c r="Y254" s="88" t="s">
        <v>1584</v>
      </c>
      <c r="Z254" s="88" t="s">
        <v>1584</v>
      </c>
      <c r="AA254" s="88" t="s">
        <v>1584</v>
      </c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16</v>
      </c>
      <c r="J255" s="34">
        <f t="shared" ref="J255:J319" si="36">COUNTIF(L255:AM255,"APAGADO")</f>
        <v>12</v>
      </c>
      <c r="K255" s="35">
        <f t="shared" ref="K255:K319" si="37">(I255)/(J255+I255)</f>
        <v>0.5714285714285714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/>
      <c r="V255" s="88"/>
      <c r="W255" s="88"/>
      <c r="X255" s="88"/>
      <c r="Y255" s="88" t="s">
        <v>1584</v>
      </c>
      <c r="Z255" s="88" t="s">
        <v>1584</v>
      </c>
      <c r="AA255" s="88" t="s">
        <v>1584</v>
      </c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17</v>
      </c>
      <c r="J256" s="34">
        <f t="shared" si="36"/>
        <v>11</v>
      </c>
      <c r="K256" s="35">
        <f t="shared" si="37"/>
        <v>0.6071428571428571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 t="s">
        <v>1584</v>
      </c>
      <c r="Z256" s="88" t="s">
        <v>1584</v>
      </c>
      <c r="AA256" s="88" t="s">
        <v>1584</v>
      </c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hidden="1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hidden="1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hidden="1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hidden="1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26</v>
      </c>
      <c r="J260" s="34">
        <f t="shared" si="36"/>
        <v>2</v>
      </c>
      <c r="K260" s="35">
        <f t="shared" si="37"/>
        <v>0.9285714285714286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hidden="1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hidden="1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hidden="1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hidden="1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hidden="1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hidden="1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hidden="1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hidden="1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hidden="1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hidden="1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hidden="1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hidden="1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hidden="1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16</v>
      </c>
      <c r="J274" s="34">
        <f t="shared" si="36"/>
        <v>12</v>
      </c>
      <c r="K274" s="35">
        <f t="shared" si="37"/>
        <v>0.5714285714285714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/>
      <c r="V274" s="88"/>
      <c r="W274" s="88"/>
      <c r="X274" s="88"/>
      <c r="Y274" s="88" t="s">
        <v>1584</v>
      </c>
      <c r="Z274" s="88" t="s">
        <v>1584</v>
      </c>
      <c r="AA274" s="88" t="s">
        <v>1584</v>
      </c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hidden="1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hidden="1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hidden="1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hidden="1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hidden="1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27</v>
      </c>
      <c r="J279" s="34">
        <f t="shared" si="36"/>
        <v>1</v>
      </c>
      <c r="K279" s="35">
        <f t="shared" si="37"/>
        <v>0.9642857142857143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hidden="1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27</v>
      </c>
      <c r="J280" s="34">
        <f t="shared" si="36"/>
        <v>1</v>
      </c>
      <c r="K280" s="35">
        <f t="shared" si="37"/>
        <v>0.9642857142857143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hidden="1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hidden="1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hidden="1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hidden="1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hidden="1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hidden="1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hidden="1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hidden="1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hidden="1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24</v>
      </c>
      <c r="J290" s="34">
        <f t="shared" ref="J290:J291" si="46">COUNTIF(L290:AM290,"APAGADO")</f>
        <v>4</v>
      </c>
      <c r="K290" s="35">
        <f t="shared" ref="K290:K291" si="47">(I290)/(J290+I290)</f>
        <v>0.8571428571428571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/>
      <c r="V290" s="88"/>
      <c r="W290" s="88"/>
      <c r="X290" s="88"/>
      <c r="Y290" s="88"/>
      <c r="Z290" s="88" t="s">
        <v>1584</v>
      </c>
      <c r="AA290" s="88" t="s">
        <v>1584</v>
      </c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24</v>
      </c>
      <c r="J291" s="34">
        <f t="shared" si="46"/>
        <v>4</v>
      </c>
      <c r="K291" s="35">
        <f t="shared" si="47"/>
        <v>0.8571428571428571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/>
      <c r="V291" s="88"/>
      <c r="W291" s="88"/>
      <c r="X291" s="88"/>
      <c r="Y291" s="88"/>
      <c r="Z291" s="88" t="s">
        <v>1584</v>
      </c>
      <c r="AA291" s="88" t="s">
        <v>1584</v>
      </c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hidden="1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hidden="1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hidden="1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hidden="1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hidden="1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hidden="1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hidden="1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hidden="1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hidden="1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/>
      <c r="V300" s="88"/>
      <c r="W300" s="88"/>
      <c r="X300" s="88"/>
      <c r="Y300" s="88" t="s">
        <v>1584</v>
      </c>
      <c r="Z300" s="88" t="s">
        <v>1584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hidden="1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hidden="1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hidden="1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hidden="1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hidden="1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hidden="1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hidden="1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hidden="1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hidden="1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hidden="1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hidden="1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hidden="1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hidden="1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hidden="1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hidden="1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hidden="1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hidden="1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hidden="1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hidden="1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hidden="1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hidden="1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hidden="1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hidden="1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hidden="1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hidden="1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hidden="1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27</v>
      </c>
      <c r="J326" s="34">
        <f t="shared" si="48"/>
        <v>1</v>
      </c>
      <c r="K326" s="35">
        <f t="shared" si="49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hidden="1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hidden="1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hidden="1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hidden="1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hidden="1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hidden="1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hidden="1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16</v>
      </c>
      <c r="J334" s="34">
        <f t="shared" si="48"/>
        <v>12</v>
      </c>
      <c r="K334" s="35">
        <f t="shared" si="49"/>
        <v>0.5714285714285714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/>
      <c r="V334" s="88"/>
      <c r="W334" s="88"/>
      <c r="X334" s="88"/>
      <c r="Y334" s="88" t="s">
        <v>1584</v>
      </c>
      <c r="Z334" s="88" t="s">
        <v>1584</v>
      </c>
      <c r="AA334" s="88" t="s">
        <v>1584</v>
      </c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16</v>
      </c>
      <c r="J335" s="34">
        <f t="shared" si="48"/>
        <v>12</v>
      </c>
      <c r="K335" s="35">
        <f t="shared" si="49"/>
        <v>0.5714285714285714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/>
      <c r="V335" s="88"/>
      <c r="W335" s="88"/>
      <c r="X335" s="88"/>
      <c r="Y335" s="88" t="s">
        <v>1584</v>
      </c>
      <c r="Z335" s="88" t="s">
        <v>1584</v>
      </c>
      <c r="AA335" s="88" t="s">
        <v>1584</v>
      </c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hidden="1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hidden="1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hidden="1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hidden="1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22</v>
      </c>
      <c r="J340" s="34">
        <f>COUNTIF(L340:AM340,"APAGADO")</f>
        <v>6</v>
      </c>
      <c r="K340" s="35">
        <f>(I340)/(J340+I340)</f>
        <v>0.7857142857142857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/>
      <c r="V340" s="88"/>
      <c r="W340" s="88"/>
      <c r="X340" s="88"/>
      <c r="Y340" s="88" t="s">
        <v>1584</v>
      </c>
      <c r="Z340" s="88" t="s">
        <v>1584</v>
      </c>
      <c r="AA340" s="88" t="s">
        <v>1584</v>
      </c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/>
      <c r="V341" s="88"/>
      <c r="W341" s="88"/>
      <c r="X341" s="88"/>
      <c r="Y341" s="88" t="s">
        <v>1584</v>
      </c>
      <c r="Z341" s="88" t="s">
        <v>1584</v>
      </c>
      <c r="AA341" s="88" t="s">
        <v>1584</v>
      </c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hidden="1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hidden="1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hidden="1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hidden="1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hidden="1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hidden="1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hidden="1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hidden="1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hidden="1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 t="s">
        <v>1584</v>
      </c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21</v>
      </c>
      <c r="J352" s="34">
        <f t="shared" si="48"/>
        <v>7</v>
      </c>
      <c r="K352" s="35">
        <f t="shared" si="49"/>
        <v>0.75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/>
      <c r="V352" s="88"/>
      <c r="W352" s="88"/>
      <c r="X352" s="88"/>
      <c r="Y352" s="88" t="s">
        <v>1584</v>
      </c>
      <c r="Z352" s="88" t="s">
        <v>1584</v>
      </c>
      <c r="AA352" s="88" t="s">
        <v>1584</v>
      </c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/>
      <c r="V353" s="88"/>
      <c r="W353" s="88"/>
      <c r="X353" s="88"/>
      <c r="Y353" s="88" t="s">
        <v>1584</v>
      </c>
      <c r="Z353" s="88" t="s">
        <v>1584</v>
      </c>
      <c r="AA353" s="88" t="s">
        <v>1584</v>
      </c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16</v>
      </c>
      <c r="J354" s="34">
        <f>COUNTIF(L354:AM354,"APAGADO")</f>
        <v>12</v>
      </c>
      <c r="K354" s="35">
        <f>(I354)/(J354+I354)</f>
        <v>0.5714285714285714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/>
      <c r="V354" s="88"/>
      <c r="W354" s="88"/>
      <c r="X354" s="88"/>
      <c r="Y354" s="88" t="s">
        <v>1584</v>
      </c>
      <c r="Z354" s="88" t="s">
        <v>1584</v>
      </c>
      <c r="AA354" s="88" t="s">
        <v>1584</v>
      </c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21</v>
      </c>
      <c r="J355" s="34">
        <f>COUNTIF(L355:AM355,"APAGADO")</f>
        <v>7</v>
      </c>
      <c r="K355" s="35">
        <f>(I355)/(J355+I355)</f>
        <v>0.75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/>
      <c r="V355" s="88"/>
      <c r="W355" s="88"/>
      <c r="X355" s="88"/>
      <c r="Y355" s="88" t="s">
        <v>1584</v>
      </c>
      <c r="Z355" s="88" t="s">
        <v>1584</v>
      </c>
      <c r="AA355" s="88" t="s">
        <v>1584</v>
      </c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/>
      <c r="V356" s="88"/>
      <c r="W356" s="88"/>
      <c r="X356" s="88"/>
      <c r="Y356" s="88" t="s">
        <v>1584</v>
      </c>
      <c r="Z356" s="88" t="s">
        <v>1584</v>
      </c>
      <c r="AA356" s="88" t="s">
        <v>1584</v>
      </c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25</v>
      </c>
      <c r="J357" s="34">
        <f t="shared" si="48"/>
        <v>3</v>
      </c>
      <c r="K357" s="35">
        <f t="shared" si="49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 t="s">
        <v>1584</v>
      </c>
      <c r="Z357" s="88" t="s">
        <v>1584</v>
      </c>
      <c r="AA357" s="88" t="s">
        <v>1584</v>
      </c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 t="s">
        <v>1584</v>
      </c>
      <c r="Z358" s="88" t="s">
        <v>1584</v>
      </c>
      <c r="AA358" s="88" t="s">
        <v>1584</v>
      </c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hidden="1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hidden="1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24</v>
      </c>
      <c r="J361" s="34">
        <f t="shared" si="48"/>
        <v>4</v>
      </c>
      <c r="K361" s="35">
        <f t="shared" si="49"/>
        <v>0.8571428571428571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/>
      <c r="V361" s="88"/>
      <c r="W361" s="88"/>
      <c r="X361" s="88"/>
      <c r="Y361" s="88" t="s">
        <v>1584</v>
      </c>
      <c r="Z361" s="88" t="s">
        <v>1584</v>
      </c>
      <c r="AA361" s="88" t="s">
        <v>1584</v>
      </c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24</v>
      </c>
      <c r="J362" s="34">
        <f t="shared" si="48"/>
        <v>4</v>
      </c>
      <c r="K362" s="35">
        <f t="shared" si="49"/>
        <v>0.8571428571428571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/>
      <c r="V362" s="88"/>
      <c r="W362" s="88"/>
      <c r="X362" s="88"/>
      <c r="Y362" s="88" t="s">
        <v>1584</v>
      </c>
      <c r="Z362" s="88" t="s">
        <v>1584</v>
      </c>
      <c r="AA362" s="88" t="s">
        <v>1584</v>
      </c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hidden="1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hidden="1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hidden="1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hidden="1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hidden="1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hidden="1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hidden="1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19</v>
      </c>
      <c r="J369" s="34">
        <f t="shared" si="48"/>
        <v>9</v>
      </c>
      <c r="K369" s="35">
        <f t="shared" si="49"/>
        <v>0.6785714285714286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hidden="1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19</v>
      </c>
      <c r="J370" s="34">
        <f t="shared" si="48"/>
        <v>9</v>
      </c>
      <c r="K370" s="35">
        <f t="shared" si="49"/>
        <v>0.6785714285714286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hidden="1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hidden="1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hidden="1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hidden="1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16</v>
      </c>
      <c r="J375" s="34">
        <f t="shared" si="48"/>
        <v>12</v>
      </c>
      <c r="K375" s="35">
        <f t="shared" si="49"/>
        <v>0.5714285714285714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/>
      <c r="V375" s="88"/>
      <c r="W375" s="88"/>
      <c r="X375" s="88"/>
      <c r="Y375" s="88" t="s">
        <v>1584</v>
      </c>
      <c r="Z375" s="88" t="s">
        <v>1584</v>
      </c>
      <c r="AA375" s="88" t="s">
        <v>1584</v>
      </c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16</v>
      </c>
      <c r="J376" s="34">
        <f t="shared" si="48"/>
        <v>12</v>
      </c>
      <c r="K376" s="35">
        <f t="shared" si="49"/>
        <v>0.5714285714285714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/>
      <c r="V376" s="88"/>
      <c r="W376" s="88"/>
      <c r="X376" s="88"/>
      <c r="Y376" s="88" t="s">
        <v>1584</v>
      </c>
      <c r="Z376" s="88" t="s">
        <v>1584</v>
      </c>
      <c r="AA376" s="88" t="s">
        <v>1584</v>
      </c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hidden="1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hidden="1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hidden="1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hidden="1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hidden="1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hidden="1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16</v>
      </c>
      <c r="J383" s="34">
        <f t="shared" si="48"/>
        <v>12</v>
      </c>
      <c r="K383" s="35">
        <f t="shared" si="49"/>
        <v>0.5714285714285714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/>
      <c r="V383" s="88"/>
      <c r="W383" s="88"/>
      <c r="X383" s="88"/>
      <c r="Y383" s="88" t="s">
        <v>1584</v>
      </c>
      <c r="Z383" s="88" t="s">
        <v>1584</v>
      </c>
      <c r="AA383" s="88" t="s">
        <v>1584</v>
      </c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hidden="1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hidden="1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hidden="1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hidden="1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hidden="1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hidden="1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16</v>
      </c>
      <c r="J390" s="34">
        <f t="shared" ref="J390" si="54">COUNTIF(L390:AM390,"APAGADO")</f>
        <v>12</v>
      </c>
      <c r="K390" s="35">
        <f t="shared" ref="K390" si="55">(I390)/(J390+I390)</f>
        <v>0.5714285714285714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/>
      <c r="V390" s="88"/>
      <c r="W390" s="88"/>
      <c r="X390" s="88"/>
      <c r="Y390" s="88" t="s">
        <v>1584</v>
      </c>
      <c r="Z390" s="88" t="s">
        <v>1584</v>
      </c>
      <c r="AA390" s="88" t="s">
        <v>1584</v>
      </c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16</v>
      </c>
      <c r="J391" s="34">
        <f t="shared" si="48"/>
        <v>12</v>
      </c>
      <c r="K391" s="35">
        <f t="shared" si="49"/>
        <v>0.5714285714285714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/>
      <c r="V391" s="88"/>
      <c r="W391" s="88"/>
      <c r="X391" s="88"/>
      <c r="Y391" s="88" t="s">
        <v>1584</v>
      </c>
      <c r="Z391" s="88" t="s">
        <v>1584</v>
      </c>
      <c r="AA391" s="88" t="s">
        <v>1584</v>
      </c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hidden="1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hidden="1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hidden="1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hidden="1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hidden="1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hidden="1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16</v>
      </c>
      <c r="J398" s="34">
        <f t="shared" ref="J398:J459" si="56">COUNTIF(L398:AM398,"APAGADO")</f>
        <v>12</v>
      </c>
      <c r="K398" s="35">
        <f t="shared" ref="K398:K459" si="57">(I398)/(J398+I398)</f>
        <v>0.5714285714285714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/>
      <c r="V398" s="88"/>
      <c r="W398" s="88"/>
      <c r="X398" s="88"/>
      <c r="Y398" s="88" t="s">
        <v>1584</v>
      </c>
      <c r="Z398" s="88" t="s">
        <v>1584</v>
      </c>
      <c r="AA398" s="88" t="s">
        <v>1584</v>
      </c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hidden="1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hidden="1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16</v>
      </c>
      <c r="J401" s="34">
        <f t="shared" si="56"/>
        <v>12</v>
      </c>
      <c r="K401" s="35">
        <f t="shared" si="57"/>
        <v>0.5714285714285714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/>
      <c r="X401" s="88"/>
      <c r="Y401" s="88" t="s">
        <v>1584</v>
      </c>
      <c r="Z401" s="88" t="s">
        <v>1584</v>
      </c>
      <c r="AA401" s="88" t="s">
        <v>1584</v>
      </c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16</v>
      </c>
      <c r="J402" s="34">
        <f t="shared" si="56"/>
        <v>12</v>
      </c>
      <c r="K402" s="35">
        <f t="shared" si="57"/>
        <v>0.5714285714285714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/>
      <c r="V402" s="88"/>
      <c r="W402" s="88"/>
      <c r="X402" s="88"/>
      <c r="Y402" s="88" t="s">
        <v>1584</v>
      </c>
      <c r="Z402" s="88" t="s">
        <v>1584</v>
      </c>
      <c r="AA402" s="88" t="s">
        <v>1584</v>
      </c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16</v>
      </c>
      <c r="J403" s="34">
        <f t="shared" si="56"/>
        <v>12</v>
      </c>
      <c r="K403" s="35">
        <f t="shared" si="57"/>
        <v>0.5714285714285714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/>
      <c r="V403" s="88"/>
      <c r="W403" s="88"/>
      <c r="X403" s="88"/>
      <c r="Y403" s="88" t="s">
        <v>1584</v>
      </c>
      <c r="Z403" s="88" t="s">
        <v>1584</v>
      </c>
      <c r="AA403" s="88" t="s">
        <v>1584</v>
      </c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16</v>
      </c>
      <c r="J404" s="34">
        <f>COUNTIF(L404:AM404,"APAGADO")</f>
        <v>12</v>
      </c>
      <c r="K404" s="35">
        <f>(I404)/(J404+I404)</f>
        <v>0.5714285714285714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/>
      <c r="V404" s="88"/>
      <c r="W404" s="88"/>
      <c r="X404" s="88"/>
      <c r="Y404" s="88" t="s">
        <v>1584</v>
      </c>
      <c r="Z404" s="88" t="s">
        <v>1584</v>
      </c>
      <c r="AA404" s="88" t="s">
        <v>1584</v>
      </c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hidden="1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hidden="1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16</v>
      </c>
      <c r="J407" s="34">
        <f>COUNTIF(L407:AM407,"APAGADO")</f>
        <v>12</v>
      </c>
      <c r="K407" s="35">
        <f>(I407)/(J407+I407)</f>
        <v>0.5714285714285714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/>
      <c r="V407" s="88"/>
      <c r="W407" s="88"/>
      <c r="X407" s="88"/>
      <c r="Y407" s="88" t="s">
        <v>1584</v>
      </c>
      <c r="Z407" s="88" t="s">
        <v>1584</v>
      </c>
      <c r="AA407" s="88" t="s">
        <v>1584</v>
      </c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hidden="1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hidden="1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hidden="1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hidden="1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hidden="1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hidden="1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27</v>
      </c>
      <c r="J413" s="34">
        <f t="shared" si="56"/>
        <v>1</v>
      </c>
      <c r="K413" s="35">
        <f t="shared" si="57"/>
        <v>0.9642857142857143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 t="s">
        <v>1584</v>
      </c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hidden="1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27</v>
      </c>
      <c r="J414" s="34">
        <f t="shared" si="56"/>
        <v>1</v>
      </c>
      <c r="K414" s="35">
        <f t="shared" si="57"/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 t="s">
        <v>1584</v>
      </c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16</v>
      </c>
      <c r="J415" s="34">
        <f t="shared" si="56"/>
        <v>12</v>
      </c>
      <c r="K415" s="35">
        <f t="shared" si="57"/>
        <v>0.5714285714285714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/>
      <c r="V415" s="88"/>
      <c r="W415" s="88"/>
      <c r="X415" s="88"/>
      <c r="Y415" s="88" t="s">
        <v>1584</v>
      </c>
      <c r="Z415" s="88" t="s">
        <v>1584</v>
      </c>
      <c r="AA415" s="88" t="s">
        <v>1584</v>
      </c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16</v>
      </c>
      <c r="J416" s="34">
        <f t="shared" si="56"/>
        <v>12</v>
      </c>
      <c r="K416" s="35">
        <f t="shared" si="57"/>
        <v>0.5714285714285714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/>
      <c r="V416" s="88"/>
      <c r="W416" s="88"/>
      <c r="X416" s="88"/>
      <c r="Y416" s="88" t="s">
        <v>1584</v>
      </c>
      <c r="Z416" s="88" t="s">
        <v>1584</v>
      </c>
      <c r="AA416" s="88" t="s">
        <v>1584</v>
      </c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16</v>
      </c>
      <c r="J417" s="34">
        <f>COUNTIF(L417:AM417,"APAGADO")</f>
        <v>12</v>
      </c>
      <c r="K417" s="35">
        <f>(I417)/(J417+I417)</f>
        <v>0.5714285714285714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/>
      <c r="V417" s="88"/>
      <c r="W417" s="88"/>
      <c r="X417" s="88"/>
      <c r="Y417" s="88" t="s">
        <v>1584</v>
      </c>
      <c r="Z417" s="88" t="s">
        <v>1584</v>
      </c>
      <c r="AA417" s="88" t="s">
        <v>1584</v>
      </c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hidden="1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hidden="1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hidden="1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hidden="1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hidden="1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hidden="1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hidden="1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hidden="1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hidden="1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hidden="1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hidden="1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hidden="1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hidden="1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hidden="1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hidden="1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27</v>
      </c>
      <c r="J432" s="34">
        <f t="shared" si="56"/>
        <v>1</v>
      </c>
      <c r="K432" s="35">
        <f t="shared" si="57"/>
        <v>0.9642857142857143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hidden="1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hidden="1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27</v>
      </c>
      <c r="J434" s="34">
        <f t="shared" si="56"/>
        <v>1</v>
      </c>
      <c r="K434" s="35">
        <f t="shared" si="57"/>
        <v>0.9642857142857143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hidden="1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hidden="1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16</v>
      </c>
      <c r="J437" s="34">
        <f t="shared" si="56"/>
        <v>12</v>
      </c>
      <c r="K437" s="35">
        <f t="shared" si="57"/>
        <v>0.5714285714285714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/>
      <c r="V437" s="88"/>
      <c r="W437" s="88"/>
      <c r="X437" s="88"/>
      <c r="Y437" s="88" t="s">
        <v>1584</v>
      </c>
      <c r="Z437" s="88" t="s">
        <v>1584</v>
      </c>
      <c r="AA437" s="88" t="s">
        <v>1584</v>
      </c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hidden="1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27</v>
      </c>
      <c r="J438" s="34">
        <f t="shared" si="56"/>
        <v>1</v>
      </c>
      <c r="K438" s="35">
        <f t="shared" si="57"/>
        <v>0.9642857142857143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16</v>
      </c>
      <c r="J439" s="34">
        <f t="shared" si="56"/>
        <v>12</v>
      </c>
      <c r="K439" s="35">
        <f t="shared" si="57"/>
        <v>0.5714285714285714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/>
      <c r="V439" s="88"/>
      <c r="W439" s="88"/>
      <c r="X439" s="88"/>
      <c r="Y439" s="88" t="s">
        <v>1584</v>
      </c>
      <c r="Z439" s="88" t="s">
        <v>1584</v>
      </c>
      <c r="AA439" s="88" t="s">
        <v>1584</v>
      </c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16</v>
      </c>
      <c r="J440" s="34">
        <f t="shared" si="56"/>
        <v>12</v>
      </c>
      <c r="K440" s="35">
        <f t="shared" si="57"/>
        <v>0.5714285714285714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/>
      <c r="V440" s="88"/>
      <c r="W440" s="88"/>
      <c r="X440" s="88"/>
      <c r="Y440" s="88" t="s">
        <v>1584</v>
      </c>
      <c r="Z440" s="88" t="s">
        <v>1584</v>
      </c>
      <c r="AA440" s="88" t="s">
        <v>1584</v>
      </c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hidden="1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hidden="1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hidden="1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 t="s">
        <v>1584</v>
      </c>
      <c r="Z444" s="88" t="s">
        <v>1584</v>
      </c>
      <c r="AA444" s="88" t="s">
        <v>1584</v>
      </c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hidden="1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27</v>
      </c>
      <c r="J445" s="34">
        <f t="shared" si="56"/>
        <v>1</v>
      </c>
      <c r="K445" s="35">
        <f t="shared" si="57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 t="s">
        <v>1584</v>
      </c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hidden="1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hidden="1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hidden="1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hidden="1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hidden="1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hidden="1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hidden="1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hidden="1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hidden="1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hidden="1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18</v>
      </c>
      <c r="J456" s="34">
        <f t="shared" ref="J456" si="62">COUNTIF(L456:AM456,"APAGADO")</f>
        <v>10</v>
      </c>
      <c r="K456" s="35">
        <f t="shared" ref="K456" si="63">(I456)/(J456+I456)</f>
        <v>0.6428571428571429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/>
      <c r="V456" s="88"/>
      <c r="W456" s="88"/>
      <c r="X456" s="88"/>
      <c r="Y456" s="88" t="s">
        <v>1584</v>
      </c>
      <c r="Z456" s="88"/>
      <c r="AA456" s="88" t="s">
        <v>1584</v>
      </c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hidden="1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hidden="1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hidden="1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hidden="1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hidden="1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hidden="1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16</v>
      </c>
      <c r="J463" s="34">
        <f t="shared" si="64"/>
        <v>12</v>
      </c>
      <c r="K463" s="35">
        <f t="shared" si="65"/>
        <v>0.5714285714285714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/>
      <c r="V463" s="88"/>
      <c r="W463" s="88"/>
      <c r="X463" s="88"/>
      <c r="Y463" s="88" t="s">
        <v>1584</v>
      </c>
      <c r="Z463" s="88" t="s">
        <v>1584</v>
      </c>
      <c r="AA463" s="88" t="s">
        <v>1584</v>
      </c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16</v>
      </c>
      <c r="J464" s="34">
        <f t="shared" si="64"/>
        <v>12</v>
      </c>
      <c r="K464" s="35">
        <f t="shared" si="65"/>
        <v>0.5714285714285714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/>
      <c r="V464" s="88"/>
      <c r="W464" s="88"/>
      <c r="X464" s="88"/>
      <c r="Y464" s="88" t="s">
        <v>1584</v>
      </c>
      <c r="Z464" s="88" t="s">
        <v>1584</v>
      </c>
      <c r="AA464" s="88" t="s">
        <v>1584</v>
      </c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16</v>
      </c>
      <c r="J465" s="34">
        <f t="shared" si="64"/>
        <v>12</v>
      </c>
      <c r="K465" s="35">
        <f t="shared" si="65"/>
        <v>0.5714285714285714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/>
      <c r="V465" s="88"/>
      <c r="W465" s="88"/>
      <c r="X465" s="88"/>
      <c r="Y465" s="88" t="s">
        <v>1584</v>
      </c>
      <c r="Z465" s="88" t="s">
        <v>1584</v>
      </c>
      <c r="AA465" s="88" t="s">
        <v>1584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hidden="1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19</v>
      </c>
      <c r="J467" s="34">
        <f>COUNTIF(L467:AM467,"APAGADO")</f>
        <v>9</v>
      </c>
      <c r="K467" s="35">
        <f>(I467)/(J467+I467)</f>
        <v>0.6785714285714286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/>
      <c r="V467" s="88"/>
      <c r="W467" s="88"/>
      <c r="X467" s="88"/>
      <c r="Y467" s="88" t="s">
        <v>1584</v>
      </c>
      <c r="Z467" s="88" t="s">
        <v>1584</v>
      </c>
      <c r="AA467" s="88" t="s">
        <v>1584</v>
      </c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19</v>
      </c>
      <c r="J468" s="34">
        <f t="shared" ref="J468:J480" si="66">COUNTIF(L468:AM468,"APAGADO")</f>
        <v>9</v>
      </c>
      <c r="K468" s="35">
        <f>(I468)/(J468+I468)</f>
        <v>0.6785714285714286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/>
      <c r="V468" s="88"/>
      <c r="W468" s="88"/>
      <c r="X468" s="88"/>
      <c r="Y468" s="88" t="s">
        <v>1584</v>
      </c>
      <c r="Z468" s="88" t="s">
        <v>1584</v>
      </c>
      <c r="AA468" s="88" t="s">
        <v>1584</v>
      </c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hidden="1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hidden="1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hidden="1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hidden="1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hidden="1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hidden="1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hidden="1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hidden="1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hidden="1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hidden="1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24</v>
      </c>
      <c r="J479" s="34">
        <f t="shared" si="66"/>
        <v>4</v>
      </c>
      <c r="K479" s="35">
        <f t="shared" si="67"/>
        <v>0.8571428571428571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/>
      <c r="V479" s="88"/>
      <c r="W479" s="88"/>
      <c r="X479" s="88"/>
      <c r="Y479" s="88" t="s">
        <v>1584</v>
      </c>
      <c r="Z479" s="88" t="s">
        <v>1584</v>
      </c>
      <c r="AA479" s="88" t="s">
        <v>1584</v>
      </c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24</v>
      </c>
      <c r="J480" s="34">
        <f t="shared" si="66"/>
        <v>4</v>
      </c>
      <c r="K480" s="35">
        <f t="shared" si="67"/>
        <v>0.8571428571428571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/>
      <c r="V480" s="88"/>
      <c r="W480" s="88"/>
      <c r="X480" s="88"/>
      <c r="Y480" s="88" t="s">
        <v>1584</v>
      </c>
      <c r="Z480" s="88" t="s">
        <v>1584</v>
      </c>
      <c r="AA480" s="88" t="s">
        <v>1584</v>
      </c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hidden="1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hidden="1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hidden="1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23</v>
      </c>
      <c r="J483" s="34">
        <f t="shared" si="69"/>
        <v>5</v>
      </c>
      <c r="K483" s="35">
        <f t="shared" si="70"/>
        <v>0.8214285714285714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/>
      <c r="V483" s="88"/>
      <c r="W483" s="88"/>
      <c r="X483" s="88"/>
      <c r="Y483" s="88" t="s">
        <v>1584</v>
      </c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hidden="1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23</v>
      </c>
      <c r="J484" s="34">
        <f t="shared" si="69"/>
        <v>5</v>
      </c>
      <c r="K484" s="35">
        <f t="shared" si="70"/>
        <v>0.8214285714285714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/>
      <c r="V484" s="88"/>
      <c r="W484" s="88"/>
      <c r="X484" s="88"/>
      <c r="Y484" s="88" t="s">
        <v>1584</v>
      </c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hidden="1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hidden="1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26</v>
      </c>
      <c r="J487" s="34">
        <f t="shared" si="69"/>
        <v>2</v>
      </c>
      <c r="K487" s="35">
        <f t="shared" si="70"/>
        <v>0.9285714285714286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 t="s">
        <v>1584</v>
      </c>
      <c r="AA487" s="88" t="s">
        <v>1584</v>
      </c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hidden="1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26</v>
      </c>
      <c r="J488" s="34">
        <f t="shared" si="69"/>
        <v>2</v>
      </c>
      <c r="K488" s="35">
        <f t="shared" si="70"/>
        <v>0.9285714285714286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 t="s">
        <v>1584</v>
      </c>
      <c r="Z488" s="88" t="s">
        <v>1584</v>
      </c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hidden="1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21</v>
      </c>
      <c r="J489" s="34">
        <f t="shared" si="69"/>
        <v>7</v>
      </c>
      <c r="K489" s="35">
        <f t="shared" si="70"/>
        <v>0.75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/>
      <c r="V489" s="88"/>
      <c r="W489" s="88"/>
      <c r="X489" s="88"/>
      <c r="Y489" s="88" t="s">
        <v>1584</v>
      </c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hidden="1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21</v>
      </c>
      <c r="J490" s="34">
        <f t="shared" si="69"/>
        <v>7</v>
      </c>
      <c r="K490" s="35">
        <f t="shared" si="70"/>
        <v>0.75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/>
      <c r="V490" s="88"/>
      <c r="W490" s="88"/>
      <c r="X490" s="88"/>
      <c r="Y490" s="88" t="s">
        <v>1584</v>
      </c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hidden="1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hidden="1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16</v>
      </c>
      <c r="J493" s="34">
        <f t="shared" si="72"/>
        <v>12</v>
      </c>
      <c r="K493" s="35">
        <f t="shared" si="73"/>
        <v>0.5714285714285714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/>
      <c r="V493" s="88"/>
      <c r="W493" s="88"/>
      <c r="X493" s="88"/>
      <c r="Y493" s="88" t="s">
        <v>1584</v>
      </c>
      <c r="Z493" s="88" t="s">
        <v>1584</v>
      </c>
      <c r="AA493" s="88" t="s">
        <v>1584</v>
      </c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16</v>
      </c>
      <c r="J494" s="34">
        <f t="shared" si="72"/>
        <v>12</v>
      </c>
      <c r="K494" s="35">
        <f t="shared" si="73"/>
        <v>0.5714285714285714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/>
      <c r="V494" s="88"/>
      <c r="W494" s="88"/>
      <c r="X494" s="88"/>
      <c r="Y494" s="88" t="s">
        <v>1584</v>
      </c>
      <c r="Z494" s="88" t="s">
        <v>1584</v>
      </c>
      <c r="AA494" s="88" t="s">
        <v>1584</v>
      </c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hidden="1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26</v>
      </c>
      <c r="J495" s="34">
        <f t="shared" si="72"/>
        <v>2</v>
      </c>
      <c r="K495" s="35">
        <f t="shared" si="73"/>
        <v>0.9285714285714286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/>
      <c r="V495" s="88"/>
      <c r="W495" s="88"/>
      <c r="X495" s="88"/>
      <c r="Y495" s="88" t="s">
        <v>1584</v>
      </c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hidden="1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26</v>
      </c>
      <c r="J496" s="34">
        <f t="shared" si="72"/>
        <v>2</v>
      </c>
      <c r="K496" s="35">
        <f t="shared" si="73"/>
        <v>0.9285714285714286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/>
      <c r="V496" s="88"/>
      <c r="W496" s="88"/>
      <c r="X496" s="88"/>
      <c r="Y496" s="88" t="s">
        <v>1584</v>
      </c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/>
      <c r="V497" s="88"/>
      <c r="W497" s="88"/>
      <c r="X497" s="88"/>
      <c r="Y497" s="88" t="s">
        <v>1584</v>
      </c>
      <c r="Z497" s="88" t="s">
        <v>1584</v>
      </c>
      <c r="AA497" s="88" t="s">
        <v>1584</v>
      </c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hidden="1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/>
      <c r="V498" s="88"/>
      <c r="W498" s="88"/>
      <c r="X498" s="88"/>
      <c r="Y498" s="88" t="s">
        <v>1584</v>
      </c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/>
      <c r="V499" s="88"/>
      <c r="W499" s="88"/>
      <c r="X499" s="88"/>
      <c r="Y499" s="88" t="s">
        <v>1584</v>
      </c>
      <c r="Z499" s="88" t="s">
        <v>1584</v>
      </c>
      <c r="AA499" s="88" t="s">
        <v>1584</v>
      </c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17</v>
      </c>
      <c r="J500" s="34">
        <f t="shared" si="72"/>
        <v>11</v>
      </c>
      <c r="K500" s="35">
        <f t="shared" si="73"/>
        <v>0.6071428571428571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/>
      <c r="V500" s="88"/>
      <c r="W500" s="88"/>
      <c r="X500" s="88"/>
      <c r="Y500" s="88" t="s">
        <v>1584</v>
      </c>
      <c r="Z500" s="88" t="s">
        <v>1584</v>
      </c>
      <c r="AA500" s="88" t="s">
        <v>1584</v>
      </c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/>
      <c r="V501" s="88"/>
      <c r="W501" s="88"/>
      <c r="X501" s="88"/>
      <c r="Y501" s="88" t="s">
        <v>1584</v>
      </c>
      <c r="Z501" s="88" t="s">
        <v>1584</v>
      </c>
      <c r="AA501" s="88" t="s">
        <v>1584</v>
      </c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21</v>
      </c>
      <c r="J502" s="34">
        <f t="shared" si="72"/>
        <v>7</v>
      </c>
      <c r="K502" s="35">
        <f t="shared" si="73"/>
        <v>0.75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/>
      <c r="V502" s="88"/>
      <c r="W502" s="88"/>
      <c r="X502" s="88"/>
      <c r="Y502" s="88" t="s">
        <v>1584</v>
      </c>
      <c r="Z502" s="88" t="s">
        <v>1584</v>
      </c>
      <c r="AA502" s="88" t="s">
        <v>1584</v>
      </c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19</v>
      </c>
      <c r="J503" s="34">
        <f t="shared" si="72"/>
        <v>9</v>
      </c>
      <c r="K503" s="35">
        <f t="shared" si="73"/>
        <v>0.6785714285714286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/>
      <c r="V503" s="88"/>
      <c r="W503" s="88"/>
      <c r="X503" s="88"/>
      <c r="Y503" s="88" t="s">
        <v>1584</v>
      </c>
      <c r="Z503" s="88" t="s">
        <v>1584</v>
      </c>
      <c r="AA503" s="88" t="s">
        <v>1584</v>
      </c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19</v>
      </c>
      <c r="J504" s="34">
        <f t="shared" si="72"/>
        <v>9</v>
      </c>
      <c r="K504" s="35">
        <f t="shared" si="73"/>
        <v>0.6785714285714286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/>
      <c r="V504" s="88"/>
      <c r="W504" s="88"/>
      <c r="X504" s="88"/>
      <c r="Y504" s="88" t="s">
        <v>1584</v>
      </c>
      <c r="Z504" s="88" t="s">
        <v>1584</v>
      </c>
      <c r="AA504" s="88" t="s">
        <v>1584</v>
      </c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16</v>
      </c>
      <c r="J505" s="34">
        <f t="shared" si="72"/>
        <v>12</v>
      </c>
      <c r="K505" s="35">
        <f t="shared" si="73"/>
        <v>0.5714285714285714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/>
      <c r="V505" s="88"/>
      <c r="W505" s="88"/>
      <c r="X505" s="88"/>
      <c r="Y505" s="88" t="s">
        <v>1584</v>
      </c>
      <c r="Z505" s="88" t="s">
        <v>1584</v>
      </c>
      <c r="AA505" s="88" t="s">
        <v>1584</v>
      </c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1585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16</v>
      </c>
      <c r="J506" s="34">
        <f t="shared" si="72"/>
        <v>12</v>
      </c>
      <c r="K506" s="35">
        <f t="shared" si="73"/>
        <v>0.5714285714285714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/>
      <c r="V506" s="88"/>
      <c r="W506" s="88"/>
      <c r="X506" s="88"/>
      <c r="Y506" s="88" t="s">
        <v>1584</v>
      </c>
      <c r="Z506" s="88" t="s">
        <v>1584</v>
      </c>
      <c r="AA506" s="88" t="s">
        <v>1584</v>
      </c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16</v>
      </c>
      <c r="J507" s="34">
        <f t="shared" si="72"/>
        <v>12</v>
      </c>
      <c r="K507" s="35">
        <f t="shared" si="73"/>
        <v>0.5714285714285714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/>
      <c r="V507" s="88"/>
      <c r="W507" s="88"/>
      <c r="X507" s="88"/>
      <c r="Y507" s="88" t="s">
        <v>1584</v>
      </c>
      <c r="Z507" s="88" t="s">
        <v>1584</v>
      </c>
      <c r="AA507" s="88" t="s">
        <v>1584</v>
      </c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16</v>
      </c>
      <c r="J508" s="34">
        <f t="shared" si="72"/>
        <v>12</v>
      </c>
      <c r="K508" s="35">
        <f t="shared" si="73"/>
        <v>0.5714285714285714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/>
      <c r="V508" s="88"/>
      <c r="W508" s="88"/>
      <c r="X508" s="88"/>
      <c r="Y508" s="88" t="s">
        <v>1584</v>
      </c>
      <c r="Z508" s="88" t="s">
        <v>1584</v>
      </c>
      <c r="AA508" s="88" t="s">
        <v>1584</v>
      </c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16</v>
      </c>
      <c r="J509" s="34">
        <f t="shared" si="72"/>
        <v>12</v>
      </c>
      <c r="K509" s="35">
        <f t="shared" si="73"/>
        <v>0.5714285714285714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/>
      <c r="V509" s="88"/>
      <c r="W509" s="88"/>
      <c r="X509" s="88"/>
      <c r="Y509" s="88" t="s">
        <v>1584</v>
      </c>
      <c r="Z509" s="88" t="s">
        <v>1584</v>
      </c>
      <c r="AA509" s="88" t="s">
        <v>1584</v>
      </c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21</v>
      </c>
      <c r="J510" s="34">
        <f t="shared" si="72"/>
        <v>7</v>
      </c>
      <c r="K510" s="35">
        <f t="shared" si="73"/>
        <v>0.75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/>
      <c r="V510" s="88"/>
      <c r="W510" s="88"/>
      <c r="X510" s="88"/>
      <c r="Y510" s="88" t="s">
        <v>1584</v>
      </c>
      <c r="Z510" s="88" t="s">
        <v>1584</v>
      </c>
      <c r="AA510" s="88" t="s">
        <v>1584</v>
      </c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24</v>
      </c>
      <c r="J511" s="34">
        <f t="shared" si="72"/>
        <v>4</v>
      </c>
      <c r="K511" s="35">
        <f t="shared" si="73"/>
        <v>0.8571428571428571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/>
      <c r="V511" s="88"/>
      <c r="W511" s="88"/>
      <c r="X511" s="88"/>
      <c r="Y511" s="88" t="s">
        <v>1584</v>
      </c>
      <c r="Z511" s="88" t="s">
        <v>1584</v>
      </c>
      <c r="AA511" s="88" t="s">
        <v>1584</v>
      </c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24</v>
      </c>
      <c r="J512" s="34">
        <f t="shared" si="72"/>
        <v>4</v>
      </c>
      <c r="K512" s="35">
        <f t="shared" si="73"/>
        <v>0.8571428571428571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/>
      <c r="V512" s="88"/>
      <c r="W512" s="88"/>
      <c r="X512" s="88"/>
      <c r="Y512" s="88" t="s">
        <v>1584</v>
      </c>
      <c r="Z512" s="88" t="s">
        <v>1584</v>
      </c>
      <c r="AA512" s="88" t="s">
        <v>1584</v>
      </c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hidden="1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hidden="1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 t="s">
        <v>1584</v>
      </c>
      <c r="Z515" s="88" t="s">
        <v>1584</v>
      </c>
      <c r="AA515" s="88" t="s">
        <v>1584</v>
      </c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 t="s">
        <v>1584</v>
      </c>
      <c r="Z516" s="88" t="s">
        <v>1584</v>
      </c>
      <c r="AA516" s="88" t="s">
        <v>1584</v>
      </c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 t="s">
        <v>1584</v>
      </c>
      <c r="Z517" s="88" t="s">
        <v>1584</v>
      </c>
      <c r="AA517" s="88" t="s">
        <v>1584</v>
      </c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25</v>
      </c>
      <c r="J518" s="34">
        <f t="shared" si="75"/>
        <v>3</v>
      </c>
      <c r="K518" s="35">
        <f t="shared" si="76"/>
        <v>0.8928571428571429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 t="s">
        <v>1584</v>
      </c>
      <c r="Z518" s="88" t="s">
        <v>1584</v>
      </c>
      <c r="AA518" s="88" t="s">
        <v>1584</v>
      </c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16</v>
      </c>
      <c r="J519" s="34">
        <f t="shared" si="75"/>
        <v>12</v>
      </c>
      <c r="K519" s="35">
        <f t="shared" si="76"/>
        <v>0.5714285714285714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/>
      <c r="V519" s="88"/>
      <c r="W519" s="88"/>
      <c r="X519" s="88"/>
      <c r="Y519" s="88" t="s">
        <v>1584</v>
      </c>
      <c r="Z519" s="88" t="s">
        <v>1584</v>
      </c>
      <c r="AA519" s="88" t="s">
        <v>1584</v>
      </c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16</v>
      </c>
      <c r="J520" s="34">
        <f t="shared" si="75"/>
        <v>12</v>
      </c>
      <c r="K520" s="35">
        <f t="shared" si="76"/>
        <v>0.5714285714285714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/>
      <c r="V520" s="88"/>
      <c r="W520" s="88"/>
      <c r="X520" s="88"/>
      <c r="Y520" s="88" t="s">
        <v>1584</v>
      </c>
      <c r="Z520" s="88" t="s">
        <v>1584</v>
      </c>
      <c r="AA520" s="88" t="s">
        <v>1584</v>
      </c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/>
      <c r="V521" s="88"/>
      <c r="W521" s="88"/>
      <c r="X521" s="88"/>
      <c r="Y521" s="88" t="s">
        <v>1584</v>
      </c>
      <c r="Z521" s="88" t="s">
        <v>1584</v>
      </c>
      <c r="AA521" s="88" t="s">
        <v>1584</v>
      </c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/>
      <c r="V522" s="88"/>
      <c r="W522" s="88"/>
      <c r="X522" s="88"/>
      <c r="Y522" s="88" t="s">
        <v>1584</v>
      </c>
      <c r="Z522" s="88" t="s">
        <v>1584</v>
      </c>
      <c r="AA522" s="88" t="s">
        <v>1584</v>
      </c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hidden="1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hidden="1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24</v>
      </c>
      <c r="J525" s="34">
        <f t="shared" si="75"/>
        <v>4</v>
      </c>
      <c r="K525" s="35">
        <f t="shared" si="76"/>
        <v>0.8571428571428571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/>
      <c r="V525" s="88"/>
      <c r="W525" s="88"/>
      <c r="X525" s="88"/>
      <c r="Y525" s="88" t="s">
        <v>1584</v>
      </c>
      <c r="Z525" s="88" t="s">
        <v>1584</v>
      </c>
      <c r="AA525" s="88" t="s">
        <v>1584</v>
      </c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24</v>
      </c>
      <c r="J526" s="34">
        <f t="shared" ref="J526:J532" si="78">COUNTIF(L526:AM526,"APAGADO")</f>
        <v>4</v>
      </c>
      <c r="K526" s="35">
        <f t="shared" ref="K526:K532" si="79">(I526)/(J526+I526)</f>
        <v>0.8571428571428571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/>
      <c r="V526" s="88"/>
      <c r="W526" s="88"/>
      <c r="X526" s="88"/>
      <c r="Y526" s="88" t="s">
        <v>1584</v>
      </c>
      <c r="Z526" s="88" t="s">
        <v>1584</v>
      </c>
      <c r="AA526" s="88" t="s">
        <v>1584</v>
      </c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25</v>
      </c>
      <c r="J527" s="34">
        <f t="shared" si="78"/>
        <v>3</v>
      </c>
      <c r="K527" s="35">
        <f t="shared" si="79"/>
        <v>0.8928571428571429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 t="s">
        <v>1584</v>
      </c>
      <c r="Z527" s="88" t="s">
        <v>1584</v>
      </c>
      <c r="AA527" s="88" t="s">
        <v>1584</v>
      </c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25</v>
      </c>
      <c r="J528" s="34">
        <f t="shared" si="78"/>
        <v>3</v>
      </c>
      <c r="K528" s="35">
        <f t="shared" si="79"/>
        <v>0.8928571428571429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 t="s">
        <v>1584</v>
      </c>
      <c r="Z528" s="88" t="s">
        <v>1584</v>
      </c>
      <c r="AA528" s="88" t="s">
        <v>1584</v>
      </c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hidden="1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hidden="1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hidden="1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hidden="1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hidden="1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hidden="1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hidden="1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hidden="1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hidden="1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hidden="1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>
    <filterColumn colId="26">
      <customFilters>
        <customFilter operator="notEqual" val=" "/>
      </customFilters>
    </filterColumn>
  </autoFilter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46E0-7AD3-461F-BF7E-DAC51171C29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 t="str">
        <f>'RESUMEN TOTAL'!AA20</f>
        <v>APAGADO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 t="str">
        <f>'RESUMEN TOTAL'!AA147</f>
        <v>APAGADO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 t="str">
        <f>'RESUMEN TOTAL'!AA182</f>
        <v>APAGADO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 t="str">
        <f>'RESUMEN TOTAL'!AA183</f>
        <v>APAGADO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 t="str">
        <f>'RESUMEN TOTAL'!AA193</f>
        <v>APAGADO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 t="str">
        <f>'RESUMEN TOTAL'!AA202</f>
        <v>APAGADO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 t="str">
        <f>'RESUMEN TOTAL'!AA213</f>
        <v>APAGADO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 t="str">
        <f>'RESUMEN TOTAL'!AA222</f>
        <v>APAGADO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 t="str">
        <f>'RESUMEN TOTAL'!AA237</f>
        <v>APAGADO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 t="str">
        <f>'RESUMEN TOTAL'!AA249</f>
        <v>APAGADO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 t="str">
        <f>'RESUMEN TOTAL'!AA250</f>
        <v>APAGADO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 t="str">
        <f>'RESUMEN TOTAL'!AA290</f>
        <v>APAGADO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 t="str">
        <f>'RESUMEN TOTAL'!AA291</f>
        <v>APAGADO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 t="str">
        <f>'RESUMEN TOTAL'!AA340</f>
        <v>APAGADO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 t="str">
        <f>'RESUMEN TOTAL'!AA351</f>
        <v>APAGADO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 t="str">
        <f>'RESUMEN TOTAL'!AA352</f>
        <v>APAGADO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 t="str">
        <f>'RESUMEN TOTAL'!AA353</f>
        <v>APAGADO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 t="str">
        <f>'RESUMEN TOTAL'!AA355</f>
        <v>APAGADO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 t="str">
        <f>'RESUMEN TOTAL'!AA356</f>
        <v>APAGADO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 t="str">
        <f>'RESUMEN TOTAL'!AA357</f>
        <v>APAGADO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 t="str">
        <f>'RESUMEN TOTAL'!AA358</f>
        <v>APAGADO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 t="str">
        <f>'RESUMEN TOTAL'!AA361</f>
        <v>APAGADO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 t="str">
        <f>'RESUMEN TOTAL'!AA362</f>
        <v>APAGADO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 t="str">
        <f>'RESUMEN TOTAL'!AA444</f>
        <v>APAGADO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 t="str">
        <f>'RESUMEN TOTAL'!AA456</f>
        <v>APAGADO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 t="str">
        <f>'RESUMEN TOTAL'!AA487</f>
        <v>APAGADO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 t="str">
        <f>'RESUMEN TOTAL'!AA497</f>
        <v>APAGADO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 t="str">
        <f>'RESUMEN TOTAL'!AA501</f>
        <v>APAGADO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 t="str">
        <f>'RESUMEN TOTAL'!AA502</f>
        <v>APAGADO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 t="str">
        <f>'RESUMEN TOTAL'!AA503</f>
        <v>APAGADO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 t="str">
        <f>'RESUMEN TOTAL'!AA504</f>
        <v>APAGADO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A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 t="str">
        <f>'RESUMEN TOTAL'!AA507</f>
        <v>APAGADO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 t="str">
        <f>'RESUMEN TOTAL'!AA516</f>
        <v>APAGADO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 t="str">
        <f>'RESUMEN TOTAL'!AA525</f>
        <v>APAGADO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 t="str">
        <f>'RESUMEN TOTAL'!AA526</f>
        <v>APAGADO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 t="str">
        <f>'RESUMEN TOTAL'!AA527</f>
        <v>APAGADO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 t="str">
        <f>'RESUMEN TOTAL'!AA528</f>
        <v>APAGADO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80</v>
      </c>
      <c r="T1" s="18">
        <f t="shared" si="0"/>
        <v>74</v>
      </c>
      <c r="U1" s="18">
        <f t="shared" si="0"/>
        <v>69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 t="str">
        <f>ESTADISTICA!T17</f>
        <v>APAGADO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 t="str">
        <f>ESTADISTICA!S43</f>
        <v>APAGADO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 t="str">
        <f>ESTADISTICA!S47</f>
        <v>APAGADO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 t="str">
        <f>ESTADISTICA!S52</f>
        <v>APAGADO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 t="str">
        <f>ESTADISTICA!T108</f>
        <v>APAGADO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 t="str">
        <f>ESTADISTICA!U178</f>
        <v>APAGADO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 t="str">
        <f>ESTADISTICA!T179</f>
        <v>APAGADO</v>
      </c>
      <c r="U180" t="str">
        <f>ESTADISTICA!U179</f>
        <v>APAGADO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 t="str">
        <f>ESTADISTICA!T186</f>
        <v>APAGADO</v>
      </c>
      <c r="U187" t="str">
        <f>ESTADISTICA!U186</f>
        <v>APAGADO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 t="str">
        <f>ESTADISTICA!S198</f>
        <v>APAGADO</v>
      </c>
      <c r="T199" t="str">
        <f>ESTADISTICA!T198</f>
        <v>APAGADO</v>
      </c>
      <c r="U199" t="str">
        <f>ESTADISTICA!U198</f>
        <v>APAGADO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 t="str">
        <f>ESTADISTICA!T208</f>
        <v>APAGADO</v>
      </c>
      <c r="U208" t="str">
        <f>ESTADISTICA!U208</f>
        <v>APAGADO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 t="str">
        <f>ESTADISTICA!T213</f>
        <v>APAGADO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 t="str">
        <f>ESTADISTICA!S221</f>
        <v>APAGADO</v>
      </c>
      <c r="T221" t="str">
        <f>ESTADISTICA!T221</f>
        <v>APAGADO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 t="str">
        <f>ESTADISTICA!T245</f>
        <v>APAGADO</v>
      </c>
      <c r="U245" t="str">
        <f>ESTADISTICA!U245</f>
        <v>APAGADO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 t="str">
        <f>ESTADISTICA!T285</f>
        <v>APAGADO</v>
      </c>
      <c r="U285" t="str">
        <f>ESTADISTICA!U285</f>
        <v>APAGADO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 t="str">
        <f>ESTADISTICA!T286</f>
        <v>APAGADO</v>
      </c>
      <c r="U286" t="str">
        <f>ESTADISTICA!U286</f>
        <v>APAGADO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 t="str">
        <f>ESTADISTICA!U345</f>
        <v>APAGADO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 t="str">
        <f>ESTADISTICA!S355</f>
        <v>APAGADO</v>
      </c>
      <c r="T355" t="str">
        <f>ESTADISTICA!T355</f>
        <v>APAGADO</v>
      </c>
      <c r="U355" t="str">
        <f>ESTADISTICA!U355</f>
        <v>APAGADO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 t="str">
        <f>ESTADISTICA!S356</f>
        <v>APAGADO</v>
      </c>
      <c r="T356" t="str">
        <f>ESTADISTICA!T356</f>
        <v>APAGADO</v>
      </c>
      <c r="U356" t="str">
        <f>ESTADISTICA!U356</f>
        <v>APAGADO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 t="str">
        <f>ESTADISTICA!U392</f>
        <v>APAGADO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 t="str">
        <f>ESTADISTICA!S395</f>
        <v>APAGADO</v>
      </c>
      <c r="T395" t="str">
        <f>ESTADISTICA!T395</f>
        <v>APAGADO</v>
      </c>
      <c r="U395" t="str">
        <f>ESTADISTICA!U395</f>
        <v>APAGADO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 t="str">
        <f>ESTADISTICA!S398</f>
        <v>APAGADO</v>
      </c>
      <c r="T398" t="str">
        <f>ESTADISTICA!T398</f>
        <v>APAGADO</v>
      </c>
      <c r="U398" t="str">
        <f>ESTADISTICA!U398</f>
        <v>APAGADO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 t="str">
        <f>ESTADISTICA!S407</f>
        <v>APAGADO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 t="str">
        <f>ESTADISTICA!S408</f>
        <v>APAGADO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 t="str">
        <f>ESTADISTICA!S409</f>
        <v>APAGADO</v>
      </c>
      <c r="T409" t="str">
        <f>ESTADISTICA!T409</f>
        <v>APAGADO</v>
      </c>
      <c r="U409" t="str">
        <f>ESTADISTICA!U409</f>
        <v>APAGADO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 t="str">
        <f>ESTADISTICA!S410</f>
        <v>APAGADO</v>
      </c>
      <c r="T410" t="str">
        <f>ESTADISTICA!T410</f>
        <v>APAGADO</v>
      </c>
      <c r="U410" t="str">
        <f>ESTADISTICA!U410</f>
        <v>APAGADO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 t="str">
        <f>ESTADISTICA!T437</f>
        <v>APAGADO</v>
      </c>
      <c r="U437" t="str">
        <f>ESTADISTICA!U437</f>
        <v>APAGADO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 t="str">
        <f>ESTADISTICA!S449</f>
        <v>APAGADO</v>
      </c>
      <c r="T449">
        <f>ESTADISTICA!T449</f>
        <v>0</v>
      </c>
      <c r="U449" t="str">
        <f>ESTADISTICA!U449</f>
        <v>APAGADO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 t="str">
        <f>ESTADISTICA!S456</f>
        <v>APAGADO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 t="str">
        <f>ESTADISTICA!S457</f>
        <v>APAGADO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 t="str">
        <f>ESTADISTICA!T460</f>
        <v>APAGADO</v>
      </c>
      <c r="U460" t="str">
        <f>ESTADISTICA!U460</f>
        <v>APAGADO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 t="str">
        <f>ESTADISTICA!S468</f>
        <v>APAGADO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 t="str">
        <f>ESTADISTICA!S469</f>
        <v>APAGADO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 t="str">
        <f>ESTADISTICA!S470</f>
        <v>APAGADO</v>
      </c>
      <c r="T470" t="str">
        <f>ESTADISTICA!T470</f>
        <v>APAGADO</v>
      </c>
      <c r="U470" t="str">
        <f>ESTADISTICA!U470</f>
        <v>APAGADO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 t="str">
        <f>ESTADISTICA!S471</f>
        <v>APAGADO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 t="str">
        <f>ESTADISTICA!S476</f>
        <v>APAGADO</v>
      </c>
      <c r="T476" t="str">
        <f>ESTADISTICA!T476</f>
        <v>APAGADO</v>
      </c>
      <c r="U476" t="str">
        <f>ESTADISTICA!U476</f>
        <v>APAGADO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 t="str">
        <f>ESTADISTICA!S477</f>
        <v>APAGADO</v>
      </c>
      <c r="T477" t="str">
        <f>ESTADISTICA!T477</f>
        <v>APAGADO</v>
      </c>
      <c r="U477" t="str">
        <f>ESTADISTICA!U477</f>
        <v>APAGADO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A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 t="str">
        <f>ESTADISTICA!S489</f>
        <v>APAGADO</v>
      </c>
      <c r="T489" t="str">
        <f>ESTADISTICA!T489</f>
        <v>APAGADO</v>
      </c>
      <c r="U489" t="str">
        <f>ESTADISTICA!U489</f>
        <v>APAGADO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68</v>
      </c>
      <c r="T2" s="18">
        <f>COUNTIFS(T4:T501, "=APAGADO",E4:E501,"=Fibra Optica")</f>
        <v>61</v>
      </c>
      <c r="U2" s="18">
        <f>COUNTIFS(U4:U501, "=APAGADO",E4:E501,"=Fibra Optica")</f>
        <v>57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 t="str">
        <f>'RESUMEN TOTAL'!AA20</f>
        <v>APAGADO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 t="str">
        <f>'RESUMEN TOTAL'!AA147</f>
        <v>APAGADO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 t="str">
        <f>'RESUMEN TOTAL'!AA182</f>
        <v>APAGADO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 t="str">
        <f>'RESUMEN TOTAL'!AA183</f>
        <v>APAGADO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 t="str">
        <f>'RESUMEN TOTAL'!AA193</f>
        <v>APAGADO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 t="str">
        <f>'RESUMEN TOTAL'!AA202</f>
        <v>APAGADO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 t="str">
        <f>'RESUMEN TOTAL'!AA213</f>
        <v>APAGADO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 t="str">
        <f>'RESUMEN TOTAL'!AA222</f>
        <v>APAGADO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 t="str">
        <f>'RESUMEN TOTAL'!AA237</f>
        <v>APAGADO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 t="str">
        <f>'RESUMEN TOTAL'!AA249</f>
        <v>APAGADO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 t="str">
        <f>'RESUMEN TOTAL'!AA250</f>
        <v>APAGADO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 t="str">
        <f>'RESUMEN TOTAL'!AA290</f>
        <v>APAGADO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 t="str">
        <f>'RESUMEN TOTAL'!AA291</f>
        <v>APAGADO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 t="str">
        <f>'RESUMEN TOTAL'!AA340</f>
        <v>APAGADO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 t="str">
        <f>'RESUMEN TOTAL'!AA351</f>
        <v>APAGADO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 t="str">
        <f>'RESUMEN TOTAL'!AA352</f>
        <v>APAGADO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 t="str">
        <f>'RESUMEN TOTAL'!AA353</f>
        <v>APAGADO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 t="str">
        <f>'RESUMEN TOTAL'!AA355</f>
        <v>APAGADO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 t="str">
        <f>'RESUMEN TOTAL'!AA356</f>
        <v>APAGADO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 t="str">
        <f>'RESUMEN TOTAL'!AA357</f>
        <v>APAGADO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 t="str">
        <f>'RESUMEN TOTAL'!AA358</f>
        <v>APAGADO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 t="str">
        <f>'RESUMEN TOTAL'!AA361</f>
        <v>APAGADO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 t="str">
        <f>'RESUMEN TOTAL'!AA362</f>
        <v>APAGADO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 t="str">
        <f>'RESUMEN TOTAL'!AA444</f>
        <v>APAGADO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 t="str">
        <f>'RESUMEN TOTAL'!AA456</f>
        <v>APAGADO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 t="str">
        <f>'RESUMEN TOTAL'!AA487</f>
        <v>APAGADO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 t="str">
        <f>'RESUMEN TOTAL'!AA497</f>
        <v>APAGADO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 t="str">
        <f>'RESUMEN TOTAL'!AA501</f>
        <v>APAGADO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 t="str">
        <f>'RESUMEN TOTAL'!AA502</f>
        <v>APAGADO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 t="str">
        <f>'RESUMEN TOTAL'!AA503</f>
        <v>APAGADO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 t="str">
        <f>'RESUMEN TOTAL'!AA504</f>
        <v>APAGADO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A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 t="str">
        <f>'RESUMEN TOTAL'!AA507</f>
        <v>APAGADO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 t="str">
        <f>'RESUMEN TOTAL'!AA516</f>
        <v>APAGADO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 t="str">
        <f>'RESUMEN TOTAL'!AA525</f>
        <v>APAGADO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 t="str">
        <f>'RESUMEN TOTAL'!AA526</f>
        <v>APAGADO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 t="str">
        <f>'RESUMEN TOTAL'!AA527</f>
        <v>APAGADO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 t="str">
        <f>'RESUMEN TOTAL'!AA528</f>
        <v>APAGADO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11</v>
      </c>
      <c r="T2" s="18">
        <f>COUNTIFS(T5:T502, "=APAGADO",E5:E502,"=PTO A FO")</f>
        <v>9</v>
      </c>
      <c r="U2" s="18">
        <f>COUNTIFS(U5:U502, "=APAGADO",E5:E502,"=PTO A FO")</f>
        <v>8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 t="str">
        <f>'RESUMEN TOTAL'!Y20</f>
        <v>APAGADO</v>
      </c>
      <c r="T18" t="str">
        <f>'RESUMEN TOTAL'!Z20</f>
        <v>APAGADO</v>
      </c>
      <c r="U18" t="str">
        <f>'RESUMEN TOTAL'!AA20</f>
        <v>APAGADO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 t="str">
        <f>'RESUMEN TOTAL'!Y35</f>
        <v>APAGADO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 t="str">
        <f>'RESUMEN TOTAL'!Y41</f>
        <v>APAGADO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 t="str">
        <f>'RESUMEN TOTAL'!Y46</f>
        <v>APAGADO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 t="str">
        <f>'RESUMEN TOTAL'!Y47</f>
        <v>APAGADO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 t="str">
        <f>'RESUMEN TOTAL'!Y50</f>
        <v>APAGADO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 t="str">
        <f>'RESUMEN TOTAL'!Y52</f>
        <v>APAGADO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 t="str">
        <f>'RESUMEN TOTAL'!Y55</f>
        <v>APAGADO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 t="str">
        <f>'RESUMEN TOTAL'!Y99</f>
        <v>APAGADO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 t="str">
        <f>'RESUMEN TOTAL'!Z111</f>
        <v>APAGADO</v>
      </c>
      <c r="U109" t="str">
        <f>'RESUMEN TOTAL'!AA111</f>
        <v>APAGADO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 t="str">
        <f>'RESUMEN TOTAL'!Y121</f>
        <v>APAGADO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 t="str">
        <f>'RESUMEN TOTAL'!Y122</f>
        <v>APAGADO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 t="str">
        <f>'RESUMEN TOTAL'!Z178</f>
        <v>APAGADO</v>
      </c>
      <c r="U175" t="str">
        <f>'RESUMEN TOTAL'!AA178</f>
        <v>APAGADO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 t="str">
        <f>'RESUMEN TOTAL'!Z180</f>
        <v>APAGADO</v>
      </c>
      <c r="U177" t="str">
        <f>'RESUMEN TOTAL'!AA180</f>
        <v>APAGADO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 t="str">
        <f>'RESUMEN TOTAL'!Z182</f>
        <v>APAGADO</v>
      </c>
      <c r="U179" t="str">
        <f>'RESUMEN TOTAL'!AA182</f>
        <v>APAGADO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 t="str">
        <f>'RESUMEN TOTAL'!Y183</f>
        <v>APAGADO</v>
      </c>
      <c r="T180" t="str">
        <f>'RESUMEN TOTAL'!Z183</f>
        <v>APAGADO</v>
      </c>
      <c r="U180" t="str">
        <f>'RESUMEN TOTAL'!AA183</f>
        <v>APAGADO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 t="str">
        <f>'RESUMEN TOTAL'!Z190</f>
        <v>APAGADO</v>
      </c>
      <c r="U187" t="str">
        <f>'RESUMEN TOTAL'!AA190</f>
        <v>APAGADO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 t="str">
        <f>'RESUMEN TOTAL'!Y202</f>
        <v>APAGADO</v>
      </c>
      <c r="T199" t="str">
        <f>'RESUMEN TOTAL'!Z202</f>
        <v>APAGADO</v>
      </c>
      <c r="U199" t="str">
        <f>'RESUMEN TOTAL'!AA202</f>
        <v>APAGADO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 t="str">
        <f>'RESUMEN TOTAL'!Y213</f>
        <v>APAGADO</v>
      </c>
      <c r="T209" t="str">
        <f>'RESUMEN TOTAL'!Z213</f>
        <v>APAGADO</v>
      </c>
      <c r="U209" t="str">
        <f>'RESUMEN TOTAL'!AA213</f>
        <v>APAGADO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 t="str">
        <f>'RESUMEN TOTAL'!Y218</f>
        <v>APAGADO</v>
      </c>
      <c r="T214" t="str">
        <f>'RESUMEN TOTAL'!Z218</f>
        <v>APAGADO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 t="str">
        <f>'RESUMEN TOTAL'!Y226</f>
        <v>APAGADO</v>
      </c>
      <c r="T222" t="str">
        <f>'RESUMEN TOTAL'!Z226</f>
        <v>APAGADO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 t="str">
        <f>'RESUMEN TOTAL'!AA237</f>
        <v>APAGADO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 t="str">
        <f>'RESUMEN TOTAL'!Y249</f>
        <v>APAGADO</v>
      </c>
      <c r="T245" t="str">
        <f>'RESUMEN TOTAL'!Z249</f>
        <v>APAGADO</v>
      </c>
      <c r="U245" t="str">
        <f>'RESUMEN TOTAL'!AA249</f>
        <v>APAGADO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 t="str">
        <f>'RESUMEN TOTAL'!AA250</f>
        <v>APAGADO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 t="str">
        <f>'RESUMEN TOTAL'!Y256</f>
        <v>APAGADO</v>
      </c>
      <c r="T252" t="str">
        <f>'RESUMEN TOTAL'!Z256</f>
        <v>APAGADO</v>
      </c>
      <c r="U252" t="str">
        <f>'RESUMEN TOTAL'!AA256</f>
        <v>APAGADO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 t="str">
        <f>'RESUMEN TOTAL'!Z290</f>
        <v>APAGADO</v>
      </c>
      <c r="U286" t="str">
        <f>'RESUMEN TOTAL'!AA290</f>
        <v>APAGADO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 t="str">
        <f>'RESUMEN TOTAL'!Z291</f>
        <v>APAGADO</v>
      </c>
      <c r="U287" t="str">
        <f>'RESUMEN TOTAL'!AA291</f>
        <v>APAGADO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 t="str">
        <f>'RESUMEN TOTAL'!Y340</f>
        <v>APAGADO</v>
      </c>
      <c r="T335" t="str">
        <f>'RESUMEN TOTAL'!Z340</f>
        <v>APAGADO</v>
      </c>
      <c r="U335" t="str">
        <f>'RESUMEN TOTAL'!AA340</f>
        <v>APAGADO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 t="str">
        <f>'RESUMEN TOTAL'!AA351</f>
        <v>APAGADO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 t="str">
        <f>'RESUMEN TOTAL'!Y352</f>
        <v>APAGADO</v>
      </c>
      <c r="T347" t="str">
        <f>'RESUMEN TOTAL'!Z352</f>
        <v>APAGADO</v>
      </c>
      <c r="U347" t="str">
        <f>'RESUMEN TOTAL'!AA352</f>
        <v>APAGADO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 t="str">
        <f>'RESUMEN TOTAL'!Y355</f>
        <v>APAGADO</v>
      </c>
      <c r="T350" t="str">
        <f>'RESUMEN TOTAL'!Z355</f>
        <v>APAGADO</v>
      </c>
      <c r="U350" t="str">
        <f>'RESUMEN TOTAL'!AA355</f>
        <v>APAGADO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 t="str">
        <f>'RESUMEN TOTAL'!Y361</f>
        <v>APAGADO</v>
      </c>
      <c r="T356" t="str">
        <f>'RESUMEN TOTAL'!Z361</f>
        <v>APAGADO</v>
      </c>
      <c r="U356" t="str">
        <f>'RESUMEN TOTAL'!AA361</f>
        <v>APAGADO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 t="str">
        <f>'RESUMEN TOTAL'!Y362</f>
        <v>APAGADO</v>
      </c>
      <c r="T357" t="str">
        <f>'RESUMEN TOTAL'!Z362</f>
        <v>APAGADO</v>
      </c>
      <c r="U357" t="str">
        <f>'RESUMEN TOTAL'!AA362</f>
        <v>APAGADO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 t="str">
        <f>'RESUMEN TOTAL'!Y375</f>
        <v>APAGADO</v>
      </c>
      <c r="T370" t="str">
        <f>'RESUMEN TOTAL'!Z375</f>
        <v>APAGADO</v>
      </c>
      <c r="U370" t="str">
        <f>'RESUMEN TOTAL'!AA375</f>
        <v>APAGADO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 t="str">
        <f>'RESUMEN TOTAL'!Y376</f>
        <v>APAGADO</v>
      </c>
      <c r="T371" t="str">
        <f>'RESUMEN TOTAL'!Z376</f>
        <v>APAGADO</v>
      </c>
      <c r="U371" t="str">
        <f>'RESUMEN TOTAL'!AA376</f>
        <v>APAGADO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 t="str">
        <f>'RESUMEN TOTAL'!Y391</f>
        <v>APAGADO</v>
      </c>
      <c r="T386" t="str">
        <f>'RESUMEN TOTAL'!Z391</f>
        <v>APAGADO</v>
      </c>
      <c r="U386" t="str">
        <f>'RESUMEN TOTAL'!AA391</f>
        <v>APAGADO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 t="str">
        <f>'RESUMEN TOTAL'!AA398</f>
        <v>APAGADO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 t="str">
        <f>'RESUMEN TOTAL'!Y404</f>
        <v>APAGADO</v>
      </c>
      <c r="T399" t="str">
        <f>'RESUMEN TOTAL'!Z404</f>
        <v>APAGADO</v>
      </c>
      <c r="U399" t="str">
        <f>'RESUMEN TOTAL'!AA404</f>
        <v>APAGADO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 t="str">
        <f>'RESUMEN TOTAL'!Y407</f>
        <v>APAGADO</v>
      </c>
      <c r="T402" t="str">
        <f>'RESUMEN TOTAL'!Z407</f>
        <v>APAGADO</v>
      </c>
      <c r="U402" t="str">
        <f>'RESUMEN TOTAL'!AA407</f>
        <v>APAGADO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 t="str">
        <f>'RESUMEN TOTAL'!Y413</f>
        <v>APAGADO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 t="str">
        <f>'RESUMEN TOTAL'!Y414</f>
        <v>APAGADO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 t="str">
        <f>'RESUMEN TOTAL'!Y415</f>
        <v>APAGADO</v>
      </c>
      <c r="T410" t="str">
        <f>'RESUMEN TOTAL'!Z415</f>
        <v>APAGADO</v>
      </c>
      <c r="U410" t="str">
        <f>'RESUMEN TOTAL'!AA415</f>
        <v>APAGADO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 t="str">
        <f>'RESUMEN TOTAL'!Z445</f>
        <v>APAGADO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 t="str">
        <f>'RESUMEN TOTAL'!Y456</f>
        <v>APAGADO</v>
      </c>
      <c r="T450">
        <f>'RESUMEN TOTAL'!Z456</f>
        <v>0</v>
      </c>
      <c r="U450" t="str">
        <f>'RESUMEN TOTAL'!AA456</f>
        <v>APAGADO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 t="str">
        <f>'RESUMEN TOTAL'!Y483</f>
        <v>APAGADO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 t="str">
        <f>'RESUMEN TOTAL'!Y484</f>
        <v>APAGADO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 t="str">
        <f>'RESUMEN TOTAL'!Z487</f>
        <v>APAGADO</v>
      </c>
      <c r="U461" t="str">
        <f>'RESUMEN TOTAL'!AA487</f>
        <v>APAGADO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 t="str">
        <f>'RESUMEN TOTAL'!Y488</f>
        <v>APAGADO</v>
      </c>
      <c r="T462" t="str">
        <f>'RESUMEN TOTAL'!Z488</f>
        <v>APAGADO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 t="str">
        <f>'RESUMEN TOTAL'!Y489</f>
        <v>APAGADO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 t="str">
        <f>'RESUMEN TOTAL'!Y490</f>
        <v>APAGADO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 t="str">
        <f>'RESUMEN TOTAL'!Y495</f>
        <v>APAGADO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 t="str">
        <f>'RESUMEN TOTAL'!Y498</f>
        <v>APAGADO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A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Q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11</v>
      </c>
      <c r="T2" s="18">
        <f>COUNTIFS(T4:T500, "=APAGADO",E4:E500,"=radio")</f>
        <v>12</v>
      </c>
      <c r="U2" s="18">
        <f>COUNTIFS(U4:U500, "=APAGADO",E4:E500,"=radio")</f>
        <v>12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 t="str">
        <f>'RESUMEN TOTAL'!Y20</f>
        <v>APAGADO</v>
      </c>
      <c r="T17" t="str">
        <f>'RESUMEN TOTAL'!Z20</f>
        <v>APAGADO</v>
      </c>
      <c r="U17" t="str">
        <f>'RESUMEN TOTAL'!AA20</f>
        <v>APAGADO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 t="str">
        <f>'RESUMEN TOTAL'!Y35</f>
        <v>APAGADO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 t="str">
        <f>'RESUMEN TOTAL'!Y41</f>
        <v>APAGADO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 t="str">
        <f>'RESUMEN TOTAL'!Y46</f>
        <v>APAGADO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 t="str">
        <f>'RESUMEN TOTAL'!Y47</f>
        <v>APAGADO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 t="str">
        <f>'RESUMEN TOTAL'!Y50</f>
        <v>APAGADO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 t="str">
        <f>'RESUMEN TOTAL'!Y52</f>
        <v>APAGADO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 t="str">
        <f>'RESUMEN TOTAL'!Y55</f>
        <v>APAGADO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 t="str">
        <f>'RESUMEN TOTAL'!Y99</f>
        <v>APAGADO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 t="str">
        <f>'RESUMEN TOTAL'!Z111</f>
        <v>APAGADO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 t="str">
        <f>'RESUMEN TOTAL'!Y121</f>
        <v>APAGADO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 t="str">
        <f>'RESUMEN TOTAL'!Y122</f>
        <v>APAGADO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 t="str">
        <f>'RESUMEN TOTAL'!Y147</f>
        <v>APAGADO</v>
      </c>
      <c r="T143" t="str">
        <f>'RESUMEN TOTAL'!Z147</f>
        <v>APAGADO</v>
      </c>
      <c r="U143" t="str">
        <f>'RESUMEN TOTAL'!AA147</f>
        <v>APAGADO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 t="str">
        <f>'RESUMEN TOTAL'!Y182</f>
        <v>APAGADO</v>
      </c>
      <c r="T178" t="str">
        <f>'RESUMEN TOTAL'!Z182</f>
        <v>APAGADO</v>
      </c>
      <c r="U178" t="str">
        <f>'RESUMEN TOTAL'!AA182</f>
        <v>APAGADO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 t="str">
        <f>'RESUMEN TOTAL'!Y183</f>
        <v>APAGADO</v>
      </c>
      <c r="T179" t="str">
        <f>'RESUMEN TOTAL'!Z183</f>
        <v>APAGADO</v>
      </c>
      <c r="U179" t="str">
        <f>'RESUMEN TOTAL'!AA183</f>
        <v>APAGADO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 t="str">
        <f>'RESUMEN TOTAL'!Y193</f>
        <v>APAGADO</v>
      </c>
      <c r="T189" t="str">
        <f>'RESUMEN TOTAL'!Z193</f>
        <v>APAGADO</v>
      </c>
      <c r="U189" t="str">
        <f>'RESUMEN TOTAL'!AA193</f>
        <v>APAGADO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 t="str">
        <f>'RESUMEN TOTAL'!Y202</f>
        <v>APAGADO</v>
      </c>
      <c r="T198" t="str">
        <f>'RESUMEN TOTAL'!Z202</f>
        <v>APAGADO</v>
      </c>
      <c r="U198" t="str">
        <f>'RESUMEN TOTAL'!AA202</f>
        <v>APAGADO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 t="str">
        <f>'RESUMEN TOTAL'!Y213</f>
        <v>APAGADO</v>
      </c>
      <c r="T208" t="str">
        <f>'RESUMEN TOTAL'!Z213</f>
        <v>APAGADO</v>
      </c>
      <c r="U208" t="str">
        <f>'RESUMEN TOTAL'!AA213</f>
        <v>APAGADO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 t="str">
        <f>'RESUMEN TOTAL'!Y218</f>
        <v>APAGADO</v>
      </c>
      <c r="T213" t="str">
        <f>'RESUMEN TOTAL'!Z218</f>
        <v>APAGADO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 t="str">
        <f>'RESUMEN TOTAL'!Y220</f>
        <v>APAGADO</v>
      </c>
      <c r="T215" t="str">
        <f>'RESUMEN TOTAL'!Z220</f>
        <v>APAGADO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 t="str">
        <f>'RESUMEN TOTAL'!Y222</f>
        <v>APAGADO</v>
      </c>
      <c r="T217" t="str">
        <f>'RESUMEN TOTAL'!Z222</f>
        <v>APAGADO</v>
      </c>
      <c r="U217" t="str">
        <f>'RESUMEN TOTAL'!AA222</f>
        <v>APAGADO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 t="str">
        <f>'RESUMEN TOTAL'!Z237</f>
        <v>APAGADO</v>
      </c>
      <c r="U232" t="str">
        <f>'RESUMEN TOTAL'!AA237</f>
        <v>APAGADO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 t="str">
        <f>'RESUMEN TOTAL'!Y249</f>
        <v>APAGADO</v>
      </c>
      <c r="T244" t="str">
        <f>'RESUMEN TOTAL'!Z249</f>
        <v>APAGADO</v>
      </c>
      <c r="U244" t="str">
        <f>'RESUMEN TOTAL'!AA249</f>
        <v>APAGADO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 t="str">
        <f>'RESUMEN TOTAL'!Z250</f>
        <v>APAGADO</v>
      </c>
      <c r="U245" t="str">
        <f>'RESUMEN TOTAL'!AA250</f>
        <v>APAGADO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 t="str">
        <f>'RESUMEN TOTAL'!Z290</f>
        <v>APAGADO</v>
      </c>
      <c r="U285" t="str">
        <f>'RESUMEN TOTAL'!AA290</f>
        <v>APAGADO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 t="str">
        <f>'RESUMEN TOTAL'!Z291</f>
        <v>APAGADO</v>
      </c>
      <c r="U286" t="str">
        <f>'RESUMEN TOTAL'!AA291</f>
        <v>APAGADO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 t="str">
        <f>'RESUMEN TOTAL'!Y340</f>
        <v>APAGADO</v>
      </c>
      <c r="T334" t="str">
        <f>'RESUMEN TOTAL'!Z340</f>
        <v>APAGADO</v>
      </c>
      <c r="U334" t="str">
        <f>'RESUMEN TOTAL'!AA340</f>
        <v>APAGADO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 t="str">
        <f>'RESUMEN TOTAL'!AA351</f>
        <v>APAGADO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 t="str">
        <f>'RESUMEN TOTAL'!Y352</f>
        <v>APAGADO</v>
      </c>
      <c r="T346" t="str">
        <f>'RESUMEN TOTAL'!Z352</f>
        <v>APAGADO</v>
      </c>
      <c r="U346" t="str">
        <f>'RESUMEN TOTAL'!AA352</f>
        <v>APAGADO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 t="str">
        <f>'RESUMEN TOTAL'!Y353</f>
        <v>APAGADO</v>
      </c>
      <c r="T347" t="str">
        <f>'RESUMEN TOTAL'!Z353</f>
        <v>APAGADO</v>
      </c>
      <c r="U347" t="str">
        <f>'RESUMEN TOTAL'!AA353</f>
        <v>APAGADO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 t="str">
        <f>'RESUMEN TOTAL'!Y355</f>
        <v>APAGADO</v>
      </c>
      <c r="T349" t="str">
        <f>'RESUMEN TOTAL'!Z355</f>
        <v>APAGADO</v>
      </c>
      <c r="U349" t="str">
        <f>'RESUMEN TOTAL'!AA355</f>
        <v>APAGADO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 t="str">
        <f>'RESUMEN TOTAL'!Y356</f>
        <v>APAGADO</v>
      </c>
      <c r="T350" t="str">
        <f>'RESUMEN TOTAL'!Z356</f>
        <v>APAGADO</v>
      </c>
      <c r="U350" t="str">
        <f>'RESUMEN TOTAL'!AA356</f>
        <v>APAGADO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 t="str">
        <f>'RESUMEN TOTAL'!Y357</f>
        <v>APAGADO</v>
      </c>
      <c r="T351" t="str">
        <f>'RESUMEN TOTAL'!Z357</f>
        <v>APAGADO</v>
      </c>
      <c r="U351" t="str">
        <f>'RESUMEN TOTAL'!AA357</f>
        <v>APAGADO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 t="str">
        <f>'RESUMEN TOTAL'!Y358</f>
        <v>APAGADO</v>
      </c>
      <c r="T352" t="str">
        <f>'RESUMEN TOTAL'!Z358</f>
        <v>APAGADO</v>
      </c>
      <c r="U352" t="str">
        <f>'RESUMEN TOTAL'!AA358</f>
        <v>APAGADO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 t="str">
        <f>'RESUMEN TOTAL'!Y361</f>
        <v>APAGADO</v>
      </c>
      <c r="T355" t="str">
        <f>'RESUMEN TOTAL'!Z361</f>
        <v>APAGADO</v>
      </c>
      <c r="U355" t="str">
        <f>'RESUMEN TOTAL'!AA361</f>
        <v>APAGADO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 t="str">
        <f>'RESUMEN TOTAL'!Y362</f>
        <v>APAGADO</v>
      </c>
      <c r="T356" t="str">
        <f>'RESUMEN TOTAL'!Z362</f>
        <v>APAGADO</v>
      </c>
      <c r="U356" t="str">
        <f>'RESUMEN TOTAL'!AA362</f>
        <v>APAGADO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 t="str">
        <f>'RESUMEN TOTAL'!Y413</f>
        <v>APAGADO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 t="str">
        <f>'RESUMEN TOTAL'!Y414</f>
        <v>APAGADO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 t="str">
        <f>'RESUMEN TOTAL'!Y444</f>
        <v>APAGADO</v>
      </c>
      <c r="T437" t="str">
        <f>'RESUMEN TOTAL'!Z444</f>
        <v>APAGADO</v>
      </c>
      <c r="U437" t="str">
        <f>'RESUMEN TOTAL'!AA444</f>
        <v>APAGADO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 t="str">
        <f>'RESUMEN TOTAL'!Z445</f>
        <v>APAGADO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 t="str">
        <f>'RESUMEN TOTAL'!Y456</f>
        <v>APAGADO</v>
      </c>
      <c r="T449">
        <f>'RESUMEN TOTAL'!Z456</f>
        <v>0</v>
      </c>
      <c r="U449" t="str">
        <f>'RESUMEN TOTAL'!AA456</f>
        <v>APAGADO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 t="str">
        <f>'RESUMEN TOTAL'!Y483</f>
        <v>APAGADO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 t="str">
        <f>'RESUMEN TOTAL'!Y484</f>
        <v>APAGADO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 t="str">
        <f>'RESUMEN TOTAL'!Z487</f>
        <v>APAGADO</v>
      </c>
      <c r="U460" t="str">
        <f>'RESUMEN TOTAL'!AA487</f>
        <v>APAGADO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 t="str">
        <f>'RESUMEN TOTAL'!Y488</f>
        <v>APAGADO</v>
      </c>
      <c r="T461" t="str">
        <f>'RESUMEN TOTAL'!Z488</f>
        <v>APAGADO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 t="str">
        <f>'RESUMEN TOTAL'!Y489</f>
        <v>APAGADO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 t="str">
        <f>'RESUMEN TOTAL'!Y490</f>
        <v>APAGADO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 t="str">
        <f>'RESUMEN TOTAL'!Y495</f>
        <v>APAGADO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 t="str">
        <f>'RESUMEN TOTAL'!Y496</f>
        <v>APAGADO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 t="str">
        <f>'RESUMEN TOTAL'!Y497</f>
        <v>APAGADO</v>
      </c>
      <c r="T470" t="str">
        <f>'RESUMEN TOTAL'!Z497</f>
        <v>APAGADO</v>
      </c>
      <c r="U470" t="str">
        <f>'RESUMEN TOTAL'!AA497</f>
        <v>APAGADO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 t="str">
        <f>'RESUMEN TOTAL'!Y498</f>
        <v>APAGADO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 t="str">
        <f>'RESUMEN TOTAL'!Y501</f>
        <v>APAGADO</v>
      </c>
      <c r="T474" t="str">
        <f>'RESUMEN TOTAL'!Z501</f>
        <v>APAGADO</v>
      </c>
      <c r="U474" t="str">
        <f>'RESUMEN TOTAL'!AA501</f>
        <v>APAGADO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 t="str">
        <f>'RESUMEN TOTAL'!Y502</f>
        <v>APAGADO</v>
      </c>
      <c r="T475" t="str">
        <f>'RESUMEN TOTAL'!Z502</f>
        <v>APAGADO</v>
      </c>
      <c r="U475" t="str">
        <f>'RESUMEN TOTAL'!AA502</f>
        <v>APAGADO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 t="str">
        <f>'RESUMEN TOTAL'!Y503</f>
        <v>APAGADO</v>
      </c>
      <c r="T476" t="str">
        <f>'RESUMEN TOTAL'!Z503</f>
        <v>APAGADO</v>
      </c>
      <c r="U476" t="str">
        <f>'RESUMEN TOTAL'!AA503</f>
        <v>APAGADO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 t="str">
        <f>'RESUMEN TOTAL'!Y504</f>
        <v>APAGADO</v>
      </c>
      <c r="T477" t="str">
        <f>'RESUMEN TOTAL'!Z504</f>
        <v>APAGADO</v>
      </c>
      <c r="U477" t="str">
        <f>'RESUMEN TOTAL'!AA504</f>
        <v>APAGADO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A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 t="str">
        <f>'RESUMEN TOTAL'!Y507</f>
        <v>APAGADO</v>
      </c>
      <c r="T480" t="str">
        <f>'RESUMEN TOTAL'!Z507</f>
        <v>APAGADO</v>
      </c>
      <c r="U480" t="str">
        <f>'RESUMEN TOTAL'!AA507</f>
        <v>APAGADO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 t="str">
        <f>'RESUMEN TOTAL'!Y516</f>
        <v>APAGADO</v>
      </c>
      <c r="T489" t="str">
        <f>'RESUMEN TOTAL'!Z516</f>
        <v>APAGADO</v>
      </c>
      <c r="U489" t="str">
        <f>'RESUMEN TOTAL'!AA516</f>
        <v>APAGADO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 t="str">
        <f>'RESUMEN TOTAL'!Y525</f>
        <v>APAGADO</v>
      </c>
      <c r="T498" t="str">
        <f>'RESUMEN TOTAL'!Z525</f>
        <v>APAGADO</v>
      </c>
      <c r="U498" t="str">
        <f>'RESUMEN TOTAL'!AA525</f>
        <v>APAGADO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 t="str">
        <f>'RESUMEN TOTAL'!Y526</f>
        <v>APAGADO</v>
      </c>
      <c r="T499" t="str">
        <f>'RESUMEN TOTAL'!Z526</f>
        <v>APAGADO</v>
      </c>
      <c r="U499" t="str">
        <f>'RESUMEN TOTAL'!AA526</f>
        <v>APAGADO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 t="str">
        <f>'RESUMEN TOTAL'!Y527</f>
        <v>APAGADO</v>
      </c>
      <c r="T502" t="str">
        <f>'RESUMEN TOTAL'!Z527</f>
        <v>APAGADO</v>
      </c>
      <c r="U502" t="str">
        <f>'RESUMEN TOTAL'!AA527</f>
        <v>APAGADO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 t="str">
        <f>'RESUMEN TOTAL'!Y528</f>
        <v>APAGADO</v>
      </c>
      <c r="T503" t="str">
        <f>'RESUMEN TOTAL'!Z528</f>
        <v>APAGADO</v>
      </c>
      <c r="U503" t="str">
        <f>'RESUMEN TOTAL'!AA528</f>
        <v>APAGADO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03" zoomScaleNormal="100" workbookViewId="0">
      <selection activeCell="A111" sqref="A11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115</v>
      </c>
      <c r="D53" s="68">
        <v>115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123</v>
      </c>
      <c r="D101" s="68">
        <v>123</v>
      </c>
      <c r="E101" s="69">
        <v>1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2</v>
      </c>
      <c r="D102" s="68">
        <v>2</v>
      </c>
      <c r="E102" s="69">
        <v>1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1</v>
      </c>
      <c r="E103" s="69">
        <v>1</v>
      </c>
      <c r="F103" s="138"/>
      <c r="G103" s="67" t="s">
        <v>1153</v>
      </c>
      <c r="H103" s="120">
        <v>38</v>
      </c>
      <c r="I103" s="124">
        <v>19</v>
      </c>
      <c r="J103" s="114">
        <f>I103/H103</f>
        <v>0.5</v>
      </c>
    </row>
    <row r="104" spans="2:10" ht="16.5" thickBot="1" x14ac:dyDescent="0.3">
      <c r="B104" s="70" t="s">
        <v>16</v>
      </c>
      <c r="C104" s="71">
        <v>12</v>
      </c>
      <c r="D104" s="72">
        <v>12</v>
      </c>
      <c r="E104" s="92">
        <v>1</v>
      </c>
      <c r="F104" s="138"/>
      <c r="G104" s="67" t="s">
        <v>1418</v>
      </c>
      <c r="H104" s="120">
        <v>38</v>
      </c>
      <c r="I104" s="125">
        <v>17</v>
      </c>
      <c r="J104" s="109">
        <f>I104/H104</f>
        <v>0.44736842105263158</v>
      </c>
    </row>
    <row r="105" spans="2:10" ht="17.25" thickTop="1" thickBot="1" x14ac:dyDescent="0.3">
      <c r="B105" s="95" t="s">
        <v>1144</v>
      </c>
      <c r="C105" s="96">
        <f>Hoja1!T3</f>
        <v>29</v>
      </c>
      <c r="D105" s="96"/>
      <c r="E105" s="97">
        <v>0.12</v>
      </c>
      <c r="F105" s="138"/>
      <c r="G105" s="67" t="s">
        <v>1424</v>
      </c>
      <c r="H105" s="120">
        <v>76</v>
      </c>
      <c r="I105" s="126">
        <v>36</v>
      </c>
      <c r="J105" s="112">
        <f>I105/H105</f>
        <v>0.47368421052631576</v>
      </c>
    </row>
    <row r="106" spans="2:10" ht="17.25" thickTop="1" thickBot="1" x14ac:dyDescent="0.3">
      <c r="B106" s="95" t="s">
        <v>1145</v>
      </c>
      <c r="C106" s="96">
        <f>Hoja1!T5</f>
        <v>54</v>
      </c>
      <c r="D106" s="96"/>
      <c r="E106" s="98">
        <f>Hoja1!T6</f>
        <v>0.25961538461538464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115</v>
      </c>
      <c r="D108" s="68">
        <v>115</v>
      </c>
      <c r="E108" s="69">
        <v>1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4</v>
      </c>
      <c r="D109" s="68">
        <v>4</v>
      </c>
      <c r="E109" s="69">
        <v>1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1</v>
      </c>
      <c r="D110" s="68">
        <v>1</v>
      </c>
      <c r="E110" s="69">
        <v>1</v>
      </c>
      <c r="F110" s="138"/>
      <c r="G110" s="67" t="s">
        <v>1153</v>
      </c>
      <c r="H110" s="120">
        <v>38</v>
      </c>
      <c r="I110" s="124">
        <v>19</v>
      </c>
      <c r="J110" s="114">
        <f>I110/H110</f>
        <v>0.5</v>
      </c>
    </row>
    <row r="111" spans="2:10" ht="16.5" thickBot="1" x14ac:dyDescent="0.3">
      <c r="B111" s="70" t="s">
        <v>16</v>
      </c>
      <c r="C111" s="71">
        <v>12</v>
      </c>
      <c r="D111" s="72">
        <v>12</v>
      </c>
      <c r="E111" s="92">
        <v>1</v>
      </c>
      <c r="F111" s="138"/>
      <c r="G111" s="67" t="s">
        <v>1418</v>
      </c>
      <c r="H111" s="120">
        <v>38</v>
      </c>
      <c r="I111" s="125">
        <v>16</v>
      </c>
      <c r="J111" s="109">
        <f>I111/H111</f>
        <v>0.42105263157894735</v>
      </c>
    </row>
    <row r="112" spans="2:10" ht="17.25" thickTop="1" thickBot="1" x14ac:dyDescent="0.3">
      <c r="B112" s="95" t="s">
        <v>1144</v>
      </c>
      <c r="C112" s="96">
        <v>24</v>
      </c>
      <c r="D112" s="96"/>
      <c r="E112" s="97">
        <f>Hoja1!U4</f>
        <v>9.7560975609756101E-2</v>
      </c>
      <c r="F112" s="138"/>
      <c r="G112" s="67" t="s">
        <v>1424</v>
      </c>
      <c r="H112" s="120">
        <v>76</v>
      </c>
      <c r="I112" s="126">
        <v>35</v>
      </c>
      <c r="J112" s="112">
        <f>I112/H112</f>
        <v>0.46052631578947367</v>
      </c>
    </row>
    <row r="113" spans="2:10" ht="17.25" thickTop="1" thickBot="1" x14ac:dyDescent="0.3">
      <c r="B113" s="95" t="s">
        <v>1145</v>
      </c>
      <c r="C113" s="96">
        <f>Hoja1!U5</f>
        <v>54</v>
      </c>
      <c r="D113" s="96"/>
      <c r="E113" s="98">
        <v>0.26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22</v>
      </c>
      <c r="C15">
        <f>'APAGADOS FIBRA'!S2</f>
        <v>68</v>
      </c>
      <c r="D15">
        <f>'APAGADOS ANTENA'!S2</f>
        <v>11</v>
      </c>
      <c r="E15">
        <f t="shared" si="6"/>
        <v>90</v>
      </c>
      <c r="F15">
        <f>'RESUMEN TOTAL'!B1</f>
        <v>534</v>
      </c>
      <c r="G15" s="36">
        <f t="shared" si="7"/>
        <v>0.16853932584269662</v>
      </c>
    </row>
    <row r="16" spans="1:7" x14ac:dyDescent="0.25">
      <c r="A16" s="17">
        <f>'APAGADOS RADIO'!T3</f>
        <v>45337</v>
      </c>
      <c r="B16">
        <f>'APAGADOS RADIO'!T2+D16</f>
        <v>21</v>
      </c>
      <c r="C16">
        <f>'APAGADOS FIBRA'!T2</f>
        <v>61</v>
      </c>
      <c r="D16">
        <f>'APAGADOS ANTENA'!T2</f>
        <v>9</v>
      </c>
      <c r="E16">
        <f t="shared" si="6"/>
        <v>82</v>
      </c>
      <c r="F16">
        <f>'RESUMEN TOTAL'!B1</f>
        <v>534</v>
      </c>
      <c r="G16" s="36">
        <f t="shared" si="7"/>
        <v>0.15355805243445692</v>
      </c>
    </row>
    <row r="17" spans="1:7" x14ac:dyDescent="0.25">
      <c r="A17" s="17">
        <f>'APAGADOS RADIO'!U3</f>
        <v>45338</v>
      </c>
      <c r="B17">
        <f>'APAGADOS RADIO'!U2+D17</f>
        <v>20</v>
      </c>
      <c r="C17">
        <f>'APAGADOS FIBRA'!U2</f>
        <v>57</v>
      </c>
      <c r="D17">
        <f>'APAGADOS ANTENA'!U2</f>
        <v>8</v>
      </c>
      <c r="E17">
        <f t="shared" si="6"/>
        <v>77</v>
      </c>
      <c r="F17">
        <f>'RESUMEN TOTAL'!B1</f>
        <v>534</v>
      </c>
      <c r="G17" s="36">
        <f t="shared" si="7"/>
        <v>0.14419475655430711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21</v>
      </c>
      <c r="F48">
        <f>paradas!S3</f>
        <v>21</v>
      </c>
      <c r="G48" s="106">
        <f>E48+F48</f>
        <v>42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19</v>
      </c>
      <c r="F49">
        <f>paradas!T3</f>
        <v>17</v>
      </c>
      <c r="G49" s="106">
        <f t="shared" ref="G49:G53" si="12">E49+F49</f>
        <v>36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19</v>
      </c>
      <c r="F50">
        <f>paradas!U3</f>
        <v>16</v>
      </c>
      <c r="G50" s="106">
        <f t="shared" si="12"/>
        <v>35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39</v>
      </c>
      <c r="T3" s="54">
        <f>COUNTIFS('RESUMEN TOTAL'!C5:C540, "=BONOMO",'RESUMEN TOTAL'!Z5:Z540,"=APAGADO")</f>
        <v>29</v>
      </c>
      <c r="U3" s="54">
        <f>COUNTIFS('RESUMEN TOTAL'!C5:C540, "=BONOMO",'RESUMEN TOTAL'!AA5:AA540,"=APAGADO")</f>
        <v>24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0.15853658536585366</v>
      </c>
      <c r="T4" s="61">
        <f t="shared" si="0"/>
        <v>0.11788617886178862</v>
      </c>
      <c r="U4" s="61">
        <f t="shared" si="0"/>
        <v>9.7560975609756101E-2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52</v>
      </c>
      <c r="T5" s="56">
        <f>COUNTIFS('RESUMEN TOTAL'!C5:C526, "=COSEIDI",'RESUMEN TOTAL'!Z5:Z526,"=APAGADO")</f>
        <v>54</v>
      </c>
      <c r="U5" s="56">
        <f>COUNTIFS('RESUMEN TOTAL'!C5:C526, "=COSEIDI",'RESUMEN TOTAL'!AA5:AA526,"=APAGADO")</f>
        <v>54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0.25</v>
      </c>
      <c r="T6" s="60">
        <f t="shared" si="5"/>
        <v>0.25961538461538464</v>
      </c>
      <c r="U6" s="60">
        <f t="shared" si="5"/>
        <v>0.25961538461538464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Q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21</v>
      </c>
      <c r="T2" s="18">
        <f>COUNTIFS(T4:T600, "=APAGADO",D4:D600,"=GFIJA")</f>
        <v>19</v>
      </c>
      <c r="U2" s="18">
        <f>COUNTIFS(U4:U600, "=APAGADO",D4:D600,"=GFIJA")</f>
        <v>19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21</v>
      </c>
      <c r="T3" s="18">
        <f>COUNTIFS(T6:T602, "=APAGADO",D4:D600,"=INTERCOMUNICADOR")</f>
        <v>17</v>
      </c>
      <c r="U3" s="18">
        <f>COUNTIFS(U6:U602, "=APAGADO",D4:D600,"=INTERCOMUNICADOR")</f>
        <v>16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 t="str">
        <f>'RESUMEN TOTAL'!Y16</f>
        <v>APAGADO</v>
      </c>
      <c r="T16" s="88" t="str">
        <f>'RESUMEN TOTAL'!Z16</f>
        <v>APAGADO</v>
      </c>
      <c r="U16" s="88" t="str">
        <f>'RESUMEN TOTAL'!AA16</f>
        <v>APAGADO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 t="str">
        <f>'RESUMEN TOTAL'!Y20</f>
        <v>APAGADO</v>
      </c>
      <c r="T20" s="88" t="str">
        <f>'RESUMEN TOTAL'!Z20</f>
        <v>APAGADO</v>
      </c>
      <c r="U20" s="88" t="str">
        <f>'RESUMEN TOTAL'!AA20</f>
        <v>APAGADO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 t="str">
        <f>'RESUMEN TOTAL'!Y21</f>
        <v>APAGADO</v>
      </c>
      <c r="T21" s="88" t="str">
        <f>'RESUMEN TOTAL'!Z21</f>
        <v>APAGADO</v>
      </c>
      <c r="U21" s="88" t="str">
        <f>'RESUMEN TOTAL'!AA21</f>
        <v>APAGADO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 t="str">
        <f>'RESUMEN TOTAL'!Z29</f>
        <v>APAGADO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 t="str">
        <f>'RESUMEN TOTAL'!Y35</f>
        <v>APAGADO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 t="str">
        <f>'RESUMEN TOTAL'!Y41</f>
        <v>APAGADO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 t="str">
        <f>'RESUMEN TOTAL'!Y46</f>
        <v>APAGADO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 t="str">
        <f>'RESUMEN TOTAL'!Y47</f>
        <v>APAGADO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 t="str">
        <f>'RESUMEN TOTAL'!Y50</f>
        <v>APAGADO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 t="str">
        <f>'RESUMEN TOTAL'!Y52</f>
        <v>APAGADO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 t="str">
        <f>'RESUMEN TOTAL'!Y55</f>
        <v>APAGADO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 t="str">
        <f>'RESUMEN TOTAL'!Y99</f>
        <v>APAGADO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 t="str">
        <f>'RESUMEN TOTAL'!Z106</f>
        <v>APAGADO</v>
      </c>
      <c r="U106" s="88" t="str">
        <f>'RESUMEN TOTAL'!AA106</f>
        <v>APAGADO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 t="str">
        <f>'RESUMEN TOTAL'!Z111</f>
        <v>APAGADO</v>
      </c>
      <c r="U111" s="88" t="str">
        <f>'RESUMEN TOTAL'!AA111</f>
        <v>APAGADO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 t="str">
        <f>'RESUMEN TOTAL'!Y121</f>
        <v>APAGADO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 t="str">
        <f>'RESUMEN TOTAL'!Y122</f>
        <v>APAGADO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 t="str">
        <f>'RESUMEN TOTAL'!Y147</f>
        <v>APAGADO</v>
      </c>
      <c r="T146" s="88" t="str">
        <f>'RESUMEN TOTAL'!Z147</f>
        <v>APAGADO</v>
      </c>
      <c r="U146" s="88" t="str">
        <f>'RESUMEN TOTAL'!AA147</f>
        <v>APAGADO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 t="str">
        <f>'RESUMEN TOTAL'!Y168</f>
        <v>APAGADO</v>
      </c>
      <c r="T167" s="88" t="str">
        <f>'RESUMEN TOTAL'!Z168</f>
        <v>APAGADO</v>
      </c>
      <c r="U167" s="88" t="str">
        <f>'RESUMEN TOTAL'!AA168</f>
        <v>APAGADO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 t="str">
        <f>'RESUMEN TOTAL'!Y169</f>
        <v>APAGADO</v>
      </c>
      <c r="T168" s="88" t="str">
        <f>'RESUMEN TOTAL'!Z169</f>
        <v>APAGADO</v>
      </c>
      <c r="U168" s="88" t="str">
        <f>'RESUMEN TOTAL'!AA169</f>
        <v>APAGADO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 t="str">
        <f>'RESUMEN TOTAL'!Y176</f>
        <v>APAGADO</v>
      </c>
      <c r="T175" s="88" t="str">
        <f>'RESUMEN TOTAL'!Z176</f>
        <v>APAGADO</v>
      </c>
      <c r="U175" s="88" t="str">
        <f>'RESUMEN TOTAL'!AA176</f>
        <v>APAGADO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 t="str">
        <f>'RESUMEN TOTAL'!Y177</f>
        <v>APAGADO</v>
      </c>
      <c r="T176" s="88" t="str">
        <f>'RESUMEN TOTAL'!Z177</f>
        <v>APAGADO</v>
      </c>
      <c r="U176" s="88" t="str">
        <f>'RESUMEN TOTAL'!AA177</f>
        <v>APAGADO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 t="str">
        <f>'RESUMEN TOTAL'!Y178</f>
        <v>APAGADO</v>
      </c>
      <c r="T177" s="88" t="str">
        <f>'RESUMEN TOTAL'!Z178</f>
        <v>APAGADO</v>
      </c>
      <c r="U177" s="88" t="str">
        <f>'RESUMEN TOTAL'!AA178</f>
        <v>APAGADO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 t="str">
        <f>'RESUMEN TOTAL'!Y180</f>
        <v>APAGADO</v>
      </c>
      <c r="T179" s="88" t="str">
        <f>'RESUMEN TOTAL'!Z180</f>
        <v>APAGADO</v>
      </c>
      <c r="U179" s="88" t="str">
        <f>'RESUMEN TOTAL'!AA180</f>
        <v>APAGADO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 t="str">
        <f>'RESUMEN TOTAL'!Y182</f>
        <v>APAGADO</v>
      </c>
      <c r="T181" s="88" t="str">
        <f>'RESUMEN TOTAL'!Z182</f>
        <v>APAGADO</v>
      </c>
      <c r="U181" s="88" t="str">
        <f>'RESUMEN TOTAL'!AA182</f>
        <v>APAGADO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 t="str">
        <f>'RESUMEN TOTAL'!Y183</f>
        <v>APAGADO</v>
      </c>
      <c r="T182" s="88" t="str">
        <f>'RESUMEN TOTAL'!Z183</f>
        <v>APAGADO</v>
      </c>
      <c r="U182" s="88" t="str">
        <f>'RESUMEN TOTAL'!AA183</f>
        <v>APAGADO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 t="str">
        <f>'RESUMEN TOTAL'!Y189</f>
        <v>APAGADO</v>
      </c>
      <c r="T188" s="88" t="str">
        <f>'RESUMEN TOTAL'!Z189</f>
        <v>APAGADO</v>
      </c>
      <c r="U188" s="88" t="str">
        <f>'RESUMEN TOTAL'!AA189</f>
        <v>APAGADO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 t="str">
        <f>'RESUMEN TOTAL'!Y190</f>
        <v>APAGADO</v>
      </c>
      <c r="T189" s="88" t="str">
        <f>'RESUMEN TOTAL'!Z190</f>
        <v>APAGADO</v>
      </c>
      <c r="U189" s="88" t="str">
        <f>'RESUMEN TOTAL'!AA190</f>
        <v>APAGADO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 t="str">
        <f>'RESUMEN TOTAL'!Y193</f>
        <v>APAGADO</v>
      </c>
      <c r="T192" s="88" t="str">
        <f>'RESUMEN TOTAL'!Z193</f>
        <v>APAGADO</v>
      </c>
      <c r="U192" s="88" t="str">
        <f>'RESUMEN TOTAL'!AA193</f>
        <v>APAGADO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 t="str">
        <f>'RESUMEN TOTAL'!Y202</f>
        <v>APAGADO</v>
      </c>
      <c r="T201" s="88" t="str">
        <f>'RESUMEN TOTAL'!Z202</f>
        <v>APAGADO</v>
      </c>
      <c r="U201" s="88" t="str">
        <f>'RESUMEN TOTAL'!AA202</f>
        <v>APAGADO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 t="str">
        <f>'RESUMEN TOTAL'!Y206</f>
        <v>APAGADO</v>
      </c>
      <c r="T205" s="88" t="str">
        <f>'RESUMEN TOTAL'!Z206</f>
        <v>APAGADO</v>
      </c>
      <c r="U205" s="88" t="str">
        <f>'RESUMEN TOTAL'!AA206</f>
        <v>APAGADO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 t="str">
        <f>'RESUMEN TOTAL'!Y213</f>
        <v>APAGADO</v>
      </c>
      <c r="T212" s="88" t="str">
        <f>'RESUMEN TOTAL'!Z213</f>
        <v>APAGADO</v>
      </c>
      <c r="U212" s="88" t="str">
        <f>'RESUMEN TOTAL'!AA213</f>
        <v>APAGADO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 t="str">
        <f>'RESUMEN TOTAL'!Y218</f>
        <v>APAGADO</v>
      </c>
      <c r="T217" s="88" t="str">
        <f>'RESUMEN TOTAL'!Z218</f>
        <v>APAGADO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 t="str">
        <f>'RESUMEN TOTAL'!Y220</f>
        <v>APAGADO</v>
      </c>
      <c r="T219" s="88" t="str">
        <f>'RESUMEN TOTAL'!Z220</f>
        <v>APAGADO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 t="str">
        <f>'RESUMEN TOTAL'!Y222</f>
        <v>APAGADO</v>
      </c>
      <c r="T221" s="88" t="str">
        <f>'RESUMEN TOTAL'!Z222</f>
        <v>APAGADO</v>
      </c>
      <c r="U221" s="88" t="str">
        <f>'RESUMEN TOTAL'!AA222</f>
        <v>APAGADO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 t="str">
        <f>'RESUMEN TOTAL'!Y226</f>
        <v>APAGADO</v>
      </c>
      <c r="T225" s="88" t="str">
        <f>'RESUMEN TOTAL'!Z226</f>
        <v>APAGADO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 t="str">
        <f>'RESUMEN TOTAL'!Z237</f>
        <v>APAGADO</v>
      </c>
      <c r="U236" s="88" t="str">
        <f>'RESUMEN TOTAL'!AA237</f>
        <v>APAGADO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 t="str">
        <f>'RESUMEN TOTAL'!Y249</f>
        <v>APAGADO</v>
      </c>
      <c r="T248" s="88" t="str">
        <f>'RESUMEN TOTAL'!Z249</f>
        <v>APAGADO</v>
      </c>
      <c r="U248" s="88" t="str">
        <f>'RESUMEN TOTAL'!AA249</f>
        <v>APAGADO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 t="str">
        <f>'RESUMEN TOTAL'!Z250</f>
        <v>APAGADO</v>
      </c>
      <c r="U249" s="88" t="str">
        <f>'RESUMEN TOTAL'!AA250</f>
        <v>APAGADO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 t="str">
        <f>'RESUMEN TOTAL'!Y256</f>
        <v>APAGADO</v>
      </c>
      <c r="T255" s="88" t="str">
        <f>'RESUMEN TOTAL'!Z256</f>
        <v>APAGADO</v>
      </c>
      <c r="U255" s="88" t="str">
        <f>'RESUMEN TOTAL'!AA256</f>
        <v>APAGADO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 t="str">
        <f>'RESUMEN TOTAL'!Z290</f>
        <v>APAGADO</v>
      </c>
      <c r="U289" s="88" t="str">
        <f>'RESUMEN TOTAL'!AA290</f>
        <v>APAGADO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 t="str">
        <f>'RESUMEN TOTAL'!Z291</f>
        <v>APAGADO</v>
      </c>
      <c r="U290" s="88" t="str">
        <f>'RESUMEN TOTAL'!AA291</f>
        <v>APAGADO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 t="str">
        <f>'RESUMEN TOTAL'!Y300</f>
        <v>APAGADO</v>
      </c>
      <c r="T299" s="88" t="str">
        <f>'RESUMEN TOTAL'!Z300</f>
        <v>APAGADO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 t="str">
        <f>'RESUMEN TOTAL'!Y340</f>
        <v>APAGADO</v>
      </c>
      <c r="T339" s="88" t="str">
        <f>'RESUMEN TOTAL'!Z340</f>
        <v>APAGADO</v>
      </c>
      <c r="U339" s="88" t="str">
        <f>'RESUMEN TOTAL'!AA340</f>
        <v>APAGADO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 t="str">
        <f>'RESUMEN TOTAL'!AA351</f>
        <v>APAGADO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 t="str">
        <f>'RESUMEN TOTAL'!Y352</f>
        <v>APAGADO</v>
      </c>
      <c r="T351" s="88" t="str">
        <f>'RESUMEN TOTAL'!Z352</f>
        <v>APAGADO</v>
      </c>
      <c r="U351" s="88" t="str">
        <f>'RESUMEN TOTAL'!AA352</f>
        <v>APAGADO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 t="str">
        <f>'RESUMEN TOTAL'!Y355</f>
        <v>APAGADO</v>
      </c>
      <c r="T354" s="88" t="str">
        <f>'RESUMEN TOTAL'!Z355</f>
        <v>APAGADO</v>
      </c>
      <c r="U354" s="88" t="str">
        <f>'RESUMEN TOTAL'!AA355</f>
        <v>APAGADO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 t="str">
        <f>'RESUMEN TOTAL'!Y356</f>
        <v>APAGADO</v>
      </c>
      <c r="T355" s="88" t="str">
        <f>'RESUMEN TOTAL'!Z356</f>
        <v>APAGADO</v>
      </c>
      <c r="U355" s="88" t="str">
        <f>'RESUMEN TOTAL'!AA356</f>
        <v>APAGADO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 t="str">
        <f>'RESUMEN TOTAL'!Y357</f>
        <v>APAGADO</v>
      </c>
      <c r="T356" s="88" t="str">
        <f>'RESUMEN TOTAL'!Z357</f>
        <v>APAGADO</v>
      </c>
      <c r="U356" s="88" t="str">
        <f>'RESUMEN TOTAL'!AA357</f>
        <v>APAGADO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 t="str">
        <f>'RESUMEN TOTAL'!Y358</f>
        <v>APAGADO</v>
      </c>
      <c r="T357" s="88" t="str">
        <f>'RESUMEN TOTAL'!Z358</f>
        <v>APAGADO</v>
      </c>
      <c r="U357" s="88" t="str">
        <f>'RESUMEN TOTAL'!AA358</f>
        <v>APAGADO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 t="str">
        <f>'RESUMEN TOTAL'!Y361</f>
        <v>APAGADO</v>
      </c>
      <c r="T360" s="88" t="str">
        <f>'RESUMEN TOTAL'!Z361</f>
        <v>APAGADO</v>
      </c>
      <c r="U360" s="88" t="str">
        <f>'RESUMEN TOTAL'!AA361</f>
        <v>APAGADO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 t="str">
        <f>'RESUMEN TOTAL'!Y362</f>
        <v>APAGADO</v>
      </c>
      <c r="T361" s="88" t="str">
        <f>'RESUMEN TOTAL'!Z362</f>
        <v>APAGADO</v>
      </c>
      <c r="U361" s="88" t="str">
        <f>'RESUMEN TOTAL'!AA362</f>
        <v>APAGADO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 t="str">
        <f>'RESUMEN TOTAL'!Y375</f>
        <v>APAGADO</v>
      </c>
      <c r="T374" s="88" t="str">
        <f>'RESUMEN TOTAL'!Z375</f>
        <v>APAGADO</v>
      </c>
      <c r="U374" s="88" t="str">
        <f>'RESUMEN TOTAL'!AA375</f>
        <v>APAGADO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 t="str">
        <f>'RESUMEN TOTAL'!Y376</f>
        <v>APAGADO</v>
      </c>
      <c r="T375" s="88" t="str">
        <f>'RESUMEN TOTAL'!Z376</f>
        <v>APAGADO</v>
      </c>
      <c r="U375" s="88" t="str">
        <f>'RESUMEN TOTAL'!AA376</f>
        <v>APAGADO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 t="str">
        <f>'RESUMEN TOTAL'!Y391</f>
        <v>APAGADO</v>
      </c>
      <c r="T390" s="88" t="str">
        <f>'RESUMEN TOTAL'!Z391</f>
        <v>APAGADO</v>
      </c>
      <c r="U390" s="88" t="str">
        <f>'RESUMEN TOTAL'!AA391</f>
        <v>APAGADO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 t="str">
        <f>'RESUMEN TOTAL'!Y398</f>
        <v>APAGADO</v>
      </c>
      <c r="T397" s="88" t="str">
        <f>'RESUMEN TOTAL'!Z398</f>
        <v>APAGADO</v>
      </c>
      <c r="U397" s="88" t="str">
        <f>'RESUMEN TOTAL'!AA398</f>
        <v>APAGADO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 t="str">
        <f>'RESUMEN TOTAL'!Y401</f>
        <v>APAGADO</v>
      </c>
      <c r="T400" s="88" t="str">
        <f>'RESUMEN TOTAL'!Z401</f>
        <v>APAGADO</v>
      </c>
      <c r="U400" s="88" t="str">
        <f>'RESUMEN TOTAL'!AA401</f>
        <v>APAGADO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 t="str">
        <f>'RESUMEN TOTAL'!Y404</f>
        <v>APAGADO</v>
      </c>
      <c r="T403" s="88" t="str">
        <f>'RESUMEN TOTAL'!Z404</f>
        <v>APAGADO</v>
      </c>
      <c r="U403" s="88" t="str">
        <f>'RESUMEN TOTAL'!AA404</f>
        <v>APAGADO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 t="str">
        <f>'RESUMEN TOTAL'!Y407</f>
        <v>APAGADO</v>
      </c>
      <c r="T406" s="88" t="str">
        <f>'RESUMEN TOTAL'!Z407</f>
        <v>APAGADO</v>
      </c>
      <c r="U406" s="88" t="str">
        <f>'RESUMEN TOTAL'!AA407</f>
        <v>APAGADO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 t="str">
        <f>'RESUMEN TOTAL'!Y413</f>
        <v>APAGADO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 t="str">
        <f>'RESUMEN TOTAL'!Y414</f>
        <v>APAGADO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 t="str">
        <f>'RESUMEN TOTAL'!Y415</f>
        <v>APAGADO</v>
      </c>
      <c r="T414" s="88" t="str">
        <f>'RESUMEN TOTAL'!Z415</f>
        <v>APAGADO</v>
      </c>
      <c r="U414" s="88" t="str">
        <f>'RESUMEN TOTAL'!AA415</f>
        <v>APAGADO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 t="str">
        <f>'RESUMEN TOTAL'!Y416</f>
        <v>APAGADO</v>
      </c>
      <c r="T415" s="88" t="str">
        <f>'RESUMEN TOTAL'!Z416</f>
        <v>APAGADO</v>
      </c>
      <c r="U415" s="88" t="str">
        <f>'RESUMEN TOTAL'!AA416</f>
        <v>APAGADO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 t="str">
        <f>'RESUMEN TOTAL'!Y444</f>
        <v>APAGADO</v>
      </c>
      <c r="T443" s="88" t="str">
        <f>'RESUMEN TOTAL'!Z444</f>
        <v>APAGADO</v>
      </c>
      <c r="U443" s="88" t="str">
        <f>'RESUMEN TOTAL'!AA444</f>
        <v>APAGADO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 t="str">
        <f>'RESUMEN TOTAL'!Z445</f>
        <v>APAGADO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 t="str">
        <f>'RESUMEN TOTAL'!Y456</f>
        <v>APAGADO</v>
      </c>
      <c r="T455" s="88">
        <f>'RESUMEN TOTAL'!Z456</f>
        <v>0</v>
      </c>
      <c r="U455" s="88" t="str">
        <f>'RESUMEN TOTAL'!AA456</f>
        <v>APAGADO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 t="str">
        <f>'RESUMEN TOTAL'!Y467</f>
        <v>APAGADO</v>
      </c>
      <c r="T466" s="88" t="str">
        <f>'RESUMEN TOTAL'!Z467</f>
        <v>APAGADO</v>
      </c>
      <c r="U466" s="88" t="str">
        <f>'RESUMEN TOTAL'!AA467</f>
        <v>APAGADO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 t="str">
        <f>'RESUMEN TOTAL'!Y468</f>
        <v>APAGADO</v>
      </c>
      <c r="T467" s="88" t="str">
        <f>'RESUMEN TOTAL'!Z468</f>
        <v>APAGADO</v>
      </c>
      <c r="U467" s="88" t="str">
        <f>'RESUMEN TOTAL'!AA468</f>
        <v>APAGADO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 t="str">
        <f>'RESUMEN TOTAL'!Y483</f>
        <v>APAGADO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 t="str">
        <f>'RESUMEN TOTAL'!Y484</f>
        <v>APAGADO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 t="str">
        <f>'RESUMEN TOTAL'!Z487</f>
        <v>APAGADO</v>
      </c>
      <c r="U486" s="88" t="str">
        <f>'RESUMEN TOTAL'!AA487</f>
        <v>APAGADO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 t="str">
        <f>'RESUMEN TOTAL'!Y488</f>
        <v>APAGADO</v>
      </c>
      <c r="T487" s="88" t="str">
        <f>'RESUMEN TOTAL'!Z488</f>
        <v>APAGADO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 t="str">
        <f>'RESUMEN TOTAL'!Y489</f>
        <v>APAGADO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 t="str">
        <f>'RESUMEN TOTAL'!Y490</f>
        <v>APAGADO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 t="str">
        <f>'RESUMEN TOTAL'!Y495</f>
        <v>APAGADO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 t="str">
        <f>'RESUMEN TOTAL'!Y496</f>
        <v>APAGADO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 t="str">
        <f>'RESUMEN TOTAL'!Y497</f>
        <v>APAGADO</v>
      </c>
      <c r="T496" s="88" t="str">
        <f>'RESUMEN TOTAL'!Z497</f>
        <v>APAGADO</v>
      </c>
      <c r="U496" s="88" t="str">
        <f>'RESUMEN TOTAL'!AA497</f>
        <v>APAGADO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 t="str">
        <f>'RESUMEN TOTAL'!Y498</f>
        <v>APAGADO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 t="str">
        <f>'RESUMEN TOTAL'!Y501</f>
        <v>APAGADO</v>
      </c>
      <c r="T500" s="88" t="str">
        <f>'RESUMEN TOTAL'!Z501</f>
        <v>APAGADO</v>
      </c>
      <c r="U500" s="88" t="str">
        <f>'RESUMEN TOTAL'!AA501</f>
        <v>APAGADO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 t="str">
        <f>'RESUMEN TOTAL'!Y502</f>
        <v>APAGADO</v>
      </c>
      <c r="T501" s="88" t="str">
        <f>'RESUMEN TOTAL'!Z502</f>
        <v>APAGADO</v>
      </c>
      <c r="U501" s="88" t="str">
        <f>'RESUMEN TOTAL'!AA502</f>
        <v>APAGADO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 t="str">
        <f>'RESUMEN TOTAL'!Y503</f>
        <v>APAGADO</v>
      </c>
      <c r="T502" s="88" t="str">
        <f>'RESUMEN TOTAL'!Z503</f>
        <v>APAGADO</v>
      </c>
      <c r="U502" s="88" t="str">
        <f>'RESUMEN TOTAL'!AA503</f>
        <v>APAGADO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 t="str">
        <f>'RESUMEN TOTAL'!Y504</f>
        <v>APAGADO</v>
      </c>
      <c r="T503" s="88" t="str">
        <f>'RESUMEN TOTAL'!Z504</f>
        <v>APAGADO</v>
      </c>
      <c r="U503" s="88" t="str">
        <f>'RESUMEN TOTAL'!AA504</f>
        <v>APAGADO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A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 t="str">
        <f>'RESUMEN TOTAL'!Y506</f>
        <v>APAGADO</v>
      </c>
      <c r="T505" s="88" t="str">
        <f>'RESUMEN TOTAL'!Z506</f>
        <v>APAGADO</v>
      </c>
      <c r="U505" s="88" t="str">
        <f>'RESUMEN TOTAL'!AA506</f>
        <v>APAGADO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 t="str">
        <f>'RESUMEN TOTAL'!Y507</f>
        <v>APAGADO</v>
      </c>
      <c r="T506" s="88" t="str">
        <f>'RESUMEN TOTAL'!Z507</f>
        <v>APAGADO</v>
      </c>
      <c r="U506" s="88" t="str">
        <f>'RESUMEN TOTAL'!AA507</f>
        <v>APAGADO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 t="str">
        <f>'RESUMEN TOTAL'!Y510</f>
        <v>APAGADO</v>
      </c>
      <c r="T509" s="88" t="str">
        <f>'RESUMEN TOTAL'!Z510</f>
        <v>APAGADO</v>
      </c>
      <c r="U509" s="88" t="str">
        <f>'RESUMEN TOTAL'!AA510</f>
        <v>APAGADO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 t="str">
        <f>'RESUMEN TOTAL'!Y515</f>
        <v>APAGADO</v>
      </c>
      <c r="T512" s="88" t="str">
        <f>'RESUMEN TOTAL'!Z515</f>
        <v>APAGADO</v>
      </c>
      <c r="U512" s="88" t="str">
        <f>'RESUMEN TOTAL'!AA515</f>
        <v>APAGADO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 t="str">
        <f>'RESUMEN TOTAL'!Y516</f>
        <v>APAGADO</v>
      </c>
      <c r="T513" s="88" t="str">
        <f>'RESUMEN TOTAL'!Z516</f>
        <v>APAGADO</v>
      </c>
      <c r="U513" s="88" t="str">
        <f>'RESUMEN TOTAL'!AA516</f>
        <v>APAGADO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 t="str">
        <f>'RESUMEN TOTAL'!Y517</f>
        <v>APAGADO</v>
      </c>
      <c r="T514" s="88" t="str">
        <f>'RESUMEN TOTAL'!Z517</f>
        <v>APAGADO</v>
      </c>
      <c r="U514" s="88" t="str">
        <f>'RESUMEN TOTAL'!AA517</f>
        <v>APAGADO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 t="str">
        <f>'RESUMEN TOTAL'!Y518</f>
        <v>APAGADO</v>
      </c>
      <c r="T515" s="88" t="str">
        <f>'RESUMEN TOTAL'!Z518</f>
        <v>APAGADO</v>
      </c>
      <c r="U515" s="88" t="str">
        <f>'RESUMEN TOTAL'!AA518</f>
        <v>APAGADO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 t="str">
        <f>'RESUMEN TOTAL'!Y525</f>
        <v>APAGADO</v>
      </c>
      <c r="T522" s="88" t="str">
        <f>'RESUMEN TOTAL'!Z525</f>
        <v>APAGADO</v>
      </c>
      <c r="U522" s="88" t="str">
        <f>'RESUMEN TOTAL'!AA525</f>
        <v>APAGADO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 t="str">
        <f>'RESUMEN TOTAL'!Y526</f>
        <v>APAGADO</v>
      </c>
      <c r="T523" s="88" t="str">
        <f>'RESUMEN TOTAL'!Z526</f>
        <v>APAGADO</v>
      </c>
      <c r="U523" s="88" t="str">
        <f>'RESUMEN TOTAL'!AA526</f>
        <v>APAGADO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 t="str">
        <f>'RESUMEN TOTAL'!Y527</f>
        <v>APAGADO</v>
      </c>
      <c r="T524" s="88" t="str">
        <f>'RESUMEN TOTAL'!Z527</f>
        <v>APAGADO</v>
      </c>
      <c r="U524" s="88" t="str">
        <f>'RESUMEN TOTAL'!AA527</f>
        <v>APAGADO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 t="str">
        <f>'RESUMEN TOTAL'!Y528</f>
        <v>APAGADO</v>
      </c>
      <c r="T525" s="88" t="str">
        <f>'RESUMEN TOTAL'!Z528</f>
        <v>APAGADO</v>
      </c>
      <c r="U525" s="88" t="str">
        <f>'RESUMEN TOTAL'!AA528</f>
        <v>APAGADO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Hoja2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2024-02-16T12:33:47Z</dcterms:modified>
</cp:coreProperties>
</file>