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8_{8B879DEC-E811-48FB-A3C1-AFCF00FEE8F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<sst xmlns="http://schemas.openxmlformats.org/spreadsheetml/2006/main" count="5562" uniqueCount="1587">
  <si>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</si>
  <si>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</si>
  <si>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</si>
  <si>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</si>
  <si>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</si>
  <si>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</si>
  <si>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</si>
  <si>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</si>
  <si>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</si>
  <si>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</si>
  <si>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</si>
  <si>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</si>
  <si>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</si>
  <si>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</si>
  <si>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</si>
  <si>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</si>
  <si>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</si>
  <si>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</si>
  <si>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</si>
  <si>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</si>
  <si>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</si>
  <si>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</si>
  <si>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</si>
  <si>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</si>
  <si>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</si>
  <si>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</si>
  <si>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</si>
  <si>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</si>
  <si>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</si>
  <si>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</si>
  <si>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</si>
  <si>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</si>
  <si>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</si>
  <si>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</si>
  <si>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</si>
  <si>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</si>
  <si>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</si>
  <si>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</si>
  <si>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</si>
  <si>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</si>
  <si>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</si>
  <si>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</si>
  <si>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</si>
  <si>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</si>
  <si>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</si>
  <si>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</si>
  <si>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</si>
  <si>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</si>
  <si>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</si>
  <si>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</si>
  <si>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</si>
  <si>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</si>
  <si>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</si>
  <si>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</si>
  <si>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</si>
  <si>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</si>
  <si>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</si>
  <si>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</si>
  <si>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</si>
  <si>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</si>
  <si>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</si>
  <si>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</si>
  <si>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</si>
  <si>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</si>
  <si>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</si>
  <si>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</si>
  <si>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</si>
  <si>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</si>
  <si>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</si>
  <si>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</si>
  <si>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</si>
  <si>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</si>
  <si>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</si>
  <si>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</si>
  <si>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</si>
  <si>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</si>
  <si>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</si>
  <si>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</si>
  <si>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</si>
  <si>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</si>
  <si>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</si>
  <si>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</si>
  <si>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</si>
  <si>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</si>
  <si>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</si>
  <si>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</si>
  <si>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</si>
  <si>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</si>
  <si>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</si>
  <si>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</si>
  <si>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</si>
  <si>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</si>
  <si>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</si>
  <si>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</si>
  <si>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</si>
  <si>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</si>
  <si>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</si>
  <si>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</si>
  <si>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</si>
  <si>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</si>
  <si>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</si>
  <si>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</si>
  <si>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</si>
  <si>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</si>
  <si>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</si>
  <si>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</si>
  <si>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</si>
  <si>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</si>
  <si>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</si>
  <si>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</si>
  <si>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</si>
  <si>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</si>
  <si>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</si>
  <si>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</si>
  <si>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</si>
  <si>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</si>
  <si>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</si>
  <si>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</si>
  <si>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</si>
  <si>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</si>
  <si>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</si>
  <si>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</si>
  <si>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</si>
  <si>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</si>
  <si>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</si>
  <si>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</si>
  <si>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</si>
  <si>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</si>
  <si>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</si>
  <si>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</si>
  <si>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</si>
  <si>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</si>
  <si>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</si>
  <si>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</si>
  <si>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</si>
  <si>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</si>
  <si>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</si>
  <si>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</si>
  <si>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</si>
  <si>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</si>
  <si>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</si>
  <si>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</si>
  <si>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</si>
  <si>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</si>
  <si>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</si>
  <si>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</si>
  <si>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</si>
  <si>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</si>
  <si>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</si>
  <si>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</si>
  <si>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</si>
  <si>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</si>
  <si>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</si>
  <si>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</si>
  <si>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</si>
  <si>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</si>
  <si>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</si>
  <si>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</si>
  <si>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</si>
  <si>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</si>
  <si>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</si>
  <si>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</si>
  <si>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</si>
  <si>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</si>
  <si>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</si>
  <si>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</si>
  <si>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</si>
  <si>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</si>
  <si>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</si>
  <si>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</si>
  <si>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</si>
  <si>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</si>
  <si>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</si>
  <si>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</si>
  <si>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</si>
  <si>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</si>
  <si>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</si>
  <si>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</si>
  <si>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</si>
  <si>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</si>
  <si>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</si>
  <si>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</si>
  <si>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</si>
  <si>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</si>
  <si>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</si>
  <si>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</si>
  <si>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</si>
  <si>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</si>
  <si>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</si>
  <si>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</si>
  <si>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</si>
  <si>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</si>
  <si>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</si>
  <si>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</si>
  <si>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</si>
  <si>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</si>
  <si>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</si>
  <si>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</si>
  <si>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</si>
  <si>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</si>
  <si>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</si>
  <si>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</si>
  <si>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</si>
  <si>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</si>
  <si>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</si>
  <si>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</si>
  <si>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</si>
  <si>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</si>
  <si>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</si>
  <si>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</si>
  <si>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</si>
  <si>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</si>
  <si>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</si>
  <si>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</si>
  <si>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</si>
  <si>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</si>
  <si>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</si>
  <si>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</si>
  <si>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</si>
  <si>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</si>
  <si>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</si>
  <si>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</si>
  <si>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</si>
  <si>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</si>
  <si>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</si>
  <si>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</si>
  <si>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</si>
  <si>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</si>
  <si>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</si>
  <si>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</si>
  <si>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</si>
  <si>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</si>
  <si>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</si>
  <si>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</si>
  <si>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</si>
  <si>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</si>
  <si>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</si>
  <si>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</si>
  <si>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</si>
  <si>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</si>
  <si>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</si>
  <si>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</si>
  <si>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</si>
  <si>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</si>
  <si>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</si>
  <si>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</si>
  <si>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</si>
  <si>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</si>
  <si>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</si>
  <si>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</si>
  <si>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</si>
  <si>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</si>
  <si>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</si>
  <si>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</si>
  <si>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</si>
  <si>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</si>
  <si>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</si>
  <si>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</si>
  <si>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</si>
  <si>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</si>
  <si>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</si>
  <si>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</si>
  <si>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</si>
  <si>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</si>
  <si>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</si>
  <si>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</si>
  <si>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</si>
  <si>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</si>
  <si>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</si>
  <si>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</si>
  <si>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</si>
  <si>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</si>
  <si>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</si>
  <si>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</si>
  <si>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</si>
  <si>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</si>
  <si>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</si>
  <si>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</si>
  <si>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</si>
  <si>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</si>
  <si>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</si>
  <si>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</si>
  <si>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</si>
  <si>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</si>
  <si>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</si>
  <si>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</si>
  <si>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</si>
  <si>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</si>
  <si>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</si>
  <si>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</si>
  <si>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</si>
  <si>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</si>
  <si>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</si>
  <si>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</si>
  <si>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</si>
  <si>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</si>
  <si>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</si>
  <si>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</si>
  <si>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</si>
  <si>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</si>
  <si>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</si>
  <si>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</si>
  <si>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</si>
  <si>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</si>
  <si>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</si>
  <si>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</si>
  <si>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</si>
  <si>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</si>
  <si>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</si>
  <si>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</si>
  <si>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</si>
  <si>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</si>
  <si>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</si>
  <si>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</si>
  <si>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</si>
  <si>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</si>
  <si>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</si>
  <si>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</si>
  <si>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</si>
  <si>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</si>
  <si>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</si>
  <si>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</si>
  <si>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</si>
  <si>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</si>
  <si>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</si>
  <si>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</si>
  <si>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</si>
  <si>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</si>
  <si>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</si>
  <si>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</si>
  <si>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</si>
  <si>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</si>
  <si>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</si>
  <si>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</si>
  <si>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</si>
  <si>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</si>
  <si>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</si>
  <si>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</si>
  <si>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</si>
  <si>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</si>
  <si>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</si>
  <si>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</si>
  <si>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</si>
  <si>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</si>
  <si>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</si>
  <si>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</si>
  <si>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</si>
  <si>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</si>
  <si>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</si>
  <si>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</si>
  <si>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</si>
  <si>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</si>
  <si>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</si>
  <si>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</si>
  <si>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</si>
  <si>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</si>
  <si>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</si>
  <si>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</si>
  <si>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</si>
  <si>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</si>
  <si>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</si>
  <si>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</si>
  <si>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</si>
  <si>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</si>
  <si>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</si>
  <si>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</si>
  <si>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</si>
  <si>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</si>
  <si>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</si>
  <si>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</si>
  <si>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</si>
  <si>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</si>
  <si>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</si>
  <si>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</si>
  <si>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</si>
  <si>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</si>
  <si>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</si>
  <si>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</si>
  <si>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</si>
  <si>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</si>
  <si>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</si>
  <si>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</si>
  <si>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</si>
  <si>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</si>
  <si>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</si>
  <si>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</si>
  <si>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</si>
  <si>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</si>
  <si>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</si>
  <si>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</si>
  <si>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</si>
  <si>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</si>
  <si>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</si>
  <si>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</si>
  <si>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</si>
  <si>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</si>
  <si>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</si>
  <si>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</si>
  <si>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</si>
  <si>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</si>
  <si>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</si>
  <si>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</si>
  <si>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</si>
  <si>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</si>
  <si>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</si>
  <si>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</si>
  <si>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</si>
  <si>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</si>
  <si>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</si>
  <si>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</si>
  <si>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</si>
  <si>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</si>
  <si>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</si>
  <si>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</si>
  <si>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</si>
  <si>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</si>
  <si>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</si>
  <si>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</si>
  <si>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</si>
  <si>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</si>
  <si>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</si>
  <si>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</si>
  <si>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</si>
  <si>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</si>
  <si>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</si>
  <si>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</si>
  <si>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</si>
  <si>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</si>
  <si>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</si>
  <si>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</si>
  <si>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</si>
  <si>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</si>
  <si>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</si>
  <si>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</si>
  <si>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</si>
  <si>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</si>
  <si>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</si>
  <si>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</si>
  <si>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</si>
  <si>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</si>
  <si>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</si>
  <si>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</si>
  <si>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</si>
  <si>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</si>
  <si>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</si>
  <si>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</si>
  <si>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</si>
  <si>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</si>
  <si>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</si>
  <si>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</si>
  <si>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</si>
  <si>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</si>
  <si>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</si>
  <si>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</si>
  <si>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</si>
  <si>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</si>
  <si>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</si>
  <si>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</si>
  <si>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</si>
  <si>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</si>
  <si>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</si>
  <si>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</si>
  <si>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</si>
  <si>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</si>
  <si>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</si>
  <si>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</si>
  <si>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</si>
  <si>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</si>
  <si>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</si>
  <si>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</si>
  <si>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</si>
  <si>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</si>
  <si>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</si>
  <si>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</si>
  <si>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</si>
  <si>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</si>
  <si>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</si>
  <si>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</si>
  <si>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</si>
  <si>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</si>
  <si>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</si>
  <si>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</si>
  <si>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</si>
  <si>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</si>
  <si>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</si>
  <si>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</si>
  <si>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</si>
  <si>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</si>
  <si>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</si>
  <si>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</si>
  <si>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</si>
  <si>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</si>
  <si>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</si>
  <si>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</si>
  <si>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</si>
  <si>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</si>
  <si>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</si>
  <si>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</si>
  <si>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</si>
  <si>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</si>
  <si>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</si>
  <si>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</si>
  <si>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</si>
  <si>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</si>
  <si>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</si>
  <si>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</si>
  <si>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</si>
  <si>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</si>
  <si>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</si>
  <si>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</si>
  <si>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</si>
  <si>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</si>
  <si>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</si>
  <si>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</si>
  <si>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</si>
  <si>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</si>
  <si>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</si>
  <si>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</si>
  <si>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</si>
  <si>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</si>
  <si>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</si>
  <si>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</si>
  <si>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</si>
  <si>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</si>
  <si>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</si>
  <si>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</si>
  <si>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</si>
  <si>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</si>
  <si>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</si>
  <si>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</si>
  <si>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</si>
  <si>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</si>
  <si>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</si>
  <si>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</si>
  <si>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</si>
  <si>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</si>
  <si>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</si>
  <si>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</si>
  <si>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</si>
  <si>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</si>
  <si>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</si>
  <si>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</si>
  <si>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</si>
  <si>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</si>
  <si>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</si>
  <si>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</si>
  <si>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</si>
  <si>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</si>
  <si>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</si>
  <si>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</si>
  <si>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</si>
  <si>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</si>
  <si>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</si>
  <si>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</si>
  <si>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</si>
  <si>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</si>
  <si>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</si>
  <si>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</si>
  <si>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</si>
  <si>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</si>
  <si>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</si>
  <si>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</si>
  <si>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</si>
  <si>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</si>
  <si>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</si>
  <si>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</si>
  <si>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</si>
  <si>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</si>
  <si>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</si>
  <si>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</si>
  <si>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</si>
  <si>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</si>
  <si>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</si>
  <si>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</si>
  <si>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</si>
  <si>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</si>
  <si>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</si>
  <si>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</si>
  <si>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</si>
  <si>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</si>
  <si>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</si>
  <si>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</si>
  <si>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</si>
  <si>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</si>
  <si>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</si>
  <si>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</si>
  <si>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</si>
  <si>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</si>
  <si>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</si>
  <si>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</si>
  <si>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</si>
  <si>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</si>
  <si>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</si>
  <si>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</si>
  <si>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</si>
  <si>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</si>
  <si>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</si>
  <si>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</si>
  <si>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</si>
  <si>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</si>
  <si>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</si>
  <si>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</si>
  <si>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</si>
  <si>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</si>
  <si>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</si>
  <si>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</si>
  <si>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</si>
  <si>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</si>
  <si>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</si>
  <si>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</si>
  <si>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</si>
  <si>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</si>
  <si>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</si>
  <si>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</si>
  <si>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</si>
  <si>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</si>
  <si>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</si>
  <si>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</si>
  <si>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</si>
  <si>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</si>
  <si>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</si>
  <si>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</si>
  <si>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</si>
  <si>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</si>
  <si>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</si>
  <si>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</si>
  <si>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</si>
  <si>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</si>
  <si>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</si>
  <si>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</si>
  <si>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</si>
  <si>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</si>
  <si>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</si>
  <si>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</si>
  <si>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</si>
  <si>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</si>
  <si>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</si>
  <si>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</si>
  <si>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</si>
  <si>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</si>
  <si>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</si>
  <si>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</si>
  <si>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</si>
  <si>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</si>
  <si>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</si>
  <si>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</si>
  <si>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</si>
  <si>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</si>
  <si>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</si>
  <si>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</si>
  <si>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</si>
  <si>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</si>
  <si>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</si>
  <si>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</si>
  <si>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</si>
  <si>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</si>
  <si>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</si>
  <si>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</si>
  <si>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</si>
  <si>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</si>
  <si>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</si>
  <si>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</si>
  <si>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</si>
  <si>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</si>
  <si>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</si>
  <si>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</si>
  <si>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</si>
  <si>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</si>
  <si>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</si>
  <si>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</si>
  <si>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</si>
  <si>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</si>
  <si>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</si>
  <si>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</si>
  <si>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</si>
  <si>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</si>
  <si>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</si>
  <si>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</si>
  <si>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</si>
  <si>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</si>
  <si>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</si>
  <si>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</si>
  <si>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</si>
  <si>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</si>
  <si>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</si>
  <si>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</si>
  <si>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</si>
  <si>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</si>
  <si>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</si>
  <si>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</si>
  <si>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</si>
  <si>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</si>
  <si>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</si>
  <si>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</si>
  <si>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</si>
  <si>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</si>
  <si>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</si>
  <si>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</si>
  <si>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</si>
  <si>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</si>
  <si>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</si>
  <si>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</si>
  <si>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</si>
  <si>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</si>
  <si>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</si>
  <si>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</si>
  <si>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</si>
  <si>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</si>
  <si>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</si>
  <si>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</si>
  <si>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</si>
  <si>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</si>
  <si>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</si>
  <si>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</si>
  <si>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</si>
  <si>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</si>
  <si>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</si>
  <si>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</si>
  <si>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</si>
  <si>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</si>
  <si>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</si>
  <si>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</si>
  <si>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</si>
  <si>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</si>
  <si>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</si>
  <si>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</si>
  <si>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</si>
  <si>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</si>
  <si>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</si>
  <si>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</si>
  <si>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</si>
  <si>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</si>
  <si>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</si>
  <si>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</si>
  <si>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</si>
  <si>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</si>
  <si>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</si>
  <si>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</si>
  <si>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</si>
  <si>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</si>
  <si>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</si>
  <si>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</si>
  <si>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</si>
  <si>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</si>
  <si>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</si>
  <si>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</si>
  <si>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</si>
  <si>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</si>
  <si>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</si>
  <si>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</si>
  <si>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</si>
  <si>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</si>
  <si>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</si>
  <si>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</si>
  <si>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</si>
  <si>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</si>
  <si>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</si>
  <si>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</si>
  <si>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</si>
  <si>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</si>
  <si>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</si>
  <si>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</si>
  <si>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</si>
  <si>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</si>
  <si>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</si>
  <si>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</si>
  <si>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</si>
  <si>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</si>
  <si>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</si>
  <si>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</si>
  <si>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</si>
  <si>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</si>
  <si>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</si>
  <si>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</si>
  <si>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</si>
  <si>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</si>
  <si>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</si>
  <si>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</si>
  <si>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</si>
  <si>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</si>
  <si>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</si>
  <si>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</si>
  <si>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</si>
  <si>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</si>
  <si>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</si>
  <si>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</si>
  <si>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</si>
  <si>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</si>
  <si>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</si>
  <si>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</si>
  <si>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</si>
  <si>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</si>
  <si>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</si>
  <si>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</si>
  <si>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</si>
  <si>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</si>
  <si>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</si>
  <si>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</si>
  <si>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</si>
  <si>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</si>
  <si>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</si>
  <si>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</si>
  <si>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</si>
  <si>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</si>
  <si>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</si>
  <si>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</si>
  <si>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</si>
  <si>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</si>
  <si>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</si>
  <si>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</si>
  <si>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</si>
  <si>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</si>
  <si>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</si>
  <si>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</si>
  <si>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</si>
  <si>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</si>
  <si>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</si>
  <si>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</si>
  <si>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</si>
  <si>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</si>
  <si>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</si>
  <si>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</si>
  <si>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</si>
  <si>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</si>
  <si>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</si>
  <si>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</si>
  <si>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</si>
  <si>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</si>
  <si>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</si>
  <si>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</si>
  <si>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</si>
  <si>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</si>
  <si>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</si>
  <si>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</si>
  <si>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</si>
  <si>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</si>
  <si>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</si>
  <si>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</si>
  <si>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</si>
  <si>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</si>
  <si>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</si>
  <si>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</si>
  <si>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</si>
  <si>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</si>
  <si>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</si>
  <si>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</si>
  <si>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</si>
  <si>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</si>
  <si>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</si>
  <si>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</si>
  <si>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</si>
  <si>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</si>
  <si>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</si>
  <si>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</si>
  <si>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</si>
  <si>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</si>
  <si>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</si>
  <si>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</si>
  <si>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</si>
  <si>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</si>
  <si>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</si>
  <si>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</si>
  <si>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</si>
  <si>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</si>
  <si>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</si>
  <si>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</si>
  <si>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</si>
  <si>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</si>
  <si>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</si>
  <si>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</si>
  <si>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</si>
  <si>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</si>
  <si>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</si>
  <si>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</si>
  <si>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</si>
  <si>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</si>
  <si>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</si>
  <si>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</si>
  <si>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</si>
  <si>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</si>
  <si>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</si>
  <si>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</si>
  <si>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</si>
  <si>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</si>
  <si>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</si>
  <si>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</si>
  <si>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</si>
  <si>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</si>
  <si>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</si>
  <si>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</si>
  <si>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</si>
  <si>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</si>
  <si>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</si>
  <si>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</si>
  <si>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</si>
  <si>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</si>
  <si>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</si>
  <si>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</si>
  <si>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</si>
  <si>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</si>
  <si>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</si>
  <si>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</si>
  <si>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</si>
  <si>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</si>
  <si>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</si>
  <si>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</si>
  <si>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</si>
  <si>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</si>
  <si>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</si>
  <si>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</si>
  <si>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</si>
  <si>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</si>
  <si>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</si>
  <si>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</si>
  <si>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</si>
  <si>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</si>
  <si>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</si>
  <si>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</si>
  <si>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</si>
  <si>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</si>
  <si>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</si>
  <si>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</si>
  <si>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</si>
  <si>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</si>
  <si>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</si>
  <si>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</si>
  <si>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</si>
  <si>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</si>
  <si>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</si>
  <si>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</si>
  <si>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</si>
  <si>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</si>
  <si>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</si>
  <si>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</si>
  <si>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</si>
  <si>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</si>
  <si>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</si>
  <si>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</si>
  <si>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</si>
  <si>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</si>
  <si>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</si>
  <si>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</si>
  <si>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</si>
  <si>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</si>
  <si>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</si>
  <si>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</si>
  <si>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</si>
  <si>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</si>
  <si>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</si>
  <si>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</si>
  <si>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</si>
  <si>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</si>
  <si>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</si>
  <si>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</si>
  <si>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</si>
  <si>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</si>
  <si>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</si>
  <si>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</si>
  <si>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</si>
  <si>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</si>
  <si>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</si>
  <si>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</si>
  <si>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</si>
  <si>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</si>
  <si>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</si>
  <si>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</si>
  <si>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</si>
  <si>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</si>
  <si>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</si>
  <si>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</si>
  <si>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</si>
  <si>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</si>
  <si>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</si>
  <si>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</si>
  <si>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</si>
  <si>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</si>
  <si>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</si>
  <si>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</si>
  <si>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</si>
  <si>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</si>
  <si>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</si>
  <si>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</si>
  <si>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</si>
  <si>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</si>
  <si>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</si>
  <si>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</si>
  <si>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</si>
  <si>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</si>
  <si>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</si>
  <si>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</si>
  <si>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</si>
  <si>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</si>
  <si>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</si>
  <si>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</si>
  <si>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</si>
  <si>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</si>
  <si>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</si>
  <si>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</si>
  <si>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</si>
  <si>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</si>
  <si>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</si>
  <si>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</si>
  <si>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</si>
  <si>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</si>
  <si>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</si>
  <si>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</si>
  <si>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</si>
  <si>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</si>
  <si>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</si>
  <si>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</si>
  <si>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</si>
  <si>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</si>
  <si>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</si>
  <si>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</si>
  <si>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</si>
  <si>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</si>
  <si>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</si>
  <si>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</si>
  <si>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</si>
  <si>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</si>
  <si>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</si>
  <si>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</si>
  <si>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</si>
  <si>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</si>
  <si>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</si>
  <si>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</si>
  <si>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</si>
  <si>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</si>
  <si>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</si>
  <si>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</si>
  <si>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</si>
  <si>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</si>
  <si>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</si>
  <si>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</si>
  <si>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</si>
  <si>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</si>
  <si>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</si>
  <si>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</si>
  <si>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</si>
  <si>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</si>
  <si>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</si>
  <si>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</si>
  <si>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</si>
  <si>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</si>
  <si>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</si>
  <si>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</si>
  <si>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</si>
  <si>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</si>
  <si>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</si>
  <si>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</si>
  <si>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</si>
  <si>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</si>
  <si>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</si>
  <si>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</si>
  <si>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</si>
  <si>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</si>
  <si>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</si>
  <si>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</si>
  <si>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</si>
  <si>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</si>
  <si>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</si>
  <si>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</si>
  <si>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</si>
  <si>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</si>
  <si>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</si>
  <si>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</si>
  <si>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</si>
  <si>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</si>
  <si>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</si>
  <si>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</si>
  <si>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</si>
  <si>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</si>
  <si>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</si>
  <si>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</si>
  <si>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</si>
  <si>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</si>
  <si>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</si>
  <si>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</si>
  <si>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</si>
  <si>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</si>
  <si>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</si>
  <si>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</si>
  <si>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</si>
  <si>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</si>
  <si>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</si>
  <si>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</si>
  <si>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</si>
  <si>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</si>
  <si>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</si>
  <si>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</si>
  <si>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</si>
  <si>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</si>
  <si>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</si>
  <si>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</si>
  <si>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</si>
  <si>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</si>
  <si>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</si>
  <si>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</si>
  <si>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</si>
  <si>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</si>
  <si>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</si>
  <si>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</si>
  <si>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</si>
  <si>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</si>
  <si>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</si>
  <si>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</si>
  <si>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</si>
  <si>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</si>
  <si>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</si>
  <si>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</si>
  <si>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</si>
  <si>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</si>
  <si>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</si>
  <si>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</si>
  <si>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</si>
  <si>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</si>
  <si>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</si>
  <si>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</si>
  <si>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</si>
  <si>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</si>
  <si>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</si>
  <si>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</si>
  <si>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</si>
  <si>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</si>
  <si>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</si>
  <si>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</si>
  <si>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</si>
  <si>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</si>
  <si>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</si>
  <si>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</si>
  <si>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</si>
  <si>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</si>
  <si>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</si>
  <si>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</si>
  <si>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</si>
  <si>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</si>
  <si>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</si>
  <si>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</si>
  <si>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</si>
  <si>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</si>
  <si>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</si>
  <si>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</si>
  <si>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</si>
  <si>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</si>
  <si>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</si>
  <si>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</si>
  <si>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</si>
  <si>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</si>
  <si>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</si>
  <si>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</si>
  <si>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</si>
  <si>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</si>
  <si>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</si>
  <si>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</si>
  <si>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</si>
  <si>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</si>
  <si>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</si>
  <si>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</si>
  <si>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</si>
  <si>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</si>
  <si>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</si>
  <si>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</si>
  <si>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</si>
  <si>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</si>
  <si>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</si>
  <si>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</si>
  <si>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</si>
  <si>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</si>
  <si>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</si>
  <si>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</si>
  <si>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</si>
  <si>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</si>
  <si>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</si>
  <si>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</si>
  <si>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</si>
  <si>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</si>
  <si>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</si>
  <si>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</si>
  <si>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</si>
  <si>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</si>
  <si>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</si>
  <si>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</si>
  <si>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</si>
  <si>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</si>
  <si>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</si>
  <si>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</si>
  <si>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</si>
  <si>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</si>
  <si>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</si>
  <si>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</si>
  <si>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</si>
  <si>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</si>
  <si>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</si>
  <si>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</si>
  <si>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</si>
  <si>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</si>
  <si>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</si>
  <si>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</si>
  <si>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</si>
  <si>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</si>
  <si>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</si>
  <si>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</si>
  <si>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</si>
  <si>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</si>
  <si>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</si>
  <si>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</si>
  <si>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</si>
  <si>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</si>
  <si>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</si>
  <si>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</si>
  <si>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</si>
  <si>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</si>
  <si>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</si>
  <si>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</si>
  <si>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</si>
  <si>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</si>
  <si>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</si>
  <si>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</si>
  <si>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</si>
  <si>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</si>
  <si>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</si>
  <si>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</si>
  <si>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</si>
  <si>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</si>
  <si>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</si>
  <si>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</si>
  <si>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</si>
  <si>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</si>
  <si>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</si>
  <si>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</si>
  <si>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</si>
  <si>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</si>
  <si>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</si>
  <si>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</si>
  <si>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</si>
  <si>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</si>
  <si>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</si>
  <si>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</si>
  <si>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</si>
  <si>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</si>
  <si>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</si>
  <si>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</si>
  <si>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</si>
  <si>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</si>
  <si>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</si>
  <si>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</si>
  <si>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</si>
  <si>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</si>
  <si>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</si>
  <si>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</si>
  <si>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</si>
  <si>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</si>
  <si>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</si>
  <si>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</si>
  <si>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</si>
  <si>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</si>
  <si>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</si>
  <si>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</si>
  <si>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</si>
  <si>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</si>
  <si>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</si>
  <si>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</si>
  <si>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</si>
  <si>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</si>
  <si>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</si>
  <si>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</si>
  <si>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</si>
  <si>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</si>
  <si>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</si>
  <si>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</si>
  <si>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</si>
  <si>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</si>
  <si>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</si>
  <si>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</si>
  <si>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</si>
  <si>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</si>
  <si>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</si>
  <si>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</si>
  <si>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</si>
  <si>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</si>
  <si>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</si>
  <si>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</si>
  <si>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</si>
  <si>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</si>
  <si>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</si>
  <si>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</si>
  <si>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</si>
  <si>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</si>
  <si>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</si>
  <si>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</si>
  <si>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</si>
  <si>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</si>
  <si>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</si>
  <si>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</si>
  <si>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</si>
  <si>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</si>
  <si>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</si>
  <si>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</si>
  <si>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</si>
  <si>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</si>
  <si>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</si>
  <si>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</si>
  <si>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</si>
  <si>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</si>
  <si>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</si>
  <si>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</si>
  <si>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</si>
  <si>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</si>
  <si>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</si>
  <si>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</si>
  <si>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</si>
  <si>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</si>
  <si>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</si>
  <si>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</si>
  <si>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</si>
  <si>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</si>
  <si>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</si>
  <si>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</si>
  <si>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</si>
  <si>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</si>
  <si>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</si>
  <si>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</si>
  <si>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</si>
  <si>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</si>
  <si>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</si>
  <si>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</si>
  <si>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</si>
  <si>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</si>
  <si>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</si>
  <si>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</si>
  <si>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</si>
  <si>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</si>
  <si>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</si>
  <si>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</si>
  <si>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</si>
  <si>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</si>
  <si>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</si>
  <si>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</si>
  <si>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</si>
  <si>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</si>
  <si>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</si>
  <si>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</si>
  <si>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</si>
  <si>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</si>
  <si>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</si>
  <si>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</si>
  <si>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</si>
  <si>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</si>
  <si>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</si>
  <si>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</si>
  <si>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</si>
  <si>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</si>
  <si>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</si>
  <si>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</si>
  <si>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</si>
  <si>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</si>
  <si>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</si>
  <si>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</si>
  <si>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</si>
  <si>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</si>
  <si>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</si>
  <si>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</si>
  <si>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</si>
  <si>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</si>
  <si>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</si>
  <si>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</si>
  <si>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</si>
  <si>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</si>
  <si>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</si>
  <si>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</si>
  <si>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</si>
  <si>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</si>
  <si>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</si>
  <si>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</si>
  <si>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</si>
  <si>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</si>
  <si>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</si>
  <si>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</si>
  <si>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</si>
  <si>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</si>
  <si>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</si>
  <si>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</si>
  <si>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</si>
  <si>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</si>
  <si>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</si>
  <si>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</si>
  <si>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</si>
  <si>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</si>
  <si>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</si>
  <si>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</si>
  <si>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</si>
  <si>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</si>
  <si>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</si>
  <si>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</si>
  <si>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</si>
  <si>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</si>
  <si>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</si>
  <si>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</si>
  <si>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</si>
  <si>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</si>
  <si>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</si>
  <si>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</si>
  <si>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</si>
  <si>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</si>
  <si>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</si>
  <si>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</si>
  <si>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</si>
  <si>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</si>
  <si>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</si>
  <si>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</si>
  <si>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</si>
  <si>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</si>
  <si>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</si>
  <si>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</si>
  <si>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</si>
  <si>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</si>
  <si>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</si>
  <si>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</si>
  <si>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</si>
  <si>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</si>
  <si>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</si>
  <si>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</si>
  <si>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</si>
  <si>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</si>
  <si>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</si>
  <si>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</si>
  <si>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</si>
  <si>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</si>
  <si>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</si>
  <si>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</si>
  <si>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</si>
  <si>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</si>
  <si>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</si>
  <si>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</si>
  <si>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</si>
  <si>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</si>
  <si>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</si>
  <si>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</si>
  <si>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</si>
  <si>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</si>
  <si>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</si>
  <si>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</si>
  <si>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</si>
  <si>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</si>
  <si>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</si>
  <si>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</si>
  <si>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</si>
  <si>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</si>
  <si>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</si>
  <si>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</si>
  <si>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</si>
  <si>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</si>
  <si>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</si>
  <si>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</si>
  <si>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</si>
  <si>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</si>
  <si>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</si>
  <si>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</si>
  <si>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</si>
  <si>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</si>
  <si>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</si>
  <si>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</si>
  <si>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</si>
  <si>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</si>
  <si>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</si>
  <si>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</si>
  <si>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</si>
  <si>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</si>
  <si>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</si>
  <si>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</si>
  <si>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</si>
  <si>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</si>
  <si>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</si>
  <si>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</si>
  <si>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</si>
  <si>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</si>
  <si>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</si>
  <si>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</si>
  <si>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</si>
  <si>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</si>
  <si>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</si>
  <si>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</si>
  <si>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</si>
  <si>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</si>
  <si>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</si>
  <si>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</si>
  <si>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</si>
  <si>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</si>
  <si>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</si>
  <si>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</si>
  <si>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</si>
  <si>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</si>
  <si>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</si>
  <si>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</si>
  <si>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</si>
  <si>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</si>
  <si>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</si>
  <si>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</si>
  <si>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</si>
  <si>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</si>
  <si>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</si>
  <si>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</si>
  <si>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</si>
  <si>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</si>
  <si>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</si>
  <si>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</si>
  <si>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</si>
  <si>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</si>
  <si>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</si>
  <si>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</si>
  <si>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</si>
  <si>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</si>
  <si>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</si>
  <si>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</si>
  <si>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</si>
  <si>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</si>
  <si>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</si>
  <si>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</si>
  <si>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</si>
  <si>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</si>
  <si>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</si>
  <si>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</si>
  <si>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</si>
  <si>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</si>
  <si>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</si>
  <si>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</si>
  <si>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</si>
  <si>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</si>
  <si>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</si>
  <si>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</si>
  <si>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</si>
  <si>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</si>
  <si>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</si>
  <si>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</si>
  <si>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</si>
  <si>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</si>
  <si>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</si>
  <si>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</si>
  <si>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</si>
  <si>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</si>
  <si>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</si>
  <si>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</si>
  <si>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</si>
  <si>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</si>
  <si>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</si>
  <si>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</si>
  <si>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</si>
  <si>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</si>
  <si>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</si>
  <si>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</si>
  <si>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</si>
  <si>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</si>
  <si>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</si>
  <si>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</si>
  <si>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</si>
  <si>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</si>
  <si>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</si>
  <si>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</si>
  <si>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</si>
  <si>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</si>
  <si>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</si>
  <si>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</si>
  <si>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</si>
  <si>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</si>
  <si>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</si>
  <si>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</si>
  <si>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</si>
  <si>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</si>
  <si>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</si>
  <si>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</si>
  <si>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</si>
  <si>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</si>
  <si>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</si>
  <si>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</si>
  <si>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</si>
  <si>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</si>
  <si>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</si>
  <si>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</si>
  <si>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</si>
  <si>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</si>
  <si>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</si>
  <si>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</si>
  <si>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</si>
  <si>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</si>
  <si>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</si>
  <si>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 xml:space="preserve"> </t>
  </si>
  <si>
    <t xml:space="preserve">APAGADO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</si>
</sst>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11" borderId="3" xfId="0" applyFill="1" applyBorder="1" applyAlignment="1">
      <alignment horizontal="right" wrapText="1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16</c:v>
                </c:pt>
                <c:pt idx="17">
                  <c:v>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45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61</c:v>
                </c:pt>
                <c:pt idx="17">
                  <c:v>74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0.11423220973782772</c:v>
                </c:pt>
                <c:pt idx="17">
                  <c:v>0.13857677902621723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16</c:v>
                </c:pt>
                <c:pt idx="17">
                  <c:v>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45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16</c:v>
                </c:pt>
                <c:pt idx="17">
                  <c:v>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45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61</c:v>
                </c:pt>
                <c:pt idx="17">
                  <c:v>74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16</c:v>
                </c:pt>
                <c:pt idx="17">
                  <c:v>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45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61</c:v>
                </c:pt>
                <c:pt idx="17">
                  <c:v>74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0.11423220973782772</c:v>
                </c:pt>
                <c:pt idx="17">
                  <c:v>0.13857677902621723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16</c:v>
                </c:pt>
                <c:pt idx="17">
                  <c:v>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45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61</c:v>
                </c:pt>
                <c:pt idx="17">
                  <c:v>74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0</c:v>
                </c:pt>
                <c:pt idx="16">
                  <c:v>13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0</c:v>
                </c:pt>
                <c:pt idx="16">
                  <c:v>49</c:v>
                </c:pt>
                <c:pt idx="17">
                  <c:v>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5.2845528455284556E-2</c:v>
                      </c:pt>
                      <c:pt idx="17">
                        <c:v>6.910569105691057E-2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</c:v>
                      </c:pt>
                      <c:pt idx="16">
                        <c:v>0.23557692307692307</c:v>
                      </c:pt>
                      <c:pt idx="17">
                        <c:v>0.27884615384615385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</c:v>
                </c:pt>
                <c:pt idx="16">
                  <c:v>5.2845528455284556E-2</c:v>
                </c:pt>
                <c:pt idx="17">
                  <c:v>6.910569105691057E-2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</c:v>
                </c:pt>
                <c:pt idx="16">
                  <c:v>0.23557692307692307</c:v>
                </c:pt>
                <c:pt idx="17">
                  <c:v>0.27884615384615385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13</c:v>
                      </c:pt>
                      <c:pt idx="17">
                        <c:v>17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0</c:v>
                      </c:pt>
                      <c:pt idx="16">
                        <c:v>49</c:v>
                      </c:pt>
                      <c:pt idx="17">
                        <c:v>58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AC489" activePane="bottomRight" state="frozen"/>
      <selection pane="topRight" activeCell="M1" sqref="M1"/>
      <selection pane="bottomLeft" activeCell="A5" sqref="A5"/>
      <selection pane="bottomRight" activeCell="AC512" sqref="AC51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</v>
      </c>
      <c r="AB1" s="4">
        <f t="shared" si="0"/>
        <v>0.18913857677902621</v>
      </c>
      <c r="AC1" s="4">
        <f t="shared" si="0"/>
        <v>0.20973782771535582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534</v>
      </c>
      <c r="AB2" s="75">
        <f t="shared" si="3"/>
        <v>433</v>
      </c>
      <c r="AC2" s="75">
        <f t="shared" si="3"/>
        <v>422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0</v>
      </c>
      <c r="AB3" s="12">
        <f t="shared" si="6"/>
        <v>101</v>
      </c>
      <c r="AC3" s="12">
        <f t="shared" si="6"/>
        <v>112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27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 t="s">
        <v>1585</v>
      </c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24</v>
      </c>
      <c r="J16" s="34">
        <f t="shared" si="8"/>
        <v>4</v>
      </c>
      <c r="K16" s="35">
        <f t="shared" si="9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1584</v>
      </c>
      <c r="Z16" s="88" t="s">
        <v>1584</v>
      </c>
      <c r="AA16" s="88"/>
      <c r="AB16" s="88" t="s">
        <v>1584</v>
      </c>
      <c r="AC16" s="88" t="s">
        <v>1584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/>
      <c r="V20" s="88"/>
      <c r="W20" s="88"/>
      <c r="X20" s="88"/>
      <c r="Y20" s="88" t="s">
        <v>1584</v>
      </c>
      <c r="Z20" s="88" t="s">
        <v>1584</v>
      </c>
      <c r="AA20" s="88"/>
      <c r="AB20" s="88" t="s">
        <v>1584</v>
      </c>
      <c r="AC20" s="88" t="s">
        <v>1584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22</v>
      </c>
      <c r="J21" s="34">
        <f t="shared" si="13"/>
        <v>6</v>
      </c>
      <c r="K21" s="35">
        <f t="shared" si="14"/>
        <v>0.7857142857142857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/>
      <c r="V21" s="88"/>
      <c r="W21" s="88"/>
      <c r="X21" s="88"/>
      <c r="Y21" s="88" t="s">
        <v>1584</v>
      </c>
      <c r="Z21" s="88" t="s">
        <v>1584</v>
      </c>
      <c r="AA21" s="88"/>
      <c r="AB21" s="88" t="s">
        <v>1584</v>
      </c>
      <c r="AC21" s="88" t="s">
        <v>1584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26</v>
      </c>
      <c r="J24" s="34">
        <f t="shared" si="8"/>
        <v>2</v>
      </c>
      <c r="K24" s="35">
        <f t="shared" si="9"/>
        <v>0.9285714285714286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 t="s">
        <v>1584</v>
      </c>
      <c r="AC24" s="88" t="s">
        <v>1584</v>
      </c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 t="s">
        <v>1584</v>
      </c>
      <c r="AC25" s="88" t="s">
        <v>1584</v>
      </c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25</v>
      </c>
      <c r="J29" s="34">
        <f t="shared" si="8"/>
        <v>3</v>
      </c>
      <c r="K29" s="35">
        <f t="shared" si="9"/>
        <v>0.8928571428571429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/>
      <c r="W29" s="88"/>
      <c r="X29" s="88"/>
      <c r="Y29" s="88"/>
      <c r="Z29" s="88" t="s">
        <v>1584</v>
      </c>
      <c r="AA29" s="88"/>
      <c r="AB29" s="88"/>
      <c r="AC29" s="88" t="s">
        <v>1584</v>
      </c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1584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1584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/>
      <c r="W46" s="88"/>
      <c r="X46" s="88"/>
      <c r="Y46" s="88" t="s">
        <v>1584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/>
      <c r="W47" s="88"/>
      <c r="X47" s="88"/>
      <c r="Y47" s="88" t="s">
        <v>1584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1584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1584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26</v>
      </c>
      <c r="J52" s="34">
        <f t="shared" si="8"/>
        <v>2</v>
      </c>
      <c r="K52" s="35">
        <f t="shared" si="9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/>
      <c r="W52" s="88"/>
      <c r="X52" s="88"/>
      <c r="Y52" s="88" t="s">
        <v>1584</v>
      </c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1584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/>
      <c r="W66" s="88"/>
      <c r="X66" s="88"/>
      <c r="Y66" s="88" t="s">
        <v>1584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/>
      <c r="V67" s="88"/>
      <c r="W67" s="88"/>
      <c r="X67" s="88"/>
      <c r="Y67" s="88" t="s">
        <v>1584</v>
      </c>
      <c r="Z67" s="88" t="s">
        <v>1584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/>
      <c r="V70" s="88"/>
      <c r="W70" s="88"/>
      <c r="X70" s="88"/>
      <c r="Y70" s="88" t="s">
        <v>1584</v>
      </c>
      <c r="Z70" s="88" t="s">
        <v>1584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 t="s">
        <v>1584</v>
      </c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1584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15</v>
      </c>
      <c r="J106" s="34">
        <f t="shared" ref="J106:J109" si="20">COUNTIF(L106:AM106,"APAGADO")</f>
        <v>13</v>
      </c>
      <c r="K106" s="35">
        <f t="shared" ref="K106:K109" si="21">(I106)/(J106+I106)</f>
        <v>0.5357142857142857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/>
      <c r="V106" s="88"/>
      <c r="W106" s="88"/>
      <c r="X106" s="88"/>
      <c r="Y106" s="88" t="s">
        <v>1584</v>
      </c>
      <c r="Z106" s="88" t="s">
        <v>1584</v>
      </c>
      <c r="AA106" s="88"/>
      <c r="AB106" s="88" t="s">
        <v>1584</v>
      </c>
      <c r="AC106" s="88" t="s">
        <v>1584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17</v>
      </c>
      <c r="J111" s="34">
        <f t="shared" si="16"/>
        <v>11</v>
      </c>
      <c r="K111" s="35">
        <f t="shared" si="17"/>
        <v>0.6071428571428571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/>
      <c r="V111" s="88"/>
      <c r="W111" s="88"/>
      <c r="X111" s="88"/>
      <c r="Y111" s="88"/>
      <c r="Z111" s="88" t="s">
        <v>1584</v>
      </c>
      <c r="AA111" s="88"/>
      <c r="AB111" s="88" t="s">
        <v>1584</v>
      </c>
      <c r="AC111" s="88" t="s">
        <v>1584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19</v>
      </c>
      <c r="J116" s="34">
        <f t="shared" si="16"/>
        <v>9</v>
      </c>
      <c r="K116" s="35">
        <f t="shared" si="17"/>
        <v>0.6785714285714286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/>
      <c r="V116" s="88"/>
      <c r="W116" s="88"/>
      <c r="X116" s="88"/>
      <c r="Y116" s="88" t="s">
        <v>1584</v>
      </c>
      <c r="Z116" s="88" t="s">
        <v>1584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/>
      <c r="V121" s="88"/>
      <c r="W121" s="88"/>
      <c r="X121" s="88"/>
      <c r="Y121" s="88" t="s">
        <v>1584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/>
      <c r="V122" s="88"/>
      <c r="W122" s="88"/>
      <c r="X122" s="88"/>
      <c r="Y122" s="88" t="s">
        <v>1584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/>
      <c r="V125" s="88"/>
      <c r="W125" s="88"/>
      <c r="X125" s="88"/>
      <c r="Y125" s="88" t="s">
        <v>1584</v>
      </c>
      <c r="Z125" s="88" t="s">
        <v>1584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18</v>
      </c>
      <c r="J128" s="34">
        <f t="shared" si="16"/>
        <v>10</v>
      </c>
      <c r="K128" s="35">
        <f t="shared" si="17"/>
        <v>0.6428571428571429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/>
      <c r="V128" s="88"/>
      <c r="W128" s="88"/>
      <c r="X128" s="88"/>
      <c r="Y128" s="88"/>
      <c r="Z128" s="88"/>
      <c r="AA128" s="88"/>
      <c r="AB128" s="88" t="s">
        <v>1584</v>
      </c>
      <c r="AC128" s="88" t="s">
        <v>1584</v>
      </c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15</v>
      </c>
      <c r="J133" s="34">
        <f t="shared" si="16"/>
        <v>13</v>
      </c>
      <c r="K133" s="35">
        <f t="shared" si="17"/>
        <v>0.5357142857142857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/>
      <c r="V133" s="88"/>
      <c r="W133" s="88"/>
      <c r="X133" s="88"/>
      <c r="Y133" s="88" t="s">
        <v>1584</v>
      </c>
      <c r="Z133" s="88" t="s">
        <v>1584</v>
      </c>
      <c r="AA133" s="88"/>
      <c r="AB133" s="88" t="s">
        <v>1584</v>
      </c>
      <c r="AC133" s="88" t="s">
        <v>1584</v>
      </c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15</v>
      </c>
      <c r="J134" s="34">
        <f t="shared" si="16"/>
        <v>13</v>
      </c>
      <c r="K134" s="35">
        <f t="shared" si="17"/>
        <v>0.5357142857142857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/>
      <c r="V134" s="88"/>
      <c r="W134" s="88"/>
      <c r="X134" s="88"/>
      <c r="Y134" s="88" t="s">
        <v>1584</v>
      </c>
      <c r="Z134" s="88" t="s">
        <v>1584</v>
      </c>
      <c r="AA134" s="88"/>
      <c r="AB134" s="88" t="s">
        <v>1584</v>
      </c>
      <c r="AC134" s="88" t="s">
        <v>1584</v>
      </c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15</v>
      </c>
      <c r="J147" s="34">
        <f t="shared" si="16"/>
        <v>13</v>
      </c>
      <c r="K147" s="35">
        <f t="shared" si="17"/>
        <v>0.5357142857142857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/>
      <c r="V147" s="88"/>
      <c r="W147" s="88"/>
      <c r="X147" s="88"/>
      <c r="Y147" s="88" t="s">
        <v>1584</v>
      </c>
      <c r="Z147" s="88" t="s">
        <v>1584</v>
      </c>
      <c r="AA147" s="88"/>
      <c r="AB147" s="88" t="s">
        <v>1584</v>
      </c>
      <c r="AC147" s="88" t="s">
        <v>1584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16</v>
      </c>
      <c r="J149" s="34">
        <f t="shared" ref="J149:J254" si="23">COUNTIF(L149:AM149,"APAGADO")</f>
        <v>12</v>
      </c>
      <c r="K149" s="35">
        <f t="shared" ref="K149:K254" si="24">(I149)/(J149+I149)</f>
        <v>0.5714285714285714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/>
      <c r="V149" s="88"/>
      <c r="W149" s="88"/>
      <c r="X149" s="88"/>
      <c r="Y149" s="88" t="s">
        <v>1584</v>
      </c>
      <c r="Z149" s="88" t="s">
        <v>1584</v>
      </c>
      <c r="AA149" s="88"/>
      <c r="AB149" s="88"/>
      <c r="AC149" s="88" t="s">
        <v>1584</v>
      </c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25</v>
      </c>
      <c r="J152" s="34">
        <f t="shared" si="23"/>
        <v>3</v>
      </c>
      <c r="K152" s="35">
        <f t="shared" si="24"/>
        <v>0.8928571428571429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 t="s">
        <v>1584</v>
      </c>
      <c r="AA152" s="88"/>
      <c r="AB152" s="88"/>
      <c r="AC152" s="88" t="s">
        <v>1584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18</v>
      </c>
      <c r="J168" s="34">
        <f t="shared" si="23"/>
        <v>10</v>
      </c>
      <c r="K168" s="35">
        <f t="shared" si="24"/>
        <v>0.6428571428571429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/>
      <c r="V168" s="88"/>
      <c r="W168" s="88"/>
      <c r="X168" s="88"/>
      <c r="Y168" s="88" t="s">
        <v>1584</v>
      </c>
      <c r="Z168" s="88" t="s">
        <v>1584</v>
      </c>
      <c r="AA168" s="88"/>
      <c r="AB168" s="88" t="s">
        <v>1584</v>
      </c>
      <c r="AC168" s="88" t="s">
        <v>1584</v>
      </c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17</v>
      </c>
      <c r="J169" s="34">
        <f t="shared" si="23"/>
        <v>11</v>
      </c>
      <c r="K169" s="35">
        <f t="shared" si="24"/>
        <v>0.6071428571428571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/>
      <c r="V169" s="88"/>
      <c r="W169" s="88"/>
      <c r="X169" s="88"/>
      <c r="Y169" s="88" t="s">
        <v>1584</v>
      </c>
      <c r="Z169" s="88" t="s">
        <v>1584</v>
      </c>
      <c r="AA169" s="88"/>
      <c r="AB169" s="88" t="s">
        <v>1584</v>
      </c>
      <c r="AC169" s="88" t="s">
        <v>1584</v>
      </c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 t="s">
        <v>1584</v>
      </c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27</v>
      </c>
      <c r="J171" s="34">
        <f t="shared" si="23"/>
        <v>1</v>
      </c>
      <c r="K171" s="35">
        <f t="shared" si="24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 t="s">
        <v>1584</v>
      </c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/>
      <c r="V176" s="88"/>
      <c r="W176" s="88"/>
      <c r="X176" s="88"/>
      <c r="Y176" s="88" t="s">
        <v>1584</v>
      </c>
      <c r="Z176" s="88" t="s">
        <v>1584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/>
      <c r="V177" s="88"/>
      <c r="W177" s="88"/>
      <c r="X177" s="88"/>
      <c r="Y177" s="88" t="s">
        <v>1584</v>
      </c>
      <c r="Z177" s="88" t="s">
        <v>1584</v>
      </c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1584</v>
      </c>
      <c r="Z178" s="88" t="s">
        <v>1584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/>
      <c r="V180" s="88"/>
      <c r="W180" s="88"/>
      <c r="X180" s="88"/>
      <c r="Y180" s="88" t="s">
        <v>1584</v>
      </c>
      <c r="Z180" s="88" t="s">
        <v>1584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22</v>
      </c>
      <c r="J182" s="34">
        <f t="shared" si="23"/>
        <v>6</v>
      </c>
      <c r="K182" s="35">
        <f t="shared" si="24"/>
        <v>0.7857142857142857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/>
      <c r="V182" s="88"/>
      <c r="W182" s="88"/>
      <c r="X182" s="88"/>
      <c r="Y182" s="88" t="s">
        <v>1584</v>
      </c>
      <c r="Z182" s="88" t="s">
        <v>1584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22</v>
      </c>
      <c r="J183" s="34">
        <f t="shared" si="23"/>
        <v>6</v>
      </c>
      <c r="K183" s="35">
        <f t="shared" si="24"/>
        <v>0.7857142857142857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/>
      <c r="V183" s="88"/>
      <c r="W183" s="88"/>
      <c r="X183" s="88"/>
      <c r="Y183" s="88" t="s">
        <v>1584</v>
      </c>
      <c r="Z183" s="88" t="s">
        <v>1584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/>
      <c r="V189" s="88"/>
      <c r="W189" s="88"/>
      <c r="X189" s="88"/>
      <c r="Y189" s="88" t="s">
        <v>1584</v>
      </c>
      <c r="Z189" s="88" t="s">
        <v>1584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22</v>
      </c>
      <c r="J190" s="34">
        <f t="shared" si="23"/>
        <v>6</v>
      </c>
      <c r="K190" s="35">
        <f t="shared" si="24"/>
        <v>0.7857142857142857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/>
      <c r="V190" s="88"/>
      <c r="W190" s="88"/>
      <c r="X190" s="88"/>
      <c r="Y190" s="88" t="s">
        <v>1584</v>
      </c>
      <c r="Z190" s="88" t="s">
        <v>1584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22</v>
      </c>
      <c r="J193" s="34">
        <f t="shared" ref="J193" si="27">COUNTIF(L193:AM193,"APAGADO")</f>
        <v>6</v>
      </c>
      <c r="K193" s="35">
        <f t="shared" ref="K193" si="28">(I193)/(J193+I193)</f>
        <v>0.7857142857142857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/>
      <c r="V193" s="88"/>
      <c r="W193" s="88"/>
      <c r="X193" s="88"/>
      <c r="Y193" s="88" t="s">
        <v>1584</v>
      </c>
      <c r="Z193" s="88" t="s">
        <v>1584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15</v>
      </c>
      <c r="J195" s="34">
        <f t="shared" si="23"/>
        <v>13</v>
      </c>
      <c r="K195" s="35">
        <f t="shared" si="24"/>
        <v>0.5357142857142857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/>
      <c r="V195" s="88"/>
      <c r="W195" s="88"/>
      <c r="X195" s="88"/>
      <c r="Y195" s="88" t="s">
        <v>1584</v>
      </c>
      <c r="Z195" s="88" t="s">
        <v>1584</v>
      </c>
      <c r="AA195" s="88"/>
      <c r="AB195" s="88" t="s">
        <v>1584</v>
      </c>
      <c r="AC195" s="88" t="s">
        <v>1584</v>
      </c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15</v>
      </c>
      <c r="J197" s="34">
        <f t="shared" si="23"/>
        <v>13</v>
      </c>
      <c r="K197" s="35">
        <f t="shared" si="24"/>
        <v>0.5357142857142857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/>
      <c r="V197" s="88"/>
      <c r="W197" s="88"/>
      <c r="X197" s="88"/>
      <c r="Y197" s="88" t="s">
        <v>1584</v>
      </c>
      <c r="Z197" s="88" t="s">
        <v>1584</v>
      </c>
      <c r="AA197" s="88"/>
      <c r="AB197" s="88" t="s">
        <v>1584</v>
      </c>
      <c r="AC197" s="88" t="s">
        <v>1584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15</v>
      </c>
      <c r="J202" s="34">
        <f t="shared" si="23"/>
        <v>13</v>
      </c>
      <c r="K202" s="35">
        <f t="shared" si="24"/>
        <v>0.5357142857142857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/>
      <c r="V202" s="88"/>
      <c r="W202" s="88"/>
      <c r="X202" s="88"/>
      <c r="Y202" s="88" t="s">
        <v>1584</v>
      </c>
      <c r="Z202" s="88" t="s">
        <v>1584</v>
      </c>
      <c r="AA202" s="88"/>
      <c r="AB202" s="88" t="s">
        <v>1584</v>
      </c>
      <c r="AC202" s="88" t="s">
        <v>1584</v>
      </c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21</v>
      </c>
      <c r="J205" s="34">
        <f t="shared" si="23"/>
        <v>7</v>
      </c>
      <c r="K205" s="35">
        <f t="shared" si="24"/>
        <v>0.75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/>
      <c r="V205" s="88"/>
      <c r="W205" s="88"/>
      <c r="X205" s="88"/>
      <c r="Y205" s="88" t="s">
        <v>1584</v>
      </c>
      <c r="Z205" s="88" t="s">
        <v>1584</v>
      </c>
      <c r="AA205" s="88"/>
      <c r="AB205" s="88" t="s">
        <v>1584</v>
      </c>
      <c r="AC205" s="88" t="s">
        <v>1584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24</v>
      </c>
      <c r="J206" s="34">
        <f t="shared" si="23"/>
        <v>4</v>
      </c>
      <c r="K206" s="35">
        <f t="shared" si="24"/>
        <v>0.8571428571428571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1584</v>
      </c>
      <c r="Z206" s="88" t="s">
        <v>1584</v>
      </c>
      <c r="AA206" s="88"/>
      <c r="AB206" s="88" t="s">
        <v>1584</v>
      </c>
      <c r="AC206" s="88" t="s">
        <v>1584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19</v>
      </c>
      <c r="J211" s="34">
        <f t="shared" si="23"/>
        <v>9</v>
      </c>
      <c r="K211" s="35">
        <f t="shared" si="24"/>
        <v>0.6785714285714286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22</v>
      </c>
      <c r="J213" s="34">
        <f t="shared" ref="J213" si="34">COUNTIF(L213:AM213,"APAGADO")</f>
        <v>6</v>
      </c>
      <c r="K213" s="35">
        <f t="shared" ref="K213" si="35">(I213)/(J213+I213)</f>
        <v>0.7857142857142857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/>
      <c r="V213" s="88"/>
      <c r="W213" s="88"/>
      <c r="X213" s="88"/>
      <c r="Y213" s="88" t="s">
        <v>1584</v>
      </c>
      <c r="Z213" s="88" t="s">
        <v>1584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25</v>
      </c>
      <c r="J218" s="34">
        <f t="shared" si="23"/>
        <v>3</v>
      </c>
      <c r="K218" s="35">
        <f t="shared" si="24"/>
        <v>0.8928571428571429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/>
      <c r="V218" s="88"/>
      <c r="W218" s="88"/>
      <c r="X218" s="88"/>
      <c r="Y218" s="88" t="s">
        <v>1584</v>
      </c>
      <c r="Z218" s="88" t="s">
        <v>1584</v>
      </c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25</v>
      </c>
      <c r="J220" s="34">
        <f t="shared" si="23"/>
        <v>3</v>
      </c>
      <c r="K220" s="35">
        <f t="shared" si="24"/>
        <v>0.8928571428571429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/>
      <c r="V220" s="88"/>
      <c r="W220" s="88"/>
      <c r="X220" s="88"/>
      <c r="Y220" s="88" t="s">
        <v>1584</v>
      </c>
      <c r="Z220" s="88" t="s">
        <v>1584</v>
      </c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16</v>
      </c>
      <c r="J222" s="34">
        <f t="shared" si="23"/>
        <v>12</v>
      </c>
      <c r="K222" s="35">
        <f t="shared" si="24"/>
        <v>0.5714285714285714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/>
      <c r="V222" s="88"/>
      <c r="W222" s="88"/>
      <c r="X222" s="88"/>
      <c r="Y222" s="88" t="s">
        <v>1584</v>
      </c>
      <c r="Z222" s="88" t="s">
        <v>1584</v>
      </c>
      <c r="AA222" s="88"/>
      <c r="AB222" s="88" t="s">
        <v>1584</v>
      </c>
      <c r="AC222" s="88" t="s">
        <v>1584</v>
      </c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/>
      <c r="V223" s="88"/>
      <c r="W223" s="88"/>
      <c r="X223" s="88"/>
      <c r="Y223" s="88" t="s">
        <v>1584</v>
      </c>
      <c r="Z223" s="88" t="s">
        <v>1584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26</v>
      </c>
      <c r="J225" s="34">
        <f>COUNTIF(L225:AM225,"APAGADO")</f>
        <v>2</v>
      </c>
      <c r="K225" s="35">
        <f>(I225)/(J225+I225)</f>
        <v>0.9285714285714286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1584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/>
      <c r="V226" s="88"/>
      <c r="W226" s="88"/>
      <c r="X226" s="88"/>
      <c r="Y226" s="88" t="s">
        <v>1584</v>
      </c>
      <c r="Z226" s="88" t="s">
        <v>1584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15</v>
      </c>
      <c r="J234" s="34">
        <f>COUNTIF(L234:AM234,"APAGADO")</f>
        <v>13</v>
      </c>
      <c r="K234" s="35">
        <f>(I234)/(J234+I234)</f>
        <v>0.5357142857142857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/>
      <c r="V234" s="88"/>
      <c r="W234" s="88"/>
      <c r="X234" s="88"/>
      <c r="Y234" s="88" t="s">
        <v>1584</v>
      </c>
      <c r="Z234" s="88" t="s">
        <v>1584</v>
      </c>
      <c r="AA234" s="88"/>
      <c r="AB234" s="88" t="s">
        <v>1584</v>
      </c>
      <c r="AC234" s="88" t="s">
        <v>1584</v>
      </c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3.5" customHeight="1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15</v>
      </c>
      <c r="J235" s="34">
        <f t="shared" si="23"/>
        <v>12</v>
      </c>
      <c r="K235" s="35">
        <f t="shared" si="24"/>
        <v>0.55555555555555558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/>
      <c r="V235" s="88"/>
      <c r="W235" s="88"/>
      <c r="X235" s="88"/>
      <c r="Y235" s="88" t="s">
        <v>1584</v>
      </c>
      <c r="Z235" s="88" t="s">
        <v>1584</v>
      </c>
      <c r="AA235" s="88"/>
      <c r="AB235" s="140" t="s">
        <v>1586</v>
      </c>
      <c r="AC235" s="88" t="s">
        <v>1584</v>
      </c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21</v>
      </c>
      <c r="J237" s="34">
        <f>COUNTIF(L237:AM237,"APAGADO")</f>
        <v>7</v>
      </c>
      <c r="K237" s="35">
        <f>(I237)/(J237+I237)</f>
        <v>0.75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/>
      <c r="V237" s="88"/>
      <c r="W237" s="88"/>
      <c r="X237" s="88"/>
      <c r="Y237" s="88"/>
      <c r="Z237" s="88" t="s">
        <v>1584</v>
      </c>
      <c r="AA237" s="88"/>
      <c r="AB237" s="88" t="s">
        <v>1584</v>
      </c>
      <c r="AC237" s="88" t="s">
        <v>1584</v>
      </c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16</v>
      </c>
      <c r="J247" s="34">
        <f t="shared" si="23"/>
        <v>12</v>
      </c>
      <c r="K247" s="35">
        <f t="shared" si="24"/>
        <v>0.5714285714285714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/>
      <c r="V247" s="88"/>
      <c r="W247" s="88"/>
      <c r="X247" s="88"/>
      <c r="Y247" s="88" t="s">
        <v>1584</v>
      </c>
      <c r="Z247" s="88" t="s">
        <v>1584</v>
      </c>
      <c r="AA247" s="88"/>
      <c r="AB247" s="88" t="s">
        <v>1584</v>
      </c>
      <c r="AC247" s="88" t="s">
        <v>1584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21</v>
      </c>
      <c r="J249" s="34">
        <f t="shared" si="23"/>
        <v>7</v>
      </c>
      <c r="K249" s="35">
        <f t="shared" si="24"/>
        <v>0.75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/>
      <c r="V249" s="88"/>
      <c r="W249" s="88"/>
      <c r="X249" s="88"/>
      <c r="Y249" s="88" t="s">
        <v>1584</v>
      </c>
      <c r="Z249" s="88" t="s">
        <v>1584</v>
      </c>
      <c r="AA249" s="88"/>
      <c r="AB249" s="88" t="s">
        <v>1584</v>
      </c>
      <c r="AC249" s="88" t="s">
        <v>1584</v>
      </c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1584</v>
      </c>
      <c r="AA250" s="88"/>
      <c r="AB250" s="88" t="s">
        <v>1584</v>
      </c>
      <c r="AC250" s="88" t="s">
        <v>1584</v>
      </c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15</v>
      </c>
      <c r="J251" s="34">
        <f t="shared" si="23"/>
        <v>13</v>
      </c>
      <c r="K251" s="35">
        <f t="shared" si="24"/>
        <v>0.5357142857142857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/>
      <c r="V251" s="88"/>
      <c r="W251" s="88"/>
      <c r="X251" s="88"/>
      <c r="Y251" s="88" t="s">
        <v>1584</v>
      </c>
      <c r="Z251" s="88" t="s">
        <v>1584</v>
      </c>
      <c r="AA251" s="88"/>
      <c r="AB251" s="88" t="s">
        <v>1584</v>
      </c>
      <c r="AC251" s="88" t="s">
        <v>1584</v>
      </c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15</v>
      </c>
      <c r="J252" s="34">
        <f t="shared" si="23"/>
        <v>13</v>
      </c>
      <c r="K252" s="35">
        <f t="shared" si="24"/>
        <v>0.5357142857142857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/>
      <c r="V252" s="88"/>
      <c r="W252" s="88"/>
      <c r="X252" s="88"/>
      <c r="Y252" s="88" t="s">
        <v>1584</v>
      </c>
      <c r="Z252" s="88" t="s">
        <v>1584</v>
      </c>
      <c r="AA252" s="88"/>
      <c r="AB252" s="88" t="s">
        <v>1584</v>
      </c>
      <c r="AC252" s="88" t="s">
        <v>1584</v>
      </c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15</v>
      </c>
      <c r="J253" s="34">
        <f>COUNTIF(L253:AM253,"APAGADO")</f>
        <v>13</v>
      </c>
      <c r="K253" s="35">
        <f>(I253)/(J253+I253)</f>
        <v>0.5357142857142857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/>
      <c r="V253" s="88"/>
      <c r="W253" s="88"/>
      <c r="X253" s="88"/>
      <c r="Y253" s="88" t="s">
        <v>1584</v>
      </c>
      <c r="Z253" s="88" t="s">
        <v>1584</v>
      </c>
      <c r="AA253" s="88"/>
      <c r="AB253" s="88" t="s">
        <v>1584</v>
      </c>
      <c r="AC253" s="88" t="s">
        <v>1584</v>
      </c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23</v>
      </c>
      <c r="J254" s="34">
        <f t="shared" si="23"/>
        <v>5</v>
      </c>
      <c r="K254" s="35">
        <f t="shared" si="24"/>
        <v>0.8214285714285714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/>
      <c r="V254" s="88"/>
      <c r="W254" s="88"/>
      <c r="X254" s="88"/>
      <c r="Y254" s="88" t="s">
        <v>1584</v>
      </c>
      <c r="Z254" s="88" t="s">
        <v>1584</v>
      </c>
      <c r="AA254" s="88"/>
      <c r="AB254" s="88" t="s">
        <v>1584</v>
      </c>
      <c r="AC254" s="88" t="s">
        <v>1584</v>
      </c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15</v>
      </c>
      <c r="J255" s="34">
        <f t="shared" ref="J255:J319" si="36">COUNTIF(L255:AM255,"APAGADO")</f>
        <v>13</v>
      </c>
      <c r="K255" s="35">
        <f t="shared" ref="K255:K319" si="37">(I255)/(J255+I255)</f>
        <v>0.5357142857142857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/>
      <c r="V255" s="88"/>
      <c r="W255" s="88"/>
      <c r="X255" s="88"/>
      <c r="Y255" s="88" t="s">
        <v>1584</v>
      </c>
      <c r="Z255" s="88" t="s">
        <v>1584</v>
      </c>
      <c r="AA255" s="88"/>
      <c r="AB255" s="88" t="s">
        <v>1584</v>
      </c>
      <c r="AC255" s="88" t="s">
        <v>1584</v>
      </c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16</v>
      </c>
      <c r="J256" s="34">
        <f t="shared" si="36"/>
        <v>12</v>
      </c>
      <c r="K256" s="35">
        <f t="shared" si="37"/>
        <v>0.5714285714285714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 t="s">
        <v>1584</v>
      </c>
      <c r="Z256" s="88" t="s">
        <v>1584</v>
      </c>
      <c r="AA256" s="88"/>
      <c r="AB256" s="88" t="s">
        <v>1584</v>
      </c>
      <c r="AC256" s="88" t="s">
        <v>1584</v>
      </c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27</v>
      </c>
      <c r="J257" s="34">
        <f t="shared" si="36"/>
        <v>1</v>
      </c>
      <c r="K257" s="35">
        <f t="shared" si="37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 t="s">
        <v>1584</v>
      </c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27</v>
      </c>
      <c r="J258" s="34">
        <f t="shared" ref="J258" si="39">COUNTIF(L258:AM258,"APAGADO")</f>
        <v>1</v>
      </c>
      <c r="K258" s="35">
        <f t="shared" ref="K258" si="40">(I258)/(J258+I258)</f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 t="s">
        <v>1584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27</v>
      </c>
      <c r="J259" s="34">
        <f t="shared" ref="J259" si="42">COUNTIF(L259:AM259,"APAGADO")</f>
        <v>1</v>
      </c>
      <c r="K259" s="35">
        <f t="shared" ref="K259" si="43">(I259)/(J259+I259)</f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 t="s">
        <v>1584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15</v>
      </c>
      <c r="J274" s="34">
        <f t="shared" si="36"/>
        <v>13</v>
      </c>
      <c r="K274" s="35">
        <f t="shared" si="37"/>
        <v>0.5357142857142857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/>
      <c r="V274" s="88"/>
      <c r="W274" s="88"/>
      <c r="X274" s="88"/>
      <c r="Y274" s="88" t="s">
        <v>1584</v>
      </c>
      <c r="Z274" s="88" t="s">
        <v>1584</v>
      </c>
      <c r="AA274" s="88"/>
      <c r="AB274" s="88" t="s">
        <v>1584</v>
      </c>
      <c r="AC274" s="88" t="s">
        <v>1584</v>
      </c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/>
      <c r="V290" s="88"/>
      <c r="W290" s="88"/>
      <c r="X290" s="88"/>
      <c r="Y290" s="88"/>
      <c r="Z290" s="88" t="s">
        <v>1584</v>
      </c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/>
      <c r="V291" s="88"/>
      <c r="W291" s="88"/>
      <c r="X291" s="88"/>
      <c r="Y291" s="88"/>
      <c r="Z291" s="88" t="s">
        <v>1584</v>
      </c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/>
      <c r="V300" s="88"/>
      <c r="W300" s="88"/>
      <c r="X300" s="88"/>
      <c r="Y300" s="88" t="s">
        <v>1584</v>
      </c>
      <c r="Z300" s="88" t="s">
        <v>1584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27</v>
      </c>
      <c r="J316" s="34">
        <f t="shared" si="36"/>
        <v>1</v>
      </c>
      <c r="K316" s="35">
        <f t="shared" si="37"/>
        <v>0.9642857142857143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1584</v>
      </c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15</v>
      </c>
      <c r="J334" s="34">
        <f t="shared" si="48"/>
        <v>13</v>
      </c>
      <c r="K334" s="35">
        <f t="shared" si="49"/>
        <v>0.5357142857142857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/>
      <c r="V334" s="88"/>
      <c r="W334" s="88"/>
      <c r="X334" s="88"/>
      <c r="Y334" s="88" t="s">
        <v>1584</v>
      </c>
      <c r="Z334" s="88" t="s">
        <v>1584</v>
      </c>
      <c r="AA334" s="88"/>
      <c r="AB334" s="88" t="s">
        <v>1584</v>
      </c>
      <c r="AC334" s="88" t="s">
        <v>1584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15</v>
      </c>
      <c r="J335" s="34">
        <f t="shared" si="48"/>
        <v>13</v>
      </c>
      <c r="K335" s="35">
        <f t="shared" si="49"/>
        <v>0.5357142857142857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/>
      <c r="V335" s="88"/>
      <c r="W335" s="88"/>
      <c r="X335" s="88"/>
      <c r="Y335" s="88" t="s">
        <v>1584</v>
      </c>
      <c r="Z335" s="88" t="s">
        <v>1584</v>
      </c>
      <c r="AA335" s="88"/>
      <c r="AB335" s="88" t="s">
        <v>1584</v>
      </c>
      <c r="AC335" s="88" t="s">
        <v>1584</v>
      </c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21</v>
      </c>
      <c r="J340" s="34">
        <f>COUNTIF(L340:AM340,"APAGADO")</f>
        <v>7</v>
      </c>
      <c r="K340" s="35">
        <f>(I340)/(J340+I340)</f>
        <v>0.75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/>
      <c r="V340" s="88"/>
      <c r="W340" s="88"/>
      <c r="X340" s="88"/>
      <c r="Y340" s="88" t="s">
        <v>1584</v>
      </c>
      <c r="Z340" s="88" t="s">
        <v>1584</v>
      </c>
      <c r="AA340" s="88"/>
      <c r="AB340" s="88" t="s">
        <v>1584</v>
      </c>
      <c r="AC340" s="88" t="s">
        <v>1584</v>
      </c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18</v>
      </c>
      <c r="J341" s="34">
        <f>COUNTIF(L341:AM341,"APAGADO")</f>
        <v>10</v>
      </c>
      <c r="K341" s="35">
        <f>(I341)/(J341+I341)</f>
        <v>0.6428571428571429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/>
      <c r="V341" s="88"/>
      <c r="W341" s="88"/>
      <c r="X341" s="88"/>
      <c r="Y341" s="88" t="s">
        <v>1584</v>
      </c>
      <c r="Z341" s="88" t="s">
        <v>1584</v>
      </c>
      <c r="AA341" s="88"/>
      <c r="AB341" s="88" t="s">
        <v>1584</v>
      </c>
      <c r="AC341" s="88" t="s">
        <v>1584</v>
      </c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 t="s">
        <v>1584</v>
      </c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20</v>
      </c>
      <c r="J352" s="34">
        <f t="shared" si="48"/>
        <v>8</v>
      </c>
      <c r="K352" s="35">
        <f t="shared" si="49"/>
        <v>0.7142857142857143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/>
      <c r="V352" s="88"/>
      <c r="W352" s="88"/>
      <c r="X352" s="88"/>
      <c r="Y352" s="88" t="s">
        <v>1584</v>
      </c>
      <c r="Z352" s="88" t="s">
        <v>1584</v>
      </c>
      <c r="AA352" s="88"/>
      <c r="AB352" s="88" t="s">
        <v>1584</v>
      </c>
      <c r="AC352" s="88" t="s">
        <v>1584</v>
      </c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20</v>
      </c>
      <c r="J353" s="34">
        <f t="shared" si="48"/>
        <v>8</v>
      </c>
      <c r="K353" s="35">
        <f t="shared" si="49"/>
        <v>0.7142857142857143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/>
      <c r="V353" s="88"/>
      <c r="W353" s="88"/>
      <c r="X353" s="88"/>
      <c r="Y353" s="88" t="s">
        <v>1584</v>
      </c>
      <c r="Z353" s="88" t="s">
        <v>1584</v>
      </c>
      <c r="AA353" s="88"/>
      <c r="AB353" s="88" t="s">
        <v>1584</v>
      </c>
      <c r="AC353" s="88" t="s">
        <v>1584</v>
      </c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15</v>
      </c>
      <c r="J354" s="34">
        <f>COUNTIF(L354:AM354,"APAGADO")</f>
        <v>13</v>
      </c>
      <c r="K354" s="35">
        <f>(I354)/(J354+I354)</f>
        <v>0.5357142857142857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/>
      <c r="V354" s="88"/>
      <c r="W354" s="88"/>
      <c r="X354" s="88"/>
      <c r="Y354" s="88" t="s">
        <v>1584</v>
      </c>
      <c r="Z354" s="88" t="s">
        <v>1584</v>
      </c>
      <c r="AA354" s="88"/>
      <c r="AB354" s="88" t="s">
        <v>1584</v>
      </c>
      <c r="AC354" s="88" t="s">
        <v>1584</v>
      </c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20</v>
      </c>
      <c r="J355" s="34">
        <f>COUNTIF(L355:AM355,"APAGADO")</f>
        <v>8</v>
      </c>
      <c r="K355" s="35">
        <f>(I355)/(J355+I355)</f>
        <v>0.7142857142857143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/>
      <c r="V355" s="88"/>
      <c r="W355" s="88"/>
      <c r="X355" s="88"/>
      <c r="Y355" s="88" t="s">
        <v>1584</v>
      </c>
      <c r="Z355" s="88" t="s">
        <v>1584</v>
      </c>
      <c r="AA355" s="88"/>
      <c r="AB355" s="88" t="s">
        <v>1584</v>
      </c>
      <c r="AC355" s="88" t="s">
        <v>1584</v>
      </c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20</v>
      </c>
      <c r="J356" s="34">
        <f>COUNTIF(L356:AM356,"APAGADO")</f>
        <v>8</v>
      </c>
      <c r="K356" s="35">
        <f>(I356)/(J356+I356)</f>
        <v>0.7142857142857143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/>
      <c r="V356" s="88"/>
      <c r="W356" s="88"/>
      <c r="X356" s="88"/>
      <c r="Y356" s="88" t="s">
        <v>1584</v>
      </c>
      <c r="Z356" s="88" t="s">
        <v>1584</v>
      </c>
      <c r="AA356" s="88"/>
      <c r="AB356" s="88" t="s">
        <v>1584</v>
      </c>
      <c r="AC356" s="88" t="s">
        <v>1584</v>
      </c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24</v>
      </c>
      <c r="J357" s="34">
        <f t="shared" si="48"/>
        <v>4</v>
      </c>
      <c r="K357" s="35">
        <f t="shared" si="49"/>
        <v>0.8571428571428571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1584</v>
      </c>
      <c r="Z357" s="88" t="s">
        <v>1584</v>
      </c>
      <c r="AA357" s="88"/>
      <c r="AB357" s="88" t="s">
        <v>1584</v>
      </c>
      <c r="AC357" s="88" t="s">
        <v>1584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24</v>
      </c>
      <c r="J358" s="34">
        <f t="shared" si="48"/>
        <v>4</v>
      </c>
      <c r="K358" s="35">
        <f t="shared" si="49"/>
        <v>0.8571428571428571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1584</v>
      </c>
      <c r="Z358" s="88" t="s">
        <v>1584</v>
      </c>
      <c r="AA358" s="88"/>
      <c r="AB358" s="88" t="s">
        <v>1584</v>
      </c>
      <c r="AC358" s="88" t="s">
        <v>1584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23</v>
      </c>
      <c r="J361" s="34">
        <f t="shared" si="48"/>
        <v>5</v>
      </c>
      <c r="K361" s="35">
        <f t="shared" si="49"/>
        <v>0.8214285714285714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/>
      <c r="V361" s="88"/>
      <c r="W361" s="88"/>
      <c r="X361" s="88"/>
      <c r="Y361" s="88" t="s">
        <v>1584</v>
      </c>
      <c r="Z361" s="88" t="s">
        <v>1584</v>
      </c>
      <c r="AA361" s="88"/>
      <c r="AB361" s="88" t="s">
        <v>1584</v>
      </c>
      <c r="AC361" s="88" t="s">
        <v>1584</v>
      </c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23</v>
      </c>
      <c r="J362" s="34">
        <f t="shared" si="48"/>
        <v>5</v>
      </c>
      <c r="K362" s="35">
        <f t="shared" si="49"/>
        <v>0.8214285714285714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/>
      <c r="V362" s="88"/>
      <c r="W362" s="88"/>
      <c r="X362" s="88"/>
      <c r="Y362" s="88" t="s">
        <v>1584</v>
      </c>
      <c r="Z362" s="88" t="s">
        <v>1584</v>
      </c>
      <c r="AA362" s="88"/>
      <c r="AB362" s="88" t="s">
        <v>1584</v>
      </c>
      <c r="AC362" s="88" t="s">
        <v>1584</v>
      </c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15</v>
      </c>
      <c r="J375" s="34">
        <f t="shared" si="48"/>
        <v>13</v>
      </c>
      <c r="K375" s="35">
        <f t="shared" si="49"/>
        <v>0.5357142857142857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/>
      <c r="V375" s="88"/>
      <c r="W375" s="88"/>
      <c r="X375" s="88"/>
      <c r="Y375" s="88" t="s">
        <v>1584</v>
      </c>
      <c r="Z375" s="88" t="s">
        <v>1584</v>
      </c>
      <c r="AA375" s="88"/>
      <c r="AB375" s="88" t="s">
        <v>1584</v>
      </c>
      <c r="AC375" s="88" t="s">
        <v>1584</v>
      </c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15</v>
      </c>
      <c r="J376" s="34">
        <f t="shared" si="48"/>
        <v>13</v>
      </c>
      <c r="K376" s="35">
        <f t="shared" si="49"/>
        <v>0.5357142857142857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/>
      <c r="V376" s="88"/>
      <c r="W376" s="88"/>
      <c r="X376" s="88"/>
      <c r="Y376" s="88" t="s">
        <v>1584</v>
      </c>
      <c r="Z376" s="88" t="s">
        <v>1584</v>
      </c>
      <c r="AA376" s="88"/>
      <c r="AB376" s="88" t="s">
        <v>1584</v>
      </c>
      <c r="AC376" s="88" t="s">
        <v>1584</v>
      </c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15</v>
      </c>
      <c r="J383" s="34">
        <f t="shared" si="48"/>
        <v>13</v>
      </c>
      <c r="K383" s="35">
        <f t="shared" si="49"/>
        <v>0.5357142857142857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/>
      <c r="V383" s="88"/>
      <c r="W383" s="88"/>
      <c r="X383" s="88"/>
      <c r="Y383" s="88" t="s">
        <v>1584</v>
      </c>
      <c r="Z383" s="88" t="s">
        <v>1584</v>
      </c>
      <c r="AA383" s="88"/>
      <c r="AB383" s="88" t="s">
        <v>1584</v>
      </c>
      <c r="AC383" s="88" t="s">
        <v>1584</v>
      </c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16</v>
      </c>
      <c r="J390" s="34">
        <f t="shared" ref="J390" si="54">COUNTIF(L390:AM390,"APAGADO")</f>
        <v>12</v>
      </c>
      <c r="K390" s="35">
        <f t="shared" ref="K390" si="55">(I390)/(J390+I390)</f>
        <v>0.5714285714285714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/>
      <c r="V390" s="88"/>
      <c r="W390" s="88"/>
      <c r="X390" s="88"/>
      <c r="Y390" s="88" t="s">
        <v>1584</v>
      </c>
      <c r="Z390" s="88" t="s">
        <v>1584</v>
      </c>
      <c r="AA390" s="88"/>
      <c r="AB390" s="88"/>
      <c r="AC390" s="88" t="s">
        <v>1584</v>
      </c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15</v>
      </c>
      <c r="J391" s="34">
        <f t="shared" si="48"/>
        <v>13</v>
      </c>
      <c r="K391" s="35">
        <f t="shared" si="49"/>
        <v>0.5357142857142857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/>
      <c r="V391" s="88"/>
      <c r="W391" s="88"/>
      <c r="X391" s="88"/>
      <c r="Y391" s="88" t="s">
        <v>1584</v>
      </c>
      <c r="Z391" s="88" t="s">
        <v>1584</v>
      </c>
      <c r="AA391" s="88"/>
      <c r="AB391" s="88" t="s">
        <v>1584</v>
      </c>
      <c r="AC391" s="88" t="s">
        <v>1584</v>
      </c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15</v>
      </c>
      <c r="J398" s="34">
        <f t="shared" ref="J398:J459" si="56">COUNTIF(L398:AM398,"APAGADO")</f>
        <v>13</v>
      </c>
      <c r="K398" s="35">
        <f t="shared" ref="K398:K459" si="57">(I398)/(J398+I398)</f>
        <v>0.5357142857142857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/>
      <c r="V398" s="88"/>
      <c r="W398" s="88"/>
      <c r="X398" s="88"/>
      <c r="Y398" s="88" t="s">
        <v>1584</v>
      </c>
      <c r="Z398" s="88" t="s">
        <v>1584</v>
      </c>
      <c r="AA398" s="88"/>
      <c r="AB398" s="88" t="s">
        <v>1584</v>
      </c>
      <c r="AC398" s="88" t="s">
        <v>1584</v>
      </c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15</v>
      </c>
      <c r="J401" s="34">
        <f t="shared" si="56"/>
        <v>13</v>
      </c>
      <c r="K401" s="35">
        <f t="shared" si="57"/>
        <v>0.5357142857142857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/>
      <c r="X401" s="88"/>
      <c r="Y401" s="88" t="s">
        <v>1584</v>
      </c>
      <c r="Z401" s="88" t="s">
        <v>1584</v>
      </c>
      <c r="AA401" s="88"/>
      <c r="AB401" s="88" t="s">
        <v>1584</v>
      </c>
      <c r="AC401" s="88" t="s">
        <v>1584</v>
      </c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15</v>
      </c>
      <c r="J402" s="34">
        <f t="shared" si="56"/>
        <v>13</v>
      </c>
      <c r="K402" s="35">
        <f t="shared" si="57"/>
        <v>0.5357142857142857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/>
      <c r="V402" s="88"/>
      <c r="W402" s="88"/>
      <c r="X402" s="88"/>
      <c r="Y402" s="88" t="s">
        <v>1584</v>
      </c>
      <c r="Z402" s="88" t="s">
        <v>1584</v>
      </c>
      <c r="AA402" s="88"/>
      <c r="AB402" s="88" t="s">
        <v>1584</v>
      </c>
      <c r="AC402" s="88" t="s">
        <v>1584</v>
      </c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15</v>
      </c>
      <c r="J403" s="34">
        <f t="shared" si="56"/>
        <v>13</v>
      </c>
      <c r="K403" s="35">
        <f t="shared" si="57"/>
        <v>0.5357142857142857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/>
      <c r="V403" s="88"/>
      <c r="W403" s="88"/>
      <c r="X403" s="88"/>
      <c r="Y403" s="88" t="s">
        <v>1584</v>
      </c>
      <c r="Z403" s="88" t="s">
        <v>1584</v>
      </c>
      <c r="AA403" s="88"/>
      <c r="AB403" s="88" t="s">
        <v>1584</v>
      </c>
      <c r="AC403" s="88" t="s">
        <v>1584</v>
      </c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15</v>
      </c>
      <c r="J404" s="34">
        <f>COUNTIF(L404:AM404,"APAGADO")</f>
        <v>13</v>
      </c>
      <c r="K404" s="35">
        <f>(I404)/(J404+I404)</f>
        <v>0.5357142857142857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/>
      <c r="V404" s="88"/>
      <c r="W404" s="88"/>
      <c r="X404" s="88"/>
      <c r="Y404" s="88" t="s">
        <v>1584</v>
      </c>
      <c r="Z404" s="88" t="s">
        <v>1584</v>
      </c>
      <c r="AA404" s="88"/>
      <c r="AB404" s="88" t="s">
        <v>1584</v>
      </c>
      <c r="AC404" s="88" t="s">
        <v>1584</v>
      </c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15</v>
      </c>
      <c r="J407" s="34">
        <f>COUNTIF(L407:AM407,"APAGADO")</f>
        <v>13</v>
      </c>
      <c r="K407" s="35">
        <f>(I407)/(J407+I407)</f>
        <v>0.5357142857142857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/>
      <c r="V407" s="88"/>
      <c r="W407" s="88"/>
      <c r="X407" s="88"/>
      <c r="Y407" s="88" t="s">
        <v>1584</v>
      </c>
      <c r="Z407" s="88" t="s">
        <v>1584</v>
      </c>
      <c r="AA407" s="88"/>
      <c r="AB407" s="88" t="s">
        <v>1584</v>
      </c>
      <c r="AC407" s="88" t="s">
        <v>1584</v>
      </c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1584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1584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15</v>
      </c>
      <c r="J415" s="34">
        <f t="shared" si="56"/>
        <v>13</v>
      </c>
      <c r="K415" s="35">
        <f t="shared" si="57"/>
        <v>0.5357142857142857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/>
      <c r="V415" s="88"/>
      <c r="W415" s="88"/>
      <c r="X415" s="88"/>
      <c r="Y415" s="88" t="s">
        <v>1584</v>
      </c>
      <c r="Z415" s="88" t="s">
        <v>1584</v>
      </c>
      <c r="AA415" s="88"/>
      <c r="AB415" s="88" t="s">
        <v>1584</v>
      </c>
      <c r="AC415" s="88" t="s">
        <v>1584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15</v>
      </c>
      <c r="J416" s="34">
        <f t="shared" si="56"/>
        <v>13</v>
      </c>
      <c r="K416" s="35">
        <f t="shared" si="57"/>
        <v>0.5357142857142857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/>
      <c r="V416" s="88"/>
      <c r="W416" s="88"/>
      <c r="X416" s="88"/>
      <c r="Y416" s="88" t="s">
        <v>1584</v>
      </c>
      <c r="Z416" s="88" t="s">
        <v>1584</v>
      </c>
      <c r="AA416" s="88"/>
      <c r="AB416" s="88" t="s">
        <v>1584</v>
      </c>
      <c r="AC416" s="88" t="s">
        <v>1584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15</v>
      </c>
      <c r="J417" s="34">
        <f>COUNTIF(L417:AM417,"APAGADO")</f>
        <v>13</v>
      </c>
      <c r="K417" s="35">
        <f>(I417)/(J417+I417)</f>
        <v>0.5357142857142857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/>
      <c r="V417" s="88"/>
      <c r="W417" s="88"/>
      <c r="X417" s="88"/>
      <c r="Y417" s="88" t="s">
        <v>1584</v>
      </c>
      <c r="Z417" s="88" t="s">
        <v>1584</v>
      </c>
      <c r="AA417" s="88"/>
      <c r="AB417" s="88" t="s">
        <v>1584</v>
      </c>
      <c r="AC417" s="88" t="s">
        <v>1584</v>
      </c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15</v>
      </c>
      <c r="J437" s="34">
        <f t="shared" si="56"/>
        <v>13</v>
      </c>
      <c r="K437" s="35">
        <f t="shared" si="57"/>
        <v>0.5357142857142857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/>
      <c r="V437" s="88"/>
      <c r="W437" s="88"/>
      <c r="X437" s="88"/>
      <c r="Y437" s="88" t="s">
        <v>1584</v>
      </c>
      <c r="Z437" s="88" t="s">
        <v>1584</v>
      </c>
      <c r="AA437" s="88"/>
      <c r="AB437" s="88" t="s">
        <v>1584</v>
      </c>
      <c r="AC437" s="88" t="s">
        <v>1584</v>
      </c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15</v>
      </c>
      <c r="J439" s="34">
        <f t="shared" si="56"/>
        <v>13</v>
      </c>
      <c r="K439" s="35">
        <f t="shared" si="57"/>
        <v>0.5357142857142857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/>
      <c r="V439" s="88"/>
      <c r="W439" s="88"/>
      <c r="X439" s="88"/>
      <c r="Y439" s="88" t="s">
        <v>1584</v>
      </c>
      <c r="Z439" s="88" t="s">
        <v>1584</v>
      </c>
      <c r="AA439" s="88"/>
      <c r="AB439" s="88" t="s">
        <v>1584</v>
      </c>
      <c r="AC439" s="88" t="s">
        <v>1584</v>
      </c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15</v>
      </c>
      <c r="J440" s="34">
        <f t="shared" si="56"/>
        <v>13</v>
      </c>
      <c r="K440" s="35">
        <f t="shared" si="57"/>
        <v>0.5357142857142857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/>
      <c r="V440" s="88"/>
      <c r="W440" s="88"/>
      <c r="X440" s="88"/>
      <c r="Y440" s="88" t="s">
        <v>1584</v>
      </c>
      <c r="Z440" s="88" t="s">
        <v>1584</v>
      </c>
      <c r="AA440" s="88"/>
      <c r="AB440" s="88" t="s">
        <v>1584</v>
      </c>
      <c r="AC440" s="88" t="s">
        <v>1584</v>
      </c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24</v>
      </c>
      <c r="J444" s="34">
        <f t="shared" si="56"/>
        <v>4</v>
      </c>
      <c r="K444" s="35">
        <f t="shared" si="57"/>
        <v>0.8571428571428571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1584</v>
      </c>
      <c r="Z444" s="88" t="s">
        <v>1584</v>
      </c>
      <c r="AA444" s="88"/>
      <c r="AB444" s="88" t="s">
        <v>1584</v>
      </c>
      <c r="AC444" s="88" t="s">
        <v>1584</v>
      </c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1584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17</v>
      </c>
      <c r="J456" s="34">
        <f t="shared" ref="J456" si="62">COUNTIF(L456:AM456,"APAGADO")</f>
        <v>11</v>
      </c>
      <c r="K456" s="35">
        <f t="shared" ref="K456" si="63">(I456)/(J456+I456)</f>
        <v>0.6071428571428571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/>
      <c r="V456" s="88"/>
      <c r="W456" s="88"/>
      <c r="X456" s="88"/>
      <c r="Y456" s="88" t="s">
        <v>1584</v>
      </c>
      <c r="Z456" s="88"/>
      <c r="AA456" s="88"/>
      <c r="AB456" s="88" t="s">
        <v>1584</v>
      </c>
      <c r="AC456" s="88" t="s">
        <v>1584</v>
      </c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15</v>
      </c>
      <c r="J463" s="34">
        <f t="shared" si="64"/>
        <v>13</v>
      </c>
      <c r="K463" s="35">
        <f t="shared" si="65"/>
        <v>0.5357142857142857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/>
      <c r="V463" s="88"/>
      <c r="W463" s="88"/>
      <c r="X463" s="88"/>
      <c r="Y463" s="88" t="s">
        <v>1584</v>
      </c>
      <c r="Z463" s="88" t="s">
        <v>1584</v>
      </c>
      <c r="AA463" s="88"/>
      <c r="AB463" s="88" t="s">
        <v>1584</v>
      </c>
      <c r="AC463" s="88" t="s">
        <v>1584</v>
      </c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15</v>
      </c>
      <c r="J464" s="34">
        <f t="shared" si="64"/>
        <v>13</v>
      </c>
      <c r="K464" s="35">
        <f t="shared" si="65"/>
        <v>0.5357142857142857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/>
      <c r="V464" s="88"/>
      <c r="W464" s="88"/>
      <c r="X464" s="88"/>
      <c r="Y464" s="88" t="s">
        <v>1584</v>
      </c>
      <c r="Z464" s="88" t="s">
        <v>1584</v>
      </c>
      <c r="AA464" s="88"/>
      <c r="AB464" s="88" t="s">
        <v>1584</v>
      </c>
      <c r="AC464" s="88" t="s">
        <v>1584</v>
      </c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16</v>
      </c>
      <c r="J465" s="34">
        <f t="shared" si="64"/>
        <v>12</v>
      </c>
      <c r="K465" s="35">
        <f t="shared" si="65"/>
        <v>0.5714285714285714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/>
      <c r="V465" s="88"/>
      <c r="W465" s="88"/>
      <c r="X465" s="88"/>
      <c r="Y465" s="88" t="s">
        <v>1584</v>
      </c>
      <c r="Z465" s="88" t="s">
        <v>1584</v>
      </c>
      <c r="AA465" s="88"/>
      <c r="AB465" s="88" t="s">
        <v>1584</v>
      </c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26</v>
      </c>
      <c r="J466" s="34">
        <f t="shared" si="64"/>
        <v>2</v>
      </c>
      <c r="K466" s="35">
        <f t="shared" si="65"/>
        <v>0.9285714285714286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 t="s">
        <v>1584</v>
      </c>
      <c r="AC466" s="88" t="s">
        <v>1584</v>
      </c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18</v>
      </c>
      <c r="J467" s="34">
        <f>COUNTIF(L467:AM467,"APAGADO")</f>
        <v>10</v>
      </c>
      <c r="K467" s="35">
        <f>(I467)/(J467+I467)</f>
        <v>0.6428571428571429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/>
      <c r="V467" s="88"/>
      <c r="W467" s="88"/>
      <c r="X467" s="88"/>
      <c r="Y467" s="88" t="s">
        <v>1584</v>
      </c>
      <c r="Z467" s="88" t="s">
        <v>1584</v>
      </c>
      <c r="AA467" s="88"/>
      <c r="AB467" s="88" t="s">
        <v>1584</v>
      </c>
      <c r="AC467" s="88" t="s">
        <v>1584</v>
      </c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18</v>
      </c>
      <c r="J468" s="34">
        <f t="shared" ref="J468:J480" si="66">COUNTIF(L468:AM468,"APAGADO")</f>
        <v>10</v>
      </c>
      <c r="K468" s="35">
        <f>(I468)/(J468+I468)</f>
        <v>0.6428571428571429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/>
      <c r="V468" s="88"/>
      <c r="W468" s="88"/>
      <c r="X468" s="88"/>
      <c r="Y468" s="88" t="s">
        <v>1584</v>
      </c>
      <c r="Z468" s="88" t="s">
        <v>1584</v>
      </c>
      <c r="AA468" s="88"/>
      <c r="AB468" s="88" t="s">
        <v>1584</v>
      </c>
      <c r="AC468" s="88" t="s">
        <v>1584</v>
      </c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23</v>
      </c>
      <c r="J479" s="34">
        <f t="shared" si="66"/>
        <v>5</v>
      </c>
      <c r="K479" s="35">
        <f t="shared" si="67"/>
        <v>0.8214285714285714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/>
      <c r="V479" s="88"/>
      <c r="W479" s="88"/>
      <c r="X479" s="88"/>
      <c r="Y479" s="88" t="s">
        <v>1584</v>
      </c>
      <c r="Z479" s="88" t="s">
        <v>1584</v>
      </c>
      <c r="AA479" s="88"/>
      <c r="AB479" s="88" t="s">
        <v>1584</v>
      </c>
      <c r="AC479" s="88" t="s">
        <v>1584</v>
      </c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23</v>
      </c>
      <c r="J480" s="34">
        <f t="shared" si="66"/>
        <v>5</v>
      </c>
      <c r="K480" s="35">
        <f t="shared" si="67"/>
        <v>0.8214285714285714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/>
      <c r="V480" s="88"/>
      <c r="W480" s="88"/>
      <c r="X480" s="88"/>
      <c r="Y480" s="88" t="s">
        <v>1584</v>
      </c>
      <c r="Z480" s="88" t="s">
        <v>1584</v>
      </c>
      <c r="AA480" s="88"/>
      <c r="AB480" s="88" t="s">
        <v>1584</v>
      </c>
      <c r="AC480" s="88" t="s">
        <v>1584</v>
      </c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/>
      <c r="V483" s="88"/>
      <c r="W483" s="88"/>
      <c r="X483" s="88"/>
      <c r="Y483" s="88" t="s">
        <v>1584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/>
      <c r="V484" s="88"/>
      <c r="W484" s="88"/>
      <c r="X484" s="88"/>
      <c r="Y484" s="88" t="s">
        <v>1584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25</v>
      </c>
      <c r="J487" s="34">
        <f t="shared" si="69"/>
        <v>3</v>
      </c>
      <c r="K487" s="35">
        <f t="shared" si="70"/>
        <v>0.8928571428571429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1584</v>
      </c>
      <c r="AA487" s="88"/>
      <c r="AB487" s="88" t="s">
        <v>1584</v>
      </c>
      <c r="AC487" s="88" t="s">
        <v>1584</v>
      </c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25</v>
      </c>
      <c r="J488" s="34">
        <f t="shared" si="69"/>
        <v>3</v>
      </c>
      <c r="K488" s="35">
        <f t="shared" si="70"/>
        <v>0.8928571428571429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1584</v>
      </c>
      <c r="Z488" s="88" t="s">
        <v>1584</v>
      </c>
      <c r="AA488" s="88"/>
      <c r="AB488" s="88" t="s">
        <v>1584</v>
      </c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/>
      <c r="V489" s="88"/>
      <c r="W489" s="88"/>
      <c r="X489" s="88"/>
      <c r="Y489" s="88" t="s">
        <v>1584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/>
      <c r="V490" s="88"/>
      <c r="W490" s="88"/>
      <c r="X490" s="88"/>
      <c r="Y490" s="88" t="s">
        <v>1584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15</v>
      </c>
      <c r="J493" s="34">
        <f t="shared" si="72"/>
        <v>13</v>
      </c>
      <c r="K493" s="35">
        <f t="shared" si="73"/>
        <v>0.5357142857142857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/>
      <c r="V493" s="88"/>
      <c r="W493" s="88"/>
      <c r="X493" s="88"/>
      <c r="Y493" s="88" t="s">
        <v>1584</v>
      </c>
      <c r="Z493" s="88" t="s">
        <v>1584</v>
      </c>
      <c r="AA493" s="88"/>
      <c r="AB493" s="88" t="s">
        <v>1584</v>
      </c>
      <c r="AC493" s="88" t="s">
        <v>1584</v>
      </c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15</v>
      </c>
      <c r="J494" s="34">
        <f t="shared" si="72"/>
        <v>13</v>
      </c>
      <c r="K494" s="35">
        <f t="shared" si="73"/>
        <v>0.5357142857142857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/>
      <c r="V494" s="88"/>
      <c r="W494" s="88"/>
      <c r="X494" s="88"/>
      <c r="Y494" s="88" t="s">
        <v>1584</v>
      </c>
      <c r="Z494" s="88" t="s">
        <v>1584</v>
      </c>
      <c r="AA494" s="88"/>
      <c r="AB494" s="88" t="s">
        <v>1584</v>
      </c>
      <c r="AC494" s="88" t="s">
        <v>1584</v>
      </c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/>
      <c r="V495" s="88"/>
      <c r="W495" s="88"/>
      <c r="X495" s="88"/>
      <c r="Y495" s="88" t="s">
        <v>1584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/>
      <c r="V496" s="88"/>
      <c r="W496" s="88"/>
      <c r="X496" s="88"/>
      <c r="Y496" s="88" t="s">
        <v>1584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23</v>
      </c>
      <c r="J497" s="34">
        <f t="shared" si="72"/>
        <v>5</v>
      </c>
      <c r="K497" s="35">
        <f t="shared" si="73"/>
        <v>0.8214285714285714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/>
      <c r="V497" s="88"/>
      <c r="W497" s="88"/>
      <c r="X497" s="88"/>
      <c r="Y497" s="88" t="s">
        <v>1584</v>
      </c>
      <c r="Z497" s="88" t="s">
        <v>1584</v>
      </c>
      <c r="AA497" s="88"/>
      <c r="AB497" s="88" t="s">
        <v>1584</v>
      </c>
      <c r="AC497" s="88" t="s">
        <v>1584</v>
      </c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20</v>
      </c>
      <c r="J498" s="34">
        <f t="shared" si="72"/>
        <v>8</v>
      </c>
      <c r="K498" s="35">
        <f t="shared" si="73"/>
        <v>0.7142857142857143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/>
      <c r="V498" s="88"/>
      <c r="W498" s="88"/>
      <c r="X498" s="88"/>
      <c r="Y498" s="88" t="s">
        <v>1584</v>
      </c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16</v>
      </c>
      <c r="J499" s="34">
        <f t="shared" si="72"/>
        <v>12</v>
      </c>
      <c r="K499" s="35">
        <f t="shared" si="73"/>
        <v>0.5714285714285714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/>
      <c r="V499" s="88"/>
      <c r="W499" s="88"/>
      <c r="X499" s="88"/>
      <c r="Y499" s="88" t="s">
        <v>1584</v>
      </c>
      <c r="Z499" s="88" t="s">
        <v>1584</v>
      </c>
      <c r="AA499" s="88"/>
      <c r="AB499" s="88" t="s">
        <v>1584</v>
      </c>
      <c r="AC499" s="88" t="s">
        <v>1584</v>
      </c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16</v>
      </c>
      <c r="J500" s="34">
        <f t="shared" si="72"/>
        <v>12</v>
      </c>
      <c r="K500" s="35">
        <f t="shared" si="73"/>
        <v>0.5714285714285714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/>
      <c r="V500" s="88"/>
      <c r="W500" s="88"/>
      <c r="X500" s="88"/>
      <c r="Y500" s="88" t="s">
        <v>1584</v>
      </c>
      <c r="Z500" s="88" t="s">
        <v>1584</v>
      </c>
      <c r="AA500" s="88"/>
      <c r="AB500" s="88" t="s">
        <v>1584</v>
      </c>
      <c r="AC500" s="88" t="s">
        <v>1584</v>
      </c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20</v>
      </c>
      <c r="J501" s="34">
        <f t="shared" si="72"/>
        <v>8</v>
      </c>
      <c r="K501" s="35">
        <f t="shared" si="73"/>
        <v>0.7142857142857143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/>
      <c r="V501" s="88"/>
      <c r="W501" s="88"/>
      <c r="X501" s="88"/>
      <c r="Y501" s="88" t="s">
        <v>1584</v>
      </c>
      <c r="Z501" s="88" t="s">
        <v>1584</v>
      </c>
      <c r="AA501" s="88"/>
      <c r="AB501" s="88" t="s">
        <v>1584</v>
      </c>
      <c r="AC501" s="88" t="s">
        <v>1584</v>
      </c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20</v>
      </c>
      <c r="J502" s="34">
        <f t="shared" si="72"/>
        <v>8</v>
      </c>
      <c r="K502" s="35">
        <f t="shared" si="73"/>
        <v>0.7142857142857143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/>
      <c r="V502" s="88"/>
      <c r="W502" s="88"/>
      <c r="X502" s="88"/>
      <c r="Y502" s="88" t="s">
        <v>1584</v>
      </c>
      <c r="Z502" s="88" t="s">
        <v>1584</v>
      </c>
      <c r="AA502" s="88"/>
      <c r="AB502" s="88" t="s">
        <v>1584</v>
      </c>
      <c r="AC502" s="88" t="s">
        <v>1584</v>
      </c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18</v>
      </c>
      <c r="J503" s="34">
        <f t="shared" si="72"/>
        <v>10</v>
      </c>
      <c r="K503" s="35">
        <f t="shared" si="73"/>
        <v>0.6428571428571429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/>
      <c r="V503" s="88"/>
      <c r="W503" s="88"/>
      <c r="X503" s="88"/>
      <c r="Y503" s="88" t="s">
        <v>1584</v>
      </c>
      <c r="Z503" s="88" t="s">
        <v>1584</v>
      </c>
      <c r="AA503" s="88"/>
      <c r="AB503" s="88" t="s">
        <v>1584</v>
      </c>
      <c r="AC503" s="88" t="s">
        <v>1584</v>
      </c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18</v>
      </c>
      <c r="J504" s="34">
        <f t="shared" si="72"/>
        <v>10</v>
      </c>
      <c r="K504" s="35">
        <f t="shared" si="73"/>
        <v>0.6428571428571429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/>
      <c r="V504" s="88"/>
      <c r="W504" s="88"/>
      <c r="X504" s="88"/>
      <c r="Y504" s="88" t="s">
        <v>1584</v>
      </c>
      <c r="Z504" s="88" t="s">
        <v>1584</v>
      </c>
      <c r="AA504" s="88"/>
      <c r="AB504" s="88" t="s">
        <v>1584</v>
      </c>
      <c r="AC504" s="88" t="s">
        <v>1584</v>
      </c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15</v>
      </c>
      <c r="J505" s="34">
        <f t="shared" si="72"/>
        <v>13</v>
      </c>
      <c r="K505" s="35">
        <f t="shared" si="73"/>
        <v>0.5357142857142857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/>
      <c r="V505" s="88"/>
      <c r="W505" s="88"/>
      <c r="X505" s="88"/>
      <c r="Y505" s="88" t="s">
        <v>1584</v>
      </c>
      <c r="Z505" s="88" t="s">
        <v>1584</v>
      </c>
      <c r="AA505" s="88"/>
      <c r="AB505" s="88" t="s">
        <v>1584</v>
      </c>
      <c r="AC505" s="88" t="s">
        <v>1584</v>
      </c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15</v>
      </c>
      <c r="J506" s="34">
        <f t="shared" si="72"/>
        <v>13</v>
      </c>
      <c r="K506" s="35">
        <f t="shared" si="73"/>
        <v>0.5357142857142857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/>
      <c r="V506" s="88"/>
      <c r="W506" s="88"/>
      <c r="X506" s="88"/>
      <c r="Y506" s="88" t="s">
        <v>1584</v>
      </c>
      <c r="Z506" s="88" t="s">
        <v>1584</v>
      </c>
      <c r="AA506" s="88"/>
      <c r="AB506" s="88" t="s">
        <v>1584</v>
      </c>
      <c r="AC506" s="88" t="s">
        <v>1584</v>
      </c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15</v>
      </c>
      <c r="J507" s="34">
        <f t="shared" si="72"/>
        <v>13</v>
      </c>
      <c r="K507" s="35">
        <f t="shared" si="73"/>
        <v>0.5357142857142857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/>
      <c r="V507" s="88"/>
      <c r="W507" s="88"/>
      <c r="X507" s="88"/>
      <c r="Y507" s="88" t="s">
        <v>1584</v>
      </c>
      <c r="Z507" s="88" t="s">
        <v>1584</v>
      </c>
      <c r="AA507" s="88"/>
      <c r="AB507" s="88" t="s">
        <v>1584</v>
      </c>
      <c r="AC507" s="88" t="s">
        <v>1584</v>
      </c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15</v>
      </c>
      <c r="J508" s="34">
        <f t="shared" si="72"/>
        <v>13</v>
      </c>
      <c r="K508" s="35">
        <f t="shared" si="73"/>
        <v>0.5357142857142857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/>
      <c r="V508" s="88"/>
      <c r="W508" s="88"/>
      <c r="X508" s="88"/>
      <c r="Y508" s="88" t="s">
        <v>1584</v>
      </c>
      <c r="Z508" s="88" t="s">
        <v>1584</v>
      </c>
      <c r="AA508" s="88"/>
      <c r="AB508" s="88" t="s">
        <v>1584</v>
      </c>
      <c r="AC508" s="88" t="s">
        <v>1584</v>
      </c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15</v>
      </c>
      <c r="J509" s="34">
        <f t="shared" si="72"/>
        <v>13</v>
      </c>
      <c r="K509" s="35">
        <f t="shared" si="73"/>
        <v>0.5357142857142857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/>
      <c r="V509" s="88"/>
      <c r="W509" s="88"/>
      <c r="X509" s="88"/>
      <c r="Y509" s="88" t="s">
        <v>1584</v>
      </c>
      <c r="Z509" s="88" t="s">
        <v>1584</v>
      </c>
      <c r="AA509" s="88"/>
      <c r="AB509" s="88" t="s">
        <v>1584</v>
      </c>
      <c r="AC509" s="88" t="s">
        <v>1584</v>
      </c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20</v>
      </c>
      <c r="J510" s="34">
        <f t="shared" si="72"/>
        <v>8</v>
      </c>
      <c r="K510" s="35">
        <f t="shared" si="73"/>
        <v>0.7142857142857143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/>
      <c r="V510" s="88"/>
      <c r="W510" s="88"/>
      <c r="X510" s="88"/>
      <c r="Y510" s="88" t="s">
        <v>1584</v>
      </c>
      <c r="Z510" s="88" t="s">
        <v>1584</v>
      </c>
      <c r="AA510" s="88"/>
      <c r="AB510" s="88" t="s">
        <v>1584</v>
      </c>
      <c r="AC510" s="88" t="s">
        <v>1584</v>
      </c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23</v>
      </c>
      <c r="J511" s="34">
        <f t="shared" si="72"/>
        <v>5</v>
      </c>
      <c r="K511" s="35">
        <f t="shared" si="73"/>
        <v>0.8214285714285714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/>
      <c r="V511" s="88"/>
      <c r="W511" s="88"/>
      <c r="X511" s="88"/>
      <c r="Y511" s="88" t="s">
        <v>1584</v>
      </c>
      <c r="Z511" s="88" t="s">
        <v>1584</v>
      </c>
      <c r="AA511" s="88"/>
      <c r="AB511" s="88" t="s">
        <v>1584</v>
      </c>
      <c r="AC511" s="88" t="s">
        <v>1584</v>
      </c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23</v>
      </c>
      <c r="J512" s="34">
        <f t="shared" si="72"/>
        <v>5</v>
      </c>
      <c r="K512" s="35">
        <f t="shared" si="73"/>
        <v>0.8214285714285714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/>
      <c r="V512" s="88"/>
      <c r="W512" s="88"/>
      <c r="X512" s="88"/>
      <c r="Y512" s="88" t="s">
        <v>1584</v>
      </c>
      <c r="Z512" s="88" t="s">
        <v>1584</v>
      </c>
      <c r="AA512" s="88"/>
      <c r="AB512" s="88" t="s">
        <v>1584</v>
      </c>
      <c r="AC512" s="88" t="s">
        <v>1584</v>
      </c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24</v>
      </c>
      <c r="J515" s="34">
        <f t="shared" si="75"/>
        <v>4</v>
      </c>
      <c r="K515" s="35">
        <f t="shared" si="76"/>
        <v>0.8571428571428571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1584</v>
      </c>
      <c r="Z515" s="88" t="s">
        <v>1584</v>
      </c>
      <c r="AA515" s="88"/>
      <c r="AB515" s="88" t="s">
        <v>1584</v>
      </c>
      <c r="AC515" s="88" t="s">
        <v>1584</v>
      </c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24</v>
      </c>
      <c r="J516" s="34">
        <f t="shared" si="75"/>
        <v>4</v>
      </c>
      <c r="K516" s="35">
        <f t="shared" si="76"/>
        <v>0.8571428571428571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1584</v>
      </c>
      <c r="Z516" s="88" t="s">
        <v>1584</v>
      </c>
      <c r="AA516" s="88"/>
      <c r="AB516" s="88" t="s">
        <v>1584</v>
      </c>
      <c r="AC516" s="88" t="s">
        <v>1584</v>
      </c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24</v>
      </c>
      <c r="J517" s="34">
        <f t="shared" si="75"/>
        <v>4</v>
      </c>
      <c r="K517" s="35">
        <f t="shared" si="76"/>
        <v>0.8571428571428571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1584</v>
      </c>
      <c r="Z517" s="88" t="s">
        <v>1584</v>
      </c>
      <c r="AA517" s="88"/>
      <c r="AB517" s="88" t="s">
        <v>1584</v>
      </c>
      <c r="AC517" s="88" t="s">
        <v>1584</v>
      </c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24</v>
      </c>
      <c r="J518" s="34">
        <f t="shared" si="75"/>
        <v>4</v>
      </c>
      <c r="K518" s="35">
        <f t="shared" si="76"/>
        <v>0.8571428571428571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1584</v>
      </c>
      <c r="Z518" s="88" t="s">
        <v>1584</v>
      </c>
      <c r="AA518" s="88"/>
      <c r="AB518" s="88" t="s">
        <v>1584</v>
      </c>
      <c r="AC518" s="88" t="s">
        <v>1584</v>
      </c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15</v>
      </c>
      <c r="J519" s="34">
        <f t="shared" si="75"/>
        <v>13</v>
      </c>
      <c r="K519" s="35">
        <f t="shared" si="76"/>
        <v>0.5357142857142857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/>
      <c r="V519" s="88"/>
      <c r="W519" s="88"/>
      <c r="X519" s="88"/>
      <c r="Y519" s="88" t="s">
        <v>1584</v>
      </c>
      <c r="Z519" s="88" t="s">
        <v>1584</v>
      </c>
      <c r="AA519" s="88"/>
      <c r="AB519" s="88" t="s">
        <v>1584</v>
      </c>
      <c r="AC519" s="88" t="s">
        <v>1584</v>
      </c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15</v>
      </c>
      <c r="J520" s="34">
        <f t="shared" si="75"/>
        <v>13</v>
      </c>
      <c r="K520" s="35">
        <f t="shared" si="76"/>
        <v>0.5357142857142857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/>
      <c r="V520" s="88"/>
      <c r="W520" s="88"/>
      <c r="X520" s="88"/>
      <c r="Y520" s="88" t="s">
        <v>1584</v>
      </c>
      <c r="Z520" s="88" t="s">
        <v>1584</v>
      </c>
      <c r="AA520" s="88"/>
      <c r="AB520" s="88" t="s">
        <v>1584</v>
      </c>
      <c r="AC520" s="88" t="s">
        <v>1584</v>
      </c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15</v>
      </c>
      <c r="J521" s="34">
        <f t="shared" si="75"/>
        <v>13</v>
      </c>
      <c r="K521" s="35">
        <f t="shared" si="76"/>
        <v>0.5357142857142857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/>
      <c r="V521" s="88"/>
      <c r="W521" s="88"/>
      <c r="X521" s="88"/>
      <c r="Y521" s="88" t="s">
        <v>1584</v>
      </c>
      <c r="Z521" s="88" t="s">
        <v>1584</v>
      </c>
      <c r="AA521" s="88"/>
      <c r="AB521" s="88" t="s">
        <v>1584</v>
      </c>
      <c r="AC521" s="88" t="s">
        <v>1584</v>
      </c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15</v>
      </c>
      <c r="J522" s="34">
        <f t="shared" si="75"/>
        <v>13</v>
      </c>
      <c r="K522" s="35">
        <f t="shared" si="76"/>
        <v>0.5357142857142857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/>
      <c r="V522" s="88"/>
      <c r="W522" s="88"/>
      <c r="X522" s="88"/>
      <c r="Y522" s="88" t="s">
        <v>1584</v>
      </c>
      <c r="Z522" s="88" t="s">
        <v>1584</v>
      </c>
      <c r="AA522" s="88"/>
      <c r="AB522" s="88" t="s">
        <v>1584</v>
      </c>
      <c r="AC522" s="88" t="s">
        <v>1584</v>
      </c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23</v>
      </c>
      <c r="J525" s="34">
        <f t="shared" si="75"/>
        <v>5</v>
      </c>
      <c r="K525" s="35">
        <f t="shared" si="76"/>
        <v>0.8214285714285714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/>
      <c r="V525" s="88"/>
      <c r="W525" s="88"/>
      <c r="X525" s="88"/>
      <c r="Y525" s="88" t="s">
        <v>1584</v>
      </c>
      <c r="Z525" s="88" t="s">
        <v>1584</v>
      </c>
      <c r="AA525" s="88"/>
      <c r="AB525" s="88" t="s">
        <v>1584</v>
      </c>
      <c r="AC525" s="88" t="s">
        <v>1584</v>
      </c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23</v>
      </c>
      <c r="J526" s="34">
        <f t="shared" ref="J526:J532" si="78">COUNTIF(L526:AM526,"APAGADO")</f>
        <v>5</v>
      </c>
      <c r="K526" s="35">
        <f t="shared" ref="K526:K532" si="79">(I526)/(J526+I526)</f>
        <v>0.8214285714285714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/>
      <c r="V526" s="88"/>
      <c r="W526" s="88"/>
      <c r="X526" s="88"/>
      <c r="Y526" s="88" t="s">
        <v>1584</v>
      </c>
      <c r="Z526" s="88" t="s">
        <v>1584</v>
      </c>
      <c r="AA526" s="88"/>
      <c r="AB526" s="88" t="s">
        <v>1584</v>
      </c>
      <c r="AC526" s="88" t="s">
        <v>1584</v>
      </c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24</v>
      </c>
      <c r="J527" s="34">
        <f t="shared" si="78"/>
        <v>4</v>
      </c>
      <c r="K527" s="35">
        <f t="shared" si="79"/>
        <v>0.8571428571428571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1584</v>
      </c>
      <c r="Z527" s="88" t="s">
        <v>1584</v>
      </c>
      <c r="AA527" s="88"/>
      <c r="AB527" s="88" t="s">
        <v>1584</v>
      </c>
      <c r="AC527" s="88" t="s">
        <v>1584</v>
      </c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1584</v>
      </c>
      <c r="Z528" s="88" t="s">
        <v>1584</v>
      </c>
      <c r="AA528" s="88"/>
      <c r="AB528" s="88" t="s">
        <v>1584</v>
      </c>
      <c r="AC528" s="88" t="s">
        <v>1584</v>
      </c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 t="str">
        <f>'RESUMEN TOTAL'!AC5</f>
        <v xml:space="preserve"> 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 t="str">
        <f>'RESUMEN TOTAL'!AC29</f>
        <v>APAGADO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 t="str">
        <f>'RESUMEN TOTAL'!AB128</f>
        <v>APAGADO</v>
      </c>
      <c r="W124" t="str">
        <f>'RESUMEN TOTAL'!AC128</f>
        <v>APAGADO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 t="str">
        <f>'RESUMEN TOTAL'!AB134</f>
        <v>APAGADO</v>
      </c>
      <c r="W130" t="str">
        <f>'RESUMEN TOTAL'!AC134</f>
        <v>APAGADO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 t="str">
        <f>'RESUMEN TOTAL'!AB147</f>
        <v>APAGADO</v>
      </c>
      <c r="W143" t="str">
        <f>'RESUMEN TOTAL'!AC147</f>
        <v>APAGADO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 t="str">
        <f>'RESUMEN TOTAL'!AC170</f>
        <v>APAGADO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 t="str">
        <f>'RESUMEN TOTAL'!AC171</f>
        <v>APAGADO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 t="str">
        <f>'RESUMEN TOTAL'!AB195</f>
        <v>APAGADO</v>
      </c>
      <c r="W191" t="str">
        <f>'RESUMEN TOTAL'!AC195</f>
        <v>APAGADO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 t="str">
        <f>'RESUMEN TOTAL'!AB197</f>
        <v>APAGADO</v>
      </c>
      <c r="W193" t="str">
        <f>'RESUMEN TOTAL'!AC197</f>
        <v>APAGADO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 t="str">
        <f>'RESUMEN TOTAL'!AB202</f>
        <v>APAGADO</v>
      </c>
      <c r="W198" t="str">
        <f>'RESUMEN TOTAL'!AC202</f>
        <v>APAGADO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 t="str">
        <f>'RESUMEN TOTAL'!AB234</f>
        <v>APAGADO</v>
      </c>
      <c r="W229" t="str">
        <f>'RESUMEN TOTAL'!AC234</f>
        <v>APAGADO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 t="str">
        <f>'RESUMEN TOTAL'!AB235</f>
        <v xml:space="preserve">APAGADO
</v>
      </c>
      <c r="W230" t="str">
        <f>'RESUMEN TOTAL'!AC235</f>
        <v>APAGADO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 t="str">
        <f>'RESUMEN TOTAL'!AB237</f>
        <v>APAGADO</v>
      </c>
      <c r="W232" t="str">
        <f>'RESUMEN TOTAL'!AC237</f>
        <v>APAGADO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 t="str">
        <f>'RESUMEN TOTAL'!AB249</f>
        <v>APAGADO</v>
      </c>
      <c r="W244" t="str">
        <f>'RESUMEN TOTAL'!AC249</f>
        <v>APAGADO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 t="str">
        <f>'RESUMEN TOTAL'!AB250</f>
        <v>APAGADO</v>
      </c>
      <c r="W245" t="str">
        <f>'RESUMEN TOTAL'!AC250</f>
        <v>APAGADO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 t="str">
        <f>'RESUMEN TOTAL'!AB251</f>
        <v>APAGADO</v>
      </c>
      <c r="W246" t="str">
        <f>'RESUMEN TOTAL'!AC251</f>
        <v>APAGADO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 t="str">
        <f>'RESUMEN TOTAL'!AB252</f>
        <v>APAGADO</v>
      </c>
      <c r="W247" t="str">
        <f>'RESUMEN TOTAL'!AC252</f>
        <v>APAGADO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 t="str">
        <f>'RESUMEN TOTAL'!AB253</f>
        <v>APAGADO</v>
      </c>
      <c r="W248" t="str">
        <f>'RESUMEN TOTAL'!AC253</f>
        <v>APAGADO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 t="str">
        <f>'RESUMEN TOTAL'!AB255</f>
        <v>APAGADO</v>
      </c>
      <c r="W250" t="str">
        <f>'RESUMEN TOTAL'!AC255</f>
        <v>APAGADO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 t="str">
        <f>'RESUMEN TOTAL'!AB256</f>
        <v>APAGADO</v>
      </c>
      <c r="W251" t="str">
        <f>'RESUMEN TOTAL'!AC256</f>
        <v>APAGADO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 t="str">
        <f>'RESUMEN TOTAL'!AC257</f>
        <v>APAGADO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 t="str">
        <f>'RESUMEN TOTAL'!AC258</f>
        <v>APAGADO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 t="str">
        <f>'RESUMEN TOTAL'!AC274</f>
        <v>APAGADO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 t="str">
        <f>'RESUMEN TOTAL'!AB334</f>
        <v>APAGADO</v>
      </c>
      <c r="W328" t="str">
        <f>'RESUMEN TOTAL'!AC334</f>
        <v>APAGADO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 t="str">
        <f>'RESUMEN TOTAL'!AB335</f>
        <v>APAGADO</v>
      </c>
      <c r="W329" t="str">
        <f>'RESUMEN TOTAL'!AC335</f>
        <v>APAGADO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 t="str">
        <f>'RESUMEN TOTAL'!AB341</f>
        <v>APAGADO</v>
      </c>
      <c r="W335" t="str">
        <f>'RESUMEN TOTAL'!AC341</f>
        <v>APAGADO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 t="str">
        <f>'RESUMEN TOTAL'!AB354</f>
        <v>APAGADO</v>
      </c>
      <c r="W348" t="str">
        <f>'RESUMEN TOTAL'!AC354</f>
        <v>APAGADO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 t="str">
        <f>'RESUMEN TOTAL'!AB355</f>
        <v>APAGADO</v>
      </c>
      <c r="W349" t="str">
        <f>'RESUMEN TOTAL'!AC355</f>
        <v>APAGADO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 t="str">
        <f>'RESUMEN TOTAL'!AB356</f>
        <v>APAGADO</v>
      </c>
      <c r="W350" t="str">
        <f>'RESUMEN TOTAL'!AC356</f>
        <v>APAGADO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 t="str">
        <f>'RESUMEN TOTAL'!AB375</f>
        <v>APAGADO</v>
      </c>
      <c r="W369" t="str">
        <f>'RESUMEN TOTAL'!AC375</f>
        <v>APAGADO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 t="str">
        <f>'RESUMEN TOTAL'!AB376</f>
        <v>APAGADO</v>
      </c>
      <c r="W370" t="str">
        <f>'RESUMEN TOTAL'!AC376</f>
        <v>APAGADO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 t="str">
        <f>'RESUMEN TOTAL'!AB383</f>
        <v>APAGADO</v>
      </c>
      <c r="W377" t="str">
        <f>'RESUMEN TOTAL'!AC383</f>
        <v>APAGADO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 t="str">
        <f>'RESUMEN TOTAL'!AC390</f>
        <v>APAGADO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 t="str">
        <f>'RESUMEN TOTAL'!AB391</f>
        <v>APAGADO</v>
      </c>
      <c r="W385" t="str">
        <f>'RESUMEN TOTAL'!AC391</f>
        <v>APAGADO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 t="str">
        <f>'RESUMEN TOTAL'!AB401</f>
        <v>APAGADO</v>
      </c>
      <c r="W395" t="str">
        <f>'RESUMEN TOTAL'!AC401</f>
        <v>APAGADO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 t="str">
        <f>'RESUMEN TOTAL'!AB402</f>
        <v>APAGADO</v>
      </c>
      <c r="W396" t="str">
        <f>'RESUMEN TOTAL'!AC402</f>
        <v>APAGADO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 t="str">
        <f>'RESUMEN TOTAL'!AB403</f>
        <v>APAGADO</v>
      </c>
      <c r="W397" t="str">
        <f>'RESUMEN TOTAL'!AC403</f>
        <v>APAGADO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 t="str">
        <f>'RESUMEN TOTAL'!AB404</f>
        <v>APAGADO</v>
      </c>
      <c r="W398" t="str">
        <f>'RESUMEN TOTAL'!AC404</f>
        <v>APAGADO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 t="str">
        <f>'RESUMEN TOTAL'!AB407</f>
        <v>APAGADO</v>
      </c>
      <c r="W401" t="str">
        <f>'RESUMEN TOTAL'!AC407</f>
        <v>APAGADO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 t="str">
        <f>'RESUMEN TOTAL'!AB437</f>
        <v>APAGADO</v>
      </c>
      <c r="W430" t="str">
        <f>'RESUMEN TOTAL'!AC437</f>
        <v>APAGADO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 t="str">
        <f>'RESUMEN TOTAL'!AB440</f>
        <v>APAGADO</v>
      </c>
      <c r="W433" t="str">
        <f>'RESUMEN TOTAL'!AC440</f>
        <v>APAGADO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 t="str">
        <f>'RESUMEN TOTAL'!AB456</f>
        <v>APAGADO</v>
      </c>
      <c r="W449" t="str">
        <f>'RESUMEN TOTAL'!AC456</f>
        <v>APAGADO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 t="str">
        <f>'RESUMEN TOTAL'!AB487</f>
        <v>APAGADO</v>
      </c>
      <c r="W460" t="str">
        <f>'RESUMEN TOTAL'!AC487</f>
        <v>APAGADO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 t="str">
        <f>'RESUMEN TOTAL'!AB488</f>
        <v>APAGADO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 t="str">
        <f>'RESUMEN TOTAL'!AB493</f>
        <v>APAGADO</v>
      </c>
      <c r="W466" t="str">
        <f>'RESUMEN TOTAL'!AC493</f>
        <v>APAGADO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 t="str">
        <f>'RESUMEN TOTAL'!AB494</f>
        <v>APAGADO</v>
      </c>
      <c r="W467" t="str">
        <f>'RESUMEN TOTAL'!AC494</f>
        <v>APAGADO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 t="str">
        <f>'RESUMEN TOTAL'!AB497</f>
        <v>APAGADO</v>
      </c>
      <c r="W470" t="str">
        <f>'RESUMEN TOTAL'!AC497</f>
        <v>APAGADO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 t="str">
        <f>'RESUMEN TOTAL'!AB499</f>
        <v>APAGADO</v>
      </c>
      <c r="W472" t="str">
        <f>'RESUMEN TOTAL'!AC499</f>
        <v>APAGADO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 t="str">
        <f>'RESUMEN TOTAL'!AB500</f>
        <v>APAGADO</v>
      </c>
      <c r="W473" t="str">
        <f>'RESUMEN TOTAL'!AC500</f>
        <v>APAGADO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 t="str">
        <f>'RESUMEN TOTAL'!AB501</f>
        <v>APAGADO</v>
      </c>
      <c r="W474" t="str">
        <f>'RESUMEN TOTAL'!AC501</f>
        <v>APAGADO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 t="str">
        <f>'RESUMEN TOTAL'!AB502</f>
        <v>APAGADO</v>
      </c>
      <c r="W475" t="str">
        <f>'RESUMEN TOTAL'!AC502</f>
        <v>APAGADO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 t="str">
        <f>'RESUMEN TOTAL'!AB503</f>
        <v>APAGADO</v>
      </c>
      <c r="W476" t="str">
        <f>'RESUMEN TOTAL'!AC503</f>
        <v>APAGADO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 t="str">
        <f>'RESUMEN TOTAL'!AB504</f>
        <v>APAGADO</v>
      </c>
      <c r="W477" t="str">
        <f>'RESUMEN TOTAL'!AC504</f>
        <v>APAGADO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 t="str">
        <f>'RESUMEN TOTAL'!AB506</f>
        <v>APAGADO</v>
      </c>
      <c r="W479" t="str">
        <f>'RESUMEN TOTAL'!AC506</f>
        <v>APAGADO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 t="str">
        <f>'RESUMEN TOTAL'!AB507</f>
        <v>APAGADO</v>
      </c>
      <c r="W480" t="str">
        <f>'RESUMEN TOTAL'!AC507</f>
        <v>APAGADO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 t="str">
        <f>'RESUMEN TOTAL'!AB508</f>
        <v>APAGADO</v>
      </c>
      <c r="W481" t="str">
        <f>'RESUMEN TOTAL'!AC508</f>
        <v>APAGADO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 t="str">
        <f>'RESUMEN TOTAL'!AB509</f>
        <v>APAGADO</v>
      </c>
      <c r="W482" t="str">
        <f>'RESUMEN TOTAL'!AC509</f>
        <v>APAGADO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 t="str">
        <f>'RESUMEN TOTAL'!AB512</f>
        <v>APAGADO</v>
      </c>
      <c r="W483" t="str">
        <f>'RESUMEN TOTAL'!AC510</f>
        <v>APAGADO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 t="str">
        <f>'RESUMEN TOTAL'!AB515</f>
        <v>APAGADO</v>
      </c>
      <c r="W488" t="str">
        <f>'RESUMEN TOTAL'!AC515</f>
        <v>APAGADO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 t="str">
        <f>'RESUMEN TOTAL'!AB516</f>
        <v>APAGADO</v>
      </c>
      <c r="W489" t="str">
        <f>'RESUMEN TOTAL'!AC516</f>
        <v>APAGADO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 t="str">
        <f>'RESUMEN TOTAL'!AB517</f>
        <v>APAGADO</v>
      </c>
      <c r="W490" t="str">
        <f>'RESUMEN TOTAL'!AC517</f>
        <v>APAGADO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 t="str">
        <f>'RESUMEN TOTAL'!AB518</f>
        <v>APAGADO</v>
      </c>
      <c r="W491" t="str">
        <f>'RESUMEN TOTAL'!AC518</f>
        <v>APAGADO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 t="str">
        <f>'RESUMEN TOTAL'!AB519</f>
        <v>APAGADO</v>
      </c>
      <c r="W492" t="str">
        <f>'RESUMEN TOTAL'!AC519</f>
        <v>APAGADO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 t="str">
        <f>'RESUMEN TOTAL'!AB520</f>
        <v>APAGADO</v>
      </c>
      <c r="W493" t="str">
        <f>'RESUMEN TOTAL'!AC520</f>
        <v>APAGADO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 t="str">
        <f>'RESUMEN TOTAL'!AB521</f>
        <v>APAGADO</v>
      </c>
      <c r="W494" t="str">
        <f>'RESUMEN TOTAL'!AC521</f>
        <v>APAGADO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 t="str">
        <f>'RESUMEN TOTAL'!AB522</f>
        <v>APAGADO</v>
      </c>
      <c r="W495" t="str">
        <f>'RESUMEN TOTAL'!AC522</f>
        <v>APAGADO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 t="str">
        <f>'RESUMEN TOTAL'!AB525</f>
        <v>APAGADO</v>
      </c>
      <c r="W498" t="str">
        <f>'RESUMEN TOTAL'!AC525</f>
        <v>APAGADO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 t="str">
        <f>'RESUMEN TOTAL'!AB526</f>
        <v>APAGADO</v>
      </c>
      <c r="W499" t="str">
        <f>'RESUMEN TOTAL'!AC526</f>
        <v>APAGADO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 t="str">
        <f>'RESUMEN TOTAL'!AB527</f>
        <v>APAGADO</v>
      </c>
      <c r="W502" t="str">
        <f>'RESUMEN TOTAL'!AC527</f>
        <v>APAGADO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 t="str">
        <f>'RESUMEN TOTAL'!AB528</f>
        <v>APAGADO</v>
      </c>
      <c r="W503" t="str">
        <f>'RESUMEN TOTAL'!AC528</f>
        <v>APAGADO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0</v>
      </c>
      <c r="V1" s="18">
        <f t="shared" si="0"/>
        <v>53</v>
      </c>
      <c r="W1" s="18">
        <f t="shared" si="0"/>
        <v>66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 t="str">
        <f>ESTADISTICA!W2</f>
        <v xml:space="preserve"> 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 t="str">
        <f>ESTADISTICA!W26</f>
        <v>APAGADO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 t="str">
        <f>ESTADISTICA!V129</f>
        <v>APAGADO</v>
      </c>
      <c r="W130" t="str">
        <f>ESTADISTICA!W129</f>
        <v>APAGADO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 t="str">
        <f>ESTADISTICA!V130</f>
        <v>APAGADO</v>
      </c>
      <c r="W131" t="str">
        <f>ESTADISTICA!W130</f>
        <v>APAGADO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 t="str">
        <f>ESTADISTICA!W145</f>
        <v>APAGADO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 t="str">
        <f>ESTADISTICA!W166</f>
        <v>APAGADO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 t="str">
        <f>ESTADISTICA!W167</f>
        <v>APAGADO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 t="str">
        <f>ESTADISTICA!V193</f>
        <v>APAGADO</v>
      </c>
      <c r="W194" t="str">
        <f>ESTADISTICA!W193</f>
        <v>APAGADO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>
        <f>ESTADISTICA!U198</f>
        <v>0</v>
      </c>
      <c r="V199" t="str">
        <f>ESTADISTICA!V198</f>
        <v>APAGADO</v>
      </c>
      <c r="W199" t="str">
        <f>ESTADISTICA!W198</f>
        <v>APAGADO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 t="str">
        <f>ESTADISTICA!V229</f>
        <v>APAGADO</v>
      </c>
      <c r="W229" t="str">
        <f>ESTADISTICA!W229</f>
        <v>APAGADO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 t="str">
        <f>ESTADISTICA!V230</f>
        <v xml:space="preserve">APAGADO
</v>
      </c>
      <c r="W230" t="str">
        <f>ESTADISTICA!W230</f>
        <v>APAGADO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 t="str">
        <f>ESTADISTICA!V242</f>
        <v>APAGADO</v>
      </c>
      <c r="W242" t="str">
        <f>ESTADISTICA!W242</f>
        <v>APAGADO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 t="str">
        <f>ESTADISTICA!V244</f>
        <v>APAGADO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>
        <f>ESTADISTICA!U245</f>
        <v>0</v>
      </c>
      <c r="V245" t="str">
        <f>ESTADISTICA!V245</f>
        <v>APAGADO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 t="str">
        <f>ESTADISTICA!V247</f>
        <v>APAGADO</v>
      </c>
      <c r="W247" t="str">
        <f>ESTADISTICA!W247</f>
        <v>APAGADO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 t="str">
        <f>ESTADISTICA!V248</f>
        <v>APAGADO</v>
      </c>
      <c r="W248" t="str">
        <f>ESTADISTICA!W248</f>
        <v>APAGADO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 t="str">
        <f>ESTADISTICA!V250</f>
        <v>APAGADO</v>
      </c>
      <c r="W250" t="str">
        <f>ESTADISTICA!W250</f>
        <v>APAGADO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 t="str">
        <f>ESTADISTICA!V251</f>
        <v>APAGADO</v>
      </c>
      <c r="W251" t="str">
        <f>ESTADISTICA!W251</f>
        <v>APAGADO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 t="str">
        <f>ESTADISTICA!W252</f>
        <v>APAGADO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 t="str">
        <f>ESTADISTICA!W254</f>
        <v>APAGADO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 t="str">
        <f>ESTADISTICA!V328</f>
        <v>APAGADO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 t="str">
        <f>ESTADISTICA!V329</f>
        <v>APAGADO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 t="str">
        <f>ESTADISTICA!V348</f>
        <v>APAGADO</v>
      </c>
      <c r="W348" t="str">
        <f>ESTADISTICA!W348</f>
        <v>APAGADO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 t="str">
        <f>ESTADISTICA!V349</f>
        <v>APAGADO</v>
      </c>
      <c r="W349" t="str">
        <f>ESTADISTICA!W349</f>
        <v>APAGADO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 t="str">
        <f>ESTADISTICA!V350</f>
        <v>APAGADO</v>
      </c>
      <c r="W350" t="str">
        <f>ESTADISTICA!W350</f>
        <v>APAGADO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 t="str">
        <f>ESTADISTICA!V351</f>
        <v>APAGADO</v>
      </c>
      <c r="W351" t="str">
        <f>ESTADISTICA!W351</f>
        <v>APAGADO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 t="str">
        <f>ESTADISTICA!V352</f>
        <v>APAGADO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 t="str">
        <f>ESTADISTICA!W369</f>
        <v>APAGADO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 t="str">
        <f>ESTADISTICA!V370</f>
        <v>APAGADO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 t="str">
        <f>ESTADISTICA!V377</f>
        <v>APAGADO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 t="str">
        <f>ESTADISTICA!W384</f>
        <v>APAGADO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 t="str">
        <f>ESTADISTICA!V385</f>
        <v>APAGADO</v>
      </c>
      <c r="W385" t="str">
        <f>ESTADISTICA!W385</f>
        <v>APAGADO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 t="str">
        <f>ESTADISTICA!V395</f>
        <v>APAGADO</v>
      </c>
      <c r="W395" t="str">
        <f>ESTADISTICA!W395</f>
        <v>APAGADO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 t="str">
        <f>ESTADISTICA!V396</f>
        <v>APAGADO</v>
      </c>
      <c r="W396" t="str">
        <f>ESTADISTICA!W396</f>
        <v>APAGADO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 t="str">
        <f>ESTADISTICA!V397</f>
        <v>APAGADO</v>
      </c>
      <c r="W397" t="str">
        <f>ESTADISTICA!W397</f>
        <v>APAGADO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 t="str">
        <f>ESTADISTICA!V398</f>
        <v>APAGADO</v>
      </c>
      <c r="W398" t="str">
        <f>ESTADISTICA!W398</f>
        <v>APAGADO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 t="str">
        <f>ESTADISTICA!V401</f>
        <v>APAGADO</v>
      </c>
      <c r="W401" t="str">
        <f>ESTADISTICA!W401</f>
        <v>APAGADO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 t="str">
        <f>ESTADISTICA!V430</f>
        <v>APAGADO</v>
      </c>
      <c r="W430" t="str">
        <f>ESTADISTICA!W430</f>
        <v>APAGADO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 t="str">
        <f>ESTADISTICA!V433</f>
        <v>APAGADO</v>
      </c>
      <c r="W433" t="str">
        <f>ESTADISTICA!W433</f>
        <v>APAGADO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>
        <f>ESTADISTICA!U437</f>
        <v>0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 t="str">
        <f>ESTADISTICA!V449</f>
        <v>APAGADO</v>
      </c>
      <c r="W449" t="str">
        <f>ESTADISTICA!W449</f>
        <v>APAGADO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 t="str">
        <f>ESTADISTICA!V461</f>
        <v>APAGADO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 t="str">
        <f>ESTADISTICA!V466</f>
        <v>APAGADO</v>
      </c>
      <c r="W466" t="str">
        <f>ESTADISTICA!W466</f>
        <v>APAGADO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 t="str">
        <f>ESTADISTICA!V467</f>
        <v>APAGADO</v>
      </c>
      <c r="W467" t="str">
        <f>ESTADISTICA!W467</f>
        <v>APAGADO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>
        <f>ESTADISTICA!U470</f>
        <v>0</v>
      </c>
      <c r="V470" t="str">
        <f>ESTADISTICA!V470</f>
        <v>APAGADO</v>
      </c>
      <c r="W470" t="str">
        <f>ESTADISTICA!W470</f>
        <v>APAGADO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 t="str">
        <f>ESTADISTICA!V473</f>
        <v>APAGADO</v>
      </c>
      <c r="W473" t="str">
        <f>ESTADISTICA!W473</f>
        <v>APAGADO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 t="str">
        <f>ESTADISTICA!V474</f>
        <v>APAGADO</v>
      </c>
      <c r="W474" t="str">
        <f>ESTADISTICA!W474</f>
        <v>APAGADO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 t="str">
        <f>ESTADISTICA!V475</f>
        <v>APAGADO</v>
      </c>
      <c r="W475" t="str">
        <f>ESTADISTICA!W475</f>
        <v>APAGADO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>
        <f>ESTADISTICA!U477</f>
        <v>0</v>
      </c>
      <c r="V477" t="str">
        <f>ESTADISTICA!V477</f>
        <v>APAGADO</v>
      </c>
      <c r="W477" t="str">
        <f>ESTADISTICA!W477</f>
        <v>APAGADO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 t="str">
        <f>ESTADISTICA!V479</f>
        <v>APAGADO</v>
      </c>
      <c r="W479" t="str">
        <f>ESTADISTICA!W479</f>
        <v>APAGADO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 t="str">
        <f>ESTADISTICA!V480</f>
        <v>APAGADO</v>
      </c>
      <c r="W480" t="str">
        <f>ESTADISTICA!W480</f>
        <v>APAGADO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 t="str">
        <f>ESTADISTICA!V481</f>
        <v>APAGADO</v>
      </c>
      <c r="W481" t="str">
        <f>ESTADISTICA!W481</f>
        <v>APAGADO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 t="str">
        <f>ESTADISTICA!V482</f>
        <v>APAGADO</v>
      </c>
      <c r="W482" t="str">
        <f>ESTADISTICA!W482</f>
        <v>APAGADO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>
        <f>ESTADISTICA!U488</f>
        <v>0</v>
      </c>
      <c r="V488" t="str">
        <f>ESTADISTICA!V488</f>
        <v>APAGADO</v>
      </c>
      <c r="W488" t="str">
        <f>ESTADISTICA!W488</f>
        <v>APAGADO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>
        <f>ESTADISTICA!U489</f>
        <v>0</v>
      </c>
      <c r="V489" t="str">
        <f>ESTADISTICA!V489</f>
        <v>APAGADO</v>
      </c>
      <c r="W489" t="str">
        <f>ESTADISTICA!W489</f>
        <v>APAGADO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>
        <f>ESTADISTICA!U490</f>
        <v>0</v>
      </c>
      <c r="V490" t="str">
        <f>ESTADISTICA!V490</f>
        <v>APAGADO</v>
      </c>
      <c r="W490" t="str">
        <f>ESTADISTICA!W490</f>
        <v>APAGADO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>
        <f>ESTADISTICA!U491</f>
        <v>0</v>
      </c>
      <c r="V491" t="str">
        <f>ESTADISTICA!V491</f>
        <v>APAGADO</v>
      </c>
      <c r="W491" t="str">
        <f>ESTADISTICA!W491</f>
        <v>APAGADO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 t="str">
        <f>ESTADISTICA!V492</f>
        <v>APAGADO</v>
      </c>
      <c r="W492" t="str">
        <f>ESTADISTICA!W492</f>
        <v>APAGADO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 t="str">
        <f>ESTADISTICA!V493</f>
        <v>APAGADO</v>
      </c>
      <c r="W493" t="str">
        <f>ESTADISTICA!W493</f>
        <v>APAGADO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 t="str">
        <f>ESTADISTICA!V494</f>
        <v>APAGADO</v>
      </c>
      <c r="W494" t="str">
        <f>ESTADISTICA!W494</f>
        <v>APAGADO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 t="str">
        <f>ESTADISTICA!V495</f>
        <v>APAGADO</v>
      </c>
      <c r="W495" t="str">
        <f>ESTADISTICA!W495</f>
        <v>APAGADO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 t="str">
        <f>ESTADISTICA!V498</f>
        <v>APAGADO</v>
      </c>
      <c r="W498" t="str">
        <f>ESTADISTICA!W498</f>
        <v>APAGADO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 t="str">
        <f>ESTADISTICA!V499</f>
        <v>APAGADO</v>
      </c>
      <c r="W499" t="str">
        <f>ESTADISTICA!W499</f>
        <v>APAGADO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 t="str">
        <f>ESTADISTICA!V502</f>
        <v>APAGADO</v>
      </c>
      <c r="W502" t="str">
        <f>ESTADISTICA!W502</f>
        <v>APAGADO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 t="str">
        <f>ESTADISTICA!V503</f>
        <v>APAGADO</v>
      </c>
      <c r="W503" t="str">
        <f>ESTADISTICA!W503</f>
        <v>APAGADO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45</v>
      </c>
      <c r="W2" s="18">
        <f>COUNTIFS(W4:W501, "=APAGADO",E4:E501,"=Fibra Optica")</f>
        <v>51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 t="str">
        <f>'RESUMEN TOTAL'!AC29</f>
        <v>APAGADO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 t="str">
        <f>'RESUMEN TOTAL'!AB128</f>
        <v>APAGADO</v>
      </c>
      <c r="W124" t="str">
        <f>'RESUMEN TOTAL'!AC128</f>
        <v>APAGADO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 t="str">
        <f>'RESUMEN TOTAL'!AB134</f>
        <v>APAGADO</v>
      </c>
      <c r="W130" t="str">
        <f>'RESUMEN TOTAL'!AC134</f>
        <v>APAGADO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 t="str">
        <f>'RESUMEN TOTAL'!AB147</f>
        <v>APAGADO</v>
      </c>
      <c r="W143" t="str">
        <f>'RESUMEN TOTAL'!AC147</f>
        <v>APAGADO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 t="str">
        <f>'RESUMEN TOTAL'!AC170</f>
        <v>APAGADO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 t="str">
        <f>'RESUMEN TOTAL'!AC171</f>
        <v>APAGADO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 t="str">
        <f>'RESUMEN TOTAL'!AB195</f>
        <v>APAGADO</v>
      </c>
      <c r="W191" t="str">
        <f>'RESUMEN TOTAL'!AC195</f>
        <v>APAGADO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 t="str">
        <f>'RESUMEN TOTAL'!AB197</f>
        <v>APAGADO</v>
      </c>
      <c r="W193" t="str">
        <f>'RESUMEN TOTAL'!AC197</f>
        <v>APAGADO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 t="str">
        <f>'RESUMEN TOTAL'!AB202</f>
        <v>APAGADO</v>
      </c>
      <c r="W198" t="str">
        <f>'RESUMEN TOTAL'!AC202</f>
        <v>APAGADO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 t="str">
        <f>'RESUMEN TOTAL'!AB234</f>
        <v>APAGADO</v>
      </c>
      <c r="W229" t="str">
        <f>'RESUMEN TOTAL'!AC234</f>
        <v>APAGADO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 t="str">
        <f>'RESUMEN TOTAL'!AB235</f>
        <v xml:space="preserve">APAGADO
</v>
      </c>
      <c r="W230" t="str">
        <f>'RESUMEN TOTAL'!AC235</f>
        <v>APAGADO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 t="str">
        <f>'RESUMEN TOTAL'!AB237</f>
        <v>APAGADO</v>
      </c>
      <c r="W232" t="str">
        <f>'RESUMEN TOTAL'!AC237</f>
        <v>APAGADO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 t="str">
        <f>'RESUMEN TOTAL'!AB249</f>
        <v>APAGADO</v>
      </c>
      <c r="W244" t="str">
        <f>'RESUMEN TOTAL'!AC249</f>
        <v>APAGADO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 t="str">
        <f>'RESUMEN TOTAL'!AB250</f>
        <v>APAGADO</v>
      </c>
      <c r="W245" t="str">
        <f>'RESUMEN TOTAL'!AC250</f>
        <v>APAGADO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 t="str">
        <f>'RESUMEN TOTAL'!AB251</f>
        <v>APAGADO</v>
      </c>
      <c r="W246" t="str">
        <f>'RESUMEN TOTAL'!AC251</f>
        <v>APAGADO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 t="str">
        <f>'RESUMEN TOTAL'!AB252</f>
        <v>APAGADO</v>
      </c>
      <c r="W247" t="str">
        <f>'RESUMEN TOTAL'!AC252</f>
        <v>APAGADO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 t="str">
        <f>'RESUMEN TOTAL'!AB253</f>
        <v>APAGADO</v>
      </c>
      <c r="W248" t="str">
        <f>'RESUMEN TOTAL'!AC253</f>
        <v>APAGADO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 t="str">
        <f>'RESUMEN TOTAL'!AB255</f>
        <v>APAGADO</v>
      </c>
      <c r="W250" t="str">
        <f>'RESUMEN TOTAL'!AC255</f>
        <v>APAGADO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 t="str">
        <f>'RESUMEN TOTAL'!AB256</f>
        <v>APAGADO</v>
      </c>
      <c r="W251" t="str">
        <f>'RESUMEN TOTAL'!AC256</f>
        <v>APAGADO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 t="str">
        <f>'RESUMEN TOTAL'!AC257</f>
        <v>APAGADO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 t="str">
        <f>'RESUMEN TOTAL'!AC258</f>
        <v>APAGADO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 t="str">
        <f>'RESUMEN TOTAL'!AC274</f>
        <v>APAGADO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 t="str">
        <f>'RESUMEN TOTAL'!AB334</f>
        <v>APAGADO</v>
      </c>
      <c r="W328" t="str">
        <f>'RESUMEN TOTAL'!AC334</f>
        <v>APAGADO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 t="str">
        <f>'RESUMEN TOTAL'!AB335</f>
        <v>APAGADO</v>
      </c>
      <c r="W329" t="str">
        <f>'RESUMEN TOTAL'!AC335</f>
        <v>APAGADO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 t="str">
        <f>'RESUMEN TOTAL'!AB341</f>
        <v>APAGADO</v>
      </c>
      <c r="W335" t="str">
        <f>'RESUMEN TOTAL'!AC341</f>
        <v>APAGADO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 t="str">
        <f>'RESUMEN TOTAL'!AB354</f>
        <v>APAGADO</v>
      </c>
      <c r="W348" t="str">
        <f>'RESUMEN TOTAL'!AC354</f>
        <v>APAGADO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 t="str">
        <f>'RESUMEN TOTAL'!AB355</f>
        <v>APAGADO</v>
      </c>
      <c r="W349" t="str">
        <f>'RESUMEN TOTAL'!AC355</f>
        <v>APAGADO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 t="str">
        <f>'RESUMEN TOTAL'!AB356</f>
        <v>APAGADO</v>
      </c>
      <c r="W350" t="str">
        <f>'RESUMEN TOTAL'!AC356</f>
        <v>APAGADO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 t="str">
        <f>'RESUMEN TOTAL'!AB375</f>
        <v>APAGADO</v>
      </c>
      <c r="W369" t="str">
        <f>'RESUMEN TOTAL'!AC375</f>
        <v>APAGADO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 t="str">
        <f>'RESUMEN TOTAL'!AB376</f>
        <v>APAGADO</v>
      </c>
      <c r="W370" t="str">
        <f>'RESUMEN TOTAL'!AC376</f>
        <v>APAGADO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 t="str">
        <f>'RESUMEN TOTAL'!AB383</f>
        <v>APAGADO</v>
      </c>
      <c r="W377" t="str">
        <f>'RESUMEN TOTAL'!AC383</f>
        <v>APAGADO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 t="str">
        <f>'RESUMEN TOTAL'!AC390</f>
        <v>APAGADO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 t="str">
        <f>'RESUMEN TOTAL'!AB391</f>
        <v>APAGADO</v>
      </c>
      <c r="W385" t="str">
        <f>'RESUMEN TOTAL'!AC391</f>
        <v>APAGADO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 t="str">
        <f>'RESUMEN TOTAL'!AB401</f>
        <v>APAGADO</v>
      </c>
      <c r="W395" t="str">
        <f>'RESUMEN TOTAL'!AC401</f>
        <v>APAGADO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 t="str">
        <f>'RESUMEN TOTAL'!AB402</f>
        <v>APAGADO</v>
      </c>
      <c r="W396" t="str">
        <f>'RESUMEN TOTAL'!AC402</f>
        <v>APAGADO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 t="str">
        <f>'RESUMEN TOTAL'!AB403</f>
        <v>APAGADO</v>
      </c>
      <c r="W397" t="str">
        <f>'RESUMEN TOTAL'!AC403</f>
        <v>APAGADO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 t="str">
        <f>'RESUMEN TOTAL'!AB404</f>
        <v>APAGADO</v>
      </c>
      <c r="W398" t="str">
        <f>'RESUMEN TOTAL'!AC404</f>
        <v>APAGADO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 t="str">
        <f>'RESUMEN TOTAL'!AB407</f>
        <v>APAGADO</v>
      </c>
      <c r="W401" t="str">
        <f>'RESUMEN TOTAL'!AC407</f>
        <v>APAGADO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 t="str">
        <f>'RESUMEN TOTAL'!AB437</f>
        <v>APAGADO</v>
      </c>
      <c r="W430" t="str">
        <f>'RESUMEN TOTAL'!AC437</f>
        <v>APAGADO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 t="str">
        <f>'RESUMEN TOTAL'!AB440</f>
        <v>APAGADO</v>
      </c>
      <c r="W433" t="str">
        <f>'RESUMEN TOTAL'!AC440</f>
        <v>APAGADO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 t="str">
        <f>'RESUMEN TOTAL'!AB456</f>
        <v>APAGADO</v>
      </c>
      <c r="W449" t="str">
        <f>'RESUMEN TOTAL'!AC456</f>
        <v>APAGADO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 t="str">
        <f>'RESUMEN TOTAL'!AB487</f>
        <v>APAGADO</v>
      </c>
      <c r="W460" t="str">
        <f>'RESUMEN TOTAL'!AC487</f>
        <v>APAGADO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 t="str">
        <f>'RESUMEN TOTAL'!AB488</f>
        <v>APAGADO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 t="str">
        <f>'RESUMEN TOTAL'!AB493</f>
        <v>APAGADO</v>
      </c>
      <c r="W466" t="str">
        <f>'RESUMEN TOTAL'!AC493</f>
        <v>APAGADO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 t="str">
        <f>'RESUMEN TOTAL'!AB494</f>
        <v>APAGADO</v>
      </c>
      <c r="W467" t="str">
        <f>'RESUMEN TOTAL'!AC494</f>
        <v>APAGADO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 t="str">
        <f>'RESUMEN TOTAL'!AB497</f>
        <v>APAGADO</v>
      </c>
      <c r="W470" t="str">
        <f>'RESUMEN TOTAL'!AC497</f>
        <v>APAGADO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 t="str">
        <f>'RESUMEN TOTAL'!AB499</f>
        <v>APAGADO</v>
      </c>
      <c r="W472" t="str">
        <f>'RESUMEN TOTAL'!AC499</f>
        <v>APAGADO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 t="str">
        <f>'RESUMEN TOTAL'!AB500</f>
        <v>APAGADO</v>
      </c>
      <c r="W473" t="str">
        <f>'RESUMEN TOTAL'!AC500</f>
        <v>APAGADO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 t="str">
        <f>'RESUMEN TOTAL'!AB501</f>
        <v>APAGADO</v>
      </c>
      <c r="W474" t="str">
        <f>'RESUMEN TOTAL'!AC501</f>
        <v>APAGADO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 t="str">
        <f>'RESUMEN TOTAL'!AB502</f>
        <v>APAGADO</v>
      </c>
      <c r="W475" t="str">
        <f>'RESUMEN TOTAL'!AC502</f>
        <v>APAGADO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 t="str">
        <f>'RESUMEN TOTAL'!AB503</f>
        <v>APAGADO</v>
      </c>
      <c r="W476" t="str">
        <f>'RESUMEN TOTAL'!AC503</f>
        <v>APAGADO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 t="str">
        <f>'RESUMEN TOTAL'!AB504</f>
        <v>APAGADO</v>
      </c>
      <c r="W477" t="str">
        <f>'RESUMEN TOTAL'!AC504</f>
        <v>APAGADO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 t="str">
        <f>'RESUMEN TOTAL'!AB506</f>
        <v>APAGADO</v>
      </c>
      <c r="W479" t="str">
        <f>'RESUMEN TOTAL'!AC506</f>
        <v>APAGADO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 t="str">
        <f>'RESUMEN TOTAL'!AB507</f>
        <v>APAGADO</v>
      </c>
      <c r="W480" t="str">
        <f>'RESUMEN TOTAL'!AC507</f>
        <v>APAGADO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 t="str">
        <f>'RESUMEN TOTAL'!AB508</f>
        <v>APAGADO</v>
      </c>
      <c r="W481" t="str">
        <f>'RESUMEN TOTAL'!AC508</f>
        <v>APAGADO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 t="str">
        <f>'RESUMEN TOTAL'!AB509</f>
        <v>APAGADO</v>
      </c>
      <c r="W482" t="str">
        <f>'RESUMEN TOTAL'!AC509</f>
        <v>APAGADO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 t="str">
        <f>'RESUMEN TOTAL'!AB512</f>
        <v>APAGADO</v>
      </c>
      <c r="W483" t="str">
        <f>'RESUMEN TOTAL'!AC510</f>
        <v>APAGADO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 t="str">
        <f>'RESUMEN TOTAL'!AB515</f>
        <v>APAGADO</v>
      </c>
      <c r="W488" t="str">
        <f>'RESUMEN TOTAL'!AC515</f>
        <v>APAGADO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 t="str">
        <f>'RESUMEN TOTAL'!AB516</f>
        <v>APAGADO</v>
      </c>
      <c r="W489" t="str">
        <f>'RESUMEN TOTAL'!AC516</f>
        <v>APAGADO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 t="str">
        <f>'RESUMEN TOTAL'!AB517</f>
        <v>APAGADO</v>
      </c>
      <c r="W490" t="str">
        <f>'RESUMEN TOTAL'!AC517</f>
        <v>APAGADO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 t="str">
        <f>'RESUMEN TOTAL'!AB518</f>
        <v>APAGADO</v>
      </c>
      <c r="W491" t="str">
        <f>'RESUMEN TOTAL'!AC518</f>
        <v>APAGADO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 t="str">
        <f>'RESUMEN TOTAL'!AB519</f>
        <v>APAGADO</v>
      </c>
      <c r="W492" t="str">
        <f>'RESUMEN TOTAL'!AC519</f>
        <v>APAGADO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 t="str">
        <f>'RESUMEN TOTAL'!AB520</f>
        <v>APAGADO</v>
      </c>
      <c r="W493" t="str">
        <f>'RESUMEN TOTAL'!AC520</f>
        <v>APAGADO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 t="str">
        <f>'RESUMEN TOTAL'!AB521</f>
        <v>APAGADO</v>
      </c>
      <c r="W494" t="str">
        <f>'RESUMEN TOTAL'!AC521</f>
        <v>APAGADO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 t="str">
        <f>'RESUMEN TOTAL'!AB522</f>
        <v>APAGADO</v>
      </c>
      <c r="W495" t="str">
        <f>'RESUMEN TOTAL'!AC522</f>
        <v>APAGADO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 t="str">
        <f>'RESUMEN TOTAL'!AB525</f>
        <v>APAGADO</v>
      </c>
      <c r="W498" t="str">
        <f>'RESUMEN TOTAL'!AC525</f>
        <v>APAGADO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 t="str">
        <f>'RESUMEN TOTAL'!AB526</f>
        <v>APAGADO</v>
      </c>
      <c r="W499" t="str">
        <f>'RESUMEN TOTAL'!AC526</f>
        <v>APAGADO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 t="str">
        <f>'RESUMEN TOTAL'!AB527</f>
        <v>APAGADO</v>
      </c>
      <c r="W502" t="str">
        <f>'RESUMEN TOTAL'!AC527</f>
        <v>APAGADO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 t="str">
        <f>'RESUMEN TOTAL'!AB528</f>
        <v>APAGADO</v>
      </c>
      <c r="W503" t="str">
        <f>'RESUMEN TOTAL'!AC528</f>
        <v>APAGADO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7</v>
      </c>
      <c r="W2" s="18">
        <f>COUNTIFS(W5:W502, "=APAGADO",E5:E502,"=PTO A FO")</f>
        <v>7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 t="str">
        <f>'RESUMEN TOTAL'!AB24</f>
        <v>APAGADO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 t="str">
        <f>'RESUMEN TOTAL'!AB25</f>
        <v>APAGADO</v>
      </c>
      <c r="W23" t="str">
        <f>'RESUMEN TOTAL'!AC25</f>
        <v>APAGADO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 t="str">
        <f>'RESUMEN TOTAL'!AC29</f>
        <v>APAGADO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 t="str">
        <f>'RESUMEN TOTAL'!AB133</f>
        <v>APAGADO</v>
      </c>
      <c r="W130" t="str">
        <f>'RESUMEN TOTAL'!AC133</f>
        <v>APAGADO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 t="str">
        <f>'RESUMEN TOTAL'!AB134</f>
        <v>APAGADO</v>
      </c>
      <c r="W131" t="str">
        <f>'RESUMEN TOTAL'!AC134</f>
        <v>APAGADO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 t="str">
        <f>'RESUMEN TOTAL'!AC149</f>
        <v>APAGADO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 t="str">
        <f>'RESUMEN TOTAL'!AC170</f>
        <v>APAGADO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 t="str">
        <f>'RESUMEN TOTAL'!AC171</f>
        <v>APAGADO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>
        <f>'RESUMEN TOTAL'!AA202</f>
        <v>0</v>
      </c>
      <c r="V199" t="str">
        <f>'RESUMEN TOTAL'!AB202</f>
        <v>APAGADO</v>
      </c>
      <c r="W199" t="str">
        <f>'RESUMEN TOTAL'!AC202</f>
        <v>APAGADO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 t="str">
        <f>'RESUMEN TOTAL'!AB234</f>
        <v>APAGADO</v>
      </c>
      <c r="W230" t="str">
        <f>'RESUMEN TOTAL'!AC234</f>
        <v>APAGADO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 t="str">
        <f>'RESUMEN TOTAL'!AB235</f>
        <v xml:space="preserve">APAGADO
</v>
      </c>
      <c r="W231" t="str">
        <f>'RESUMEN TOTAL'!AC235</f>
        <v>APAGADO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 t="str">
        <f>'RESUMEN TOTAL'!AB237</f>
        <v>APAGADO</v>
      </c>
      <c r="W233" t="str">
        <f>'RESUMEN TOTAL'!AC237</f>
        <v>APAGADO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 t="str">
        <f>'RESUMEN TOTAL'!AB247</f>
        <v>APAGADO</v>
      </c>
      <c r="W243" t="str">
        <f>'RESUMEN TOTAL'!AC247</f>
        <v>APAGADO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>
        <f>'RESUMEN TOTAL'!AA249</f>
        <v>0</v>
      </c>
      <c r="V245" t="str">
        <f>'RESUMEN TOTAL'!AB249</f>
        <v>APAGADO</v>
      </c>
      <c r="W245" t="str">
        <f>'RESUMEN TOTAL'!AC249</f>
        <v>APAGADO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 t="str">
        <f>'RESUMEN TOTAL'!AB251</f>
        <v>APAGADO</v>
      </c>
      <c r="W247" t="str">
        <f>'RESUMEN TOTAL'!AC251</f>
        <v>APAGADO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 t="str">
        <f>'RESUMEN TOTAL'!AB252</f>
        <v>APAGADO</v>
      </c>
      <c r="W248" t="str">
        <f>'RESUMEN TOTAL'!AC252</f>
        <v>APAGADO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 t="str">
        <f>'RESUMEN TOTAL'!AB253</f>
        <v>APAGADO</v>
      </c>
      <c r="W249" t="str">
        <f>'RESUMEN TOTAL'!AC253</f>
        <v>APAGADO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 t="str">
        <f>'RESUMEN TOTAL'!AB255</f>
        <v>APAGADO</v>
      </c>
      <c r="W251" t="str">
        <f>'RESUMEN TOTAL'!AC255</f>
        <v>APAGADO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>
        <f>'RESUMEN TOTAL'!AA256</f>
        <v>0</v>
      </c>
      <c r="V252" t="str">
        <f>'RESUMEN TOTAL'!AB256</f>
        <v>APAGADO</v>
      </c>
      <c r="W252" t="str">
        <f>'RESUMEN TOTAL'!AC256</f>
        <v>APAGADO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 t="str">
        <f>'RESUMEN TOTAL'!AC257</f>
        <v>APAGADO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 t="str">
        <f>'RESUMEN TOTAL'!AC258</f>
        <v>APAGADO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 t="str">
        <f>'RESUMEN TOTAL'!AC259</f>
        <v>APAGADO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 t="str">
        <f>'RESUMEN TOTAL'!AC274</f>
        <v>APAGADO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 t="str">
        <f>'RESUMEN TOTAL'!AB334</f>
        <v>APAGADO</v>
      </c>
      <c r="W329" t="str">
        <f>'RESUMEN TOTAL'!AC334</f>
        <v>APAGADO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 t="str">
        <f>'RESUMEN TOTAL'!AB335</f>
        <v>APAGADO</v>
      </c>
      <c r="W330" t="str">
        <f>'RESUMEN TOTAL'!AC335</f>
        <v>APAGADO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 t="str">
        <f>'RESUMEN TOTAL'!AB341</f>
        <v>APAGADO</v>
      </c>
      <c r="W336" t="str">
        <f>'RESUMEN TOTAL'!AC341</f>
        <v>APAGADO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 t="str">
        <f>'RESUMEN TOTAL'!AB354</f>
        <v>APAGADO</v>
      </c>
      <c r="W349" t="str">
        <f>'RESUMEN TOTAL'!AC354</f>
        <v>APAGADO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>
        <f>'RESUMEN TOTAL'!AA355</f>
        <v>0</v>
      </c>
      <c r="V350" t="str">
        <f>'RESUMEN TOTAL'!AB355</f>
        <v>APAGADO</v>
      </c>
      <c r="W350" t="str">
        <f>'RESUMEN TOTAL'!AC355</f>
        <v>APAGADO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 t="str">
        <f>'RESUMEN TOTAL'!AB356</f>
        <v>APAGADO</v>
      </c>
      <c r="W351" t="str">
        <f>'RESUMEN TOTAL'!AC356</f>
        <v>APAGADO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 t="str">
        <f>'RESUMEN TOTAL'!AB357</f>
        <v>APAGADO</v>
      </c>
      <c r="W352" t="str">
        <f>'RESUMEN TOTAL'!AC357</f>
        <v>APAGADO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 t="str">
        <f>'RESUMEN TOTAL'!AB358</f>
        <v>APAGADO</v>
      </c>
      <c r="W353" t="str">
        <f>'RESUMEN TOTAL'!AC358</f>
        <v>APAGADO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 t="str">
        <f>'RESUMEN TOTAL'!AB375</f>
        <v>APAGADO</v>
      </c>
      <c r="W370" t="str">
        <f>'RESUMEN TOTAL'!AC375</f>
        <v>APAGADO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 t="str">
        <f>'RESUMEN TOTAL'!AB376</f>
        <v>APAGADO</v>
      </c>
      <c r="W371" t="str">
        <f>'RESUMEN TOTAL'!AC376</f>
        <v>APAGADO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 t="str">
        <f>'RESUMEN TOTAL'!AB383</f>
        <v>APAGADO</v>
      </c>
      <c r="W378" t="str">
        <f>'RESUMEN TOTAL'!AC383</f>
        <v>APAGADO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 t="str">
        <f>'RESUMEN TOTAL'!AC390</f>
        <v>APAGADO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 t="str">
        <f>'RESUMEN TOTAL'!AB391</f>
        <v>APAGADO</v>
      </c>
      <c r="W386" t="str">
        <f>'RESUMEN TOTAL'!AC391</f>
        <v>APAGADO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 t="str">
        <f>'RESUMEN TOTAL'!AB401</f>
        <v>APAGADO</v>
      </c>
      <c r="W396" t="str">
        <f>'RESUMEN TOTAL'!AC401</f>
        <v>APAGADO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 t="str">
        <f>'RESUMEN TOTAL'!AB402</f>
        <v>APAGADO</v>
      </c>
      <c r="W397" t="str">
        <f>'RESUMEN TOTAL'!AC402</f>
        <v>APAGADO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 t="str">
        <f>'RESUMEN TOTAL'!AB403</f>
        <v>APAGADO</v>
      </c>
      <c r="W398" t="str">
        <f>'RESUMEN TOTAL'!AC403</f>
        <v>APAGADO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 t="str">
        <f>'RESUMEN TOTAL'!AB404</f>
        <v>APAGADO</v>
      </c>
      <c r="W399" t="str">
        <f>'RESUMEN TOTAL'!AC404</f>
        <v>APAGADO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 t="str">
        <f>'RESUMEN TOTAL'!AB407</f>
        <v>APAGADO</v>
      </c>
      <c r="W402" t="str">
        <f>'RESUMEN TOTAL'!AC407</f>
        <v>APAGADO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 t="str">
        <f>'RESUMEN TOTAL'!AB437</f>
        <v>APAGADO</v>
      </c>
      <c r="W431" t="str">
        <f>'RESUMEN TOTAL'!AC437</f>
        <v>APAGADO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 t="str">
        <f>'RESUMEN TOTAL'!AB440</f>
        <v>APAGADO</v>
      </c>
      <c r="W434" t="str">
        <f>'RESUMEN TOTAL'!AC440</f>
        <v>APAGADO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>
        <f>'RESUMEN TOTAL'!AA444</f>
        <v>0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>
        <f>'RESUMEN TOTAL'!AA487</f>
        <v>0</v>
      </c>
      <c r="V461" t="str">
        <f>'RESUMEN TOTAL'!AB487</f>
        <v>APAGADO</v>
      </c>
      <c r="W461" t="str">
        <f>'RESUMEN TOTAL'!AC487</f>
        <v>APAGADO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 t="str">
        <f>'RESUMEN TOTAL'!AB488</f>
        <v>APAGADO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 t="str">
        <f>'RESUMEN TOTAL'!AB499</f>
        <v>APAGADO</v>
      </c>
      <c r="W473" t="str">
        <f>'RESUMEN TOTAL'!AC499</f>
        <v>APAGADO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 t="str">
        <f>'RESUMEN TOTAL'!AB512</f>
        <v>APAGADO</v>
      </c>
      <c r="W484" t="str">
        <f>'RESUMEN TOTAL'!AC510</f>
        <v>APAGADO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>
        <f>'RESUMEN TOTAL'!AA527</f>
        <v>0</v>
      </c>
      <c r="V503" t="str">
        <f>'RESUMEN TOTAL'!AB527</f>
        <v>APAGADO</v>
      </c>
      <c r="W503" t="str">
        <f>'RESUMEN TOTAL'!AC527</f>
        <v>APAGADO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>
        <f>'RESUMEN TOTAL'!AA528</f>
        <v>0</v>
      </c>
      <c r="V504" t="str">
        <f>'RESUMEN TOTAL'!AB528</f>
        <v>APAGADO</v>
      </c>
      <c r="W504" t="str">
        <f>'RESUMEN TOTAL'!AC528</f>
        <v>APAGADO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Q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9</v>
      </c>
      <c r="W2" s="18">
        <f>COUNTIFS(W4:W500, "=APAGADO",E4:E500,"=radio")</f>
        <v>16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 t="str">
        <f>'RESUMEN TOTAL'!AC29</f>
        <v>APAGADO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 t="str">
        <f>'RESUMEN TOTAL'!AB128</f>
        <v>APAGADO</v>
      </c>
      <c r="W124" t="str">
        <f>'RESUMEN TOTAL'!AC128</f>
        <v>APAGADO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 t="str">
        <f>'RESUMEN TOTAL'!AB134</f>
        <v>APAGADO</v>
      </c>
      <c r="W130" t="str">
        <f>'RESUMEN TOTAL'!AC134</f>
        <v>APAGADO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 t="str">
        <f>'RESUMEN TOTAL'!AB147</f>
        <v>APAGADO</v>
      </c>
      <c r="W143" t="str">
        <f>'RESUMEN TOTAL'!AC147</f>
        <v>APAGADO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 t="str">
        <f>'RESUMEN TOTAL'!AC170</f>
        <v>APAGADO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 t="str">
        <f>'RESUMEN TOTAL'!AC171</f>
        <v>APAGADO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 t="str">
        <f>'RESUMEN TOTAL'!AB195</f>
        <v>APAGADO</v>
      </c>
      <c r="W191" t="str">
        <f>'RESUMEN TOTAL'!AC195</f>
        <v>APAGADO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 t="str">
        <f>'RESUMEN TOTAL'!AB197</f>
        <v>APAGADO</v>
      </c>
      <c r="W193" t="str">
        <f>'RESUMEN TOTAL'!AC197</f>
        <v>APAGADO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 t="str">
        <f>'RESUMEN TOTAL'!AB202</f>
        <v>APAGADO</v>
      </c>
      <c r="W198" t="str">
        <f>'RESUMEN TOTAL'!AC202</f>
        <v>APAGADO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 t="str">
        <f>'RESUMEN TOTAL'!AB234</f>
        <v>APAGADO</v>
      </c>
      <c r="W229" t="str">
        <f>'RESUMEN TOTAL'!AC234</f>
        <v>APAGADO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 t="str">
        <f>'RESUMEN TOTAL'!AB235</f>
        <v xml:space="preserve">APAGADO
</v>
      </c>
      <c r="W230" t="str">
        <f>'RESUMEN TOTAL'!AC235</f>
        <v>APAGADO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 t="str">
        <f>'RESUMEN TOTAL'!AB237</f>
        <v>APAGADO</v>
      </c>
      <c r="W232" t="str">
        <f>'RESUMEN TOTAL'!AC237</f>
        <v>APAGADO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 t="str">
        <f>'RESUMEN TOTAL'!AB249</f>
        <v>APAGADO</v>
      </c>
      <c r="W244" t="str">
        <f>'RESUMEN TOTAL'!AC249</f>
        <v>APAGADO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 t="str">
        <f>'RESUMEN TOTAL'!AB250</f>
        <v>APAGADO</v>
      </c>
      <c r="W245" t="str">
        <f>'RESUMEN TOTAL'!AC250</f>
        <v>APAGADO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 t="str">
        <f>'RESUMEN TOTAL'!AB251</f>
        <v>APAGADO</v>
      </c>
      <c r="W246" t="str">
        <f>'RESUMEN TOTAL'!AC251</f>
        <v>APAGADO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 t="str">
        <f>'RESUMEN TOTAL'!AB252</f>
        <v>APAGADO</v>
      </c>
      <c r="W247" t="str">
        <f>'RESUMEN TOTAL'!AC252</f>
        <v>APAGADO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 t="str">
        <f>'RESUMEN TOTAL'!AB253</f>
        <v>APAGADO</v>
      </c>
      <c r="W248" t="str">
        <f>'RESUMEN TOTAL'!AC253</f>
        <v>APAGADO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 t="str">
        <f>'RESUMEN TOTAL'!AB255</f>
        <v>APAGADO</v>
      </c>
      <c r="W250" t="str">
        <f>'RESUMEN TOTAL'!AC255</f>
        <v>APAGADO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 t="str">
        <f>'RESUMEN TOTAL'!AB256</f>
        <v>APAGADO</v>
      </c>
      <c r="W251" t="str">
        <f>'RESUMEN TOTAL'!AC256</f>
        <v>APAGADO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 t="str">
        <f>'RESUMEN TOTAL'!AC257</f>
        <v>APAGADO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 t="str">
        <f>'RESUMEN TOTAL'!AC258</f>
        <v>APAGADO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 t="str">
        <f>'RESUMEN TOTAL'!AC274</f>
        <v>APAGADO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 t="str">
        <f>'RESUMEN TOTAL'!AB334</f>
        <v>APAGADO</v>
      </c>
      <c r="W328" t="str">
        <f>'RESUMEN TOTAL'!AC334</f>
        <v>APAGADO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 t="str">
        <f>'RESUMEN TOTAL'!AB335</f>
        <v>APAGADO</v>
      </c>
      <c r="W329" t="str">
        <f>'RESUMEN TOTAL'!AC335</f>
        <v>APAGADO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 t="str">
        <f>'RESUMEN TOTAL'!AB341</f>
        <v>APAGADO</v>
      </c>
      <c r="W335" t="str">
        <f>'RESUMEN TOTAL'!AC341</f>
        <v>APAGADO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 t="str">
        <f>'RESUMEN TOTAL'!AB354</f>
        <v>APAGADO</v>
      </c>
      <c r="W348" t="str">
        <f>'RESUMEN TOTAL'!AC354</f>
        <v>APAGADO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 t="str">
        <f>'RESUMEN TOTAL'!AB355</f>
        <v>APAGADO</v>
      </c>
      <c r="W349" t="str">
        <f>'RESUMEN TOTAL'!AC355</f>
        <v>APAGADO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 t="str">
        <f>'RESUMEN TOTAL'!AB356</f>
        <v>APAGADO</v>
      </c>
      <c r="W350" t="str">
        <f>'RESUMEN TOTAL'!AC356</f>
        <v>APAGADO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 t="str">
        <f>'RESUMEN TOTAL'!AB375</f>
        <v>APAGADO</v>
      </c>
      <c r="W369" t="str">
        <f>'RESUMEN TOTAL'!AC375</f>
        <v>APAGADO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 t="str">
        <f>'RESUMEN TOTAL'!AB376</f>
        <v>APAGADO</v>
      </c>
      <c r="W370" t="str">
        <f>'RESUMEN TOTAL'!AC376</f>
        <v>APAGADO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 t="str">
        <f>'RESUMEN TOTAL'!AB383</f>
        <v>APAGADO</v>
      </c>
      <c r="W377" t="str">
        <f>'RESUMEN TOTAL'!AC383</f>
        <v>APAGADO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 t="str">
        <f>'RESUMEN TOTAL'!AC390</f>
        <v>APAGADO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 t="str">
        <f>'RESUMEN TOTAL'!AB391</f>
        <v>APAGADO</v>
      </c>
      <c r="W385" t="str">
        <f>'RESUMEN TOTAL'!AC391</f>
        <v>APAGADO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 t="str">
        <f>'RESUMEN TOTAL'!AB401</f>
        <v>APAGADO</v>
      </c>
      <c r="W395" t="str">
        <f>'RESUMEN TOTAL'!AC401</f>
        <v>APAGADO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 t="str">
        <f>'RESUMEN TOTAL'!AB402</f>
        <v>APAGADO</v>
      </c>
      <c r="W396" t="str">
        <f>'RESUMEN TOTAL'!AC402</f>
        <v>APAGADO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 t="str">
        <f>'RESUMEN TOTAL'!AB403</f>
        <v>APAGADO</v>
      </c>
      <c r="W397" t="str">
        <f>'RESUMEN TOTAL'!AC403</f>
        <v>APAGADO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 t="str">
        <f>'RESUMEN TOTAL'!AB404</f>
        <v>APAGADO</v>
      </c>
      <c r="W398" t="str">
        <f>'RESUMEN TOTAL'!AC404</f>
        <v>APAGADO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 t="str">
        <f>'RESUMEN TOTAL'!AB407</f>
        <v>APAGADO</v>
      </c>
      <c r="W401" t="str">
        <f>'RESUMEN TOTAL'!AC407</f>
        <v>APAGADO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 t="str">
        <f>'RESUMEN TOTAL'!AB437</f>
        <v>APAGADO</v>
      </c>
      <c r="W430" t="str">
        <f>'RESUMEN TOTAL'!AC437</f>
        <v>APAGADO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 t="str">
        <f>'RESUMEN TOTAL'!AB440</f>
        <v>APAGADO</v>
      </c>
      <c r="W433" t="str">
        <f>'RESUMEN TOTAL'!AC440</f>
        <v>APAGADO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 t="str">
        <f>'RESUMEN TOTAL'!AB456</f>
        <v>APAGADO</v>
      </c>
      <c r="W449" t="str">
        <f>'RESUMEN TOTAL'!AC456</f>
        <v>APAGADO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 t="str">
        <f>'RESUMEN TOTAL'!AB487</f>
        <v>APAGADO</v>
      </c>
      <c r="W460" t="str">
        <f>'RESUMEN TOTAL'!AC487</f>
        <v>APAGADO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 t="str">
        <f>'RESUMEN TOTAL'!AB488</f>
        <v>APAGADO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 t="str">
        <f>'RESUMEN TOTAL'!AB493</f>
        <v>APAGADO</v>
      </c>
      <c r="W466" t="str">
        <f>'RESUMEN TOTAL'!AC493</f>
        <v>APAGADO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 t="str">
        <f>'RESUMEN TOTAL'!AB494</f>
        <v>APAGADO</v>
      </c>
      <c r="W467" t="str">
        <f>'RESUMEN TOTAL'!AC494</f>
        <v>APAGADO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 t="str">
        <f>'RESUMEN TOTAL'!AB497</f>
        <v>APAGADO</v>
      </c>
      <c r="W470" t="str">
        <f>'RESUMEN TOTAL'!AC497</f>
        <v>APAGADO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 t="str">
        <f>'RESUMEN TOTAL'!AB499</f>
        <v>APAGADO</v>
      </c>
      <c r="W472" t="str">
        <f>'RESUMEN TOTAL'!AC499</f>
        <v>APAGADO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 t="str">
        <f>'RESUMEN TOTAL'!AB500</f>
        <v>APAGADO</v>
      </c>
      <c r="W473" t="str">
        <f>'RESUMEN TOTAL'!AC500</f>
        <v>APAGADO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 t="str">
        <f>'RESUMEN TOTAL'!AB501</f>
        <v>APAGADO</v>
      </c>
      <c r="W474" t="str">
        <f>'RESUMEN TOTAL'!AC501</f>
        <v>APAGADO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 t="str">
        <f>'RESUMEN TOTAL'!AB502</f>
        <v>APAGADO</v>
      </c>
      <c r="W475" t="str">
        <f>'RESUMEN TOTAL'!AC502</f>
        <v>APAGADO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 t="str">
        <f>'RESUMEN TOTAL'!AB503</f>
        <v>APAGADO</v>
      </c>
      <c r="W476" t="str">
        <f>'RESUMEN TOTAL'!AC503</f>
        <v>APAGADO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 t="str">
        <f>'RESUMEN TOTAL'!AB504</f>
        <v>APAGADO</v>
      </c>
      <c r="W477" t="str">
        <f>'RESUMEN TOTAL'!AC504</f>
        <v>APAGADO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 t="str">
        <f>'RESUMEN TOTAL'!AB506</f>
        <v>APAGADO</v>
      </c>
      <c r="W479" t="str">
        <f>'RESUMEN TOTAL'!AC506</f>
        <v>APAGADO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 t="str">
        <f>'RESUMEN TOTAL'!AB507</f>
        <v>APAGADO</v>
      </c>
      <c r="W480" t="str">
        <f>'RESUMEN TOTAL'!AC507</f>
        <v>APAGADO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 t="str">
        <f>'RESUMEN TOTAL'!AB508</f>
        <v>APAGADO</v>
      </c>
      <c r="W481" t="str">
        <f>'RESUMEN TOTAL'!AC508</f>
        <v>APAGADO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 t="str">
        <f>'RESUMEN TOTAL'!AB509</f>
        <v>APAGADO</v>
      </c>
      <c r="W482" t="str">
        <f>'RESUMEN TOTAL'!AC509</f>
        <v>APAGADO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 t="str">
        <f>'RESUMEN TOTAL'!AB512</f>
        <v>APAGADO</v>
      </c>
      <c r="W483" t="str">
        <f>'RESUMEN TOTAL'!AC510</f>
        <v>APAGADO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 t="str">
        <f>'RESUMEN TOTAL'!AB515</f>
        <v>APAGADO</v>
      </c>
      <c r="W488" t="str">
        <f>'RESUMEN TOTAL'!AC515</f>
        <v>APAGADO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 t="str">
        <f>'RESUMEN TOTAL'!AB516</f>
        <v>APAGADO</v>
      </c>
      <c r="W489" t="str">
        <f>'RESUMEN TOTAL'!AC516</f>
        <v>APAGADO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 t="str">
        <f>'RESUMEN TOTAL'!AB517</f>
        <v>APAGADO</v>
      </c>
      <c r="W490" t="str">
        <f>'RESUMEN TOTAL'!AC517</f>
        <v>APAGADO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 t="str">
        <f>'RESUMEN TOTAL'!AB518</f>
        <v>APAGADO</v>
      </c>
      <c r="W491" t="str">
        <f>'RESUMEN TOTAL'!AC518</f>
        <v>APAGADO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 t="str">
        <f>'RESUMEN TOTAL'!AB519</f>
        <v>APAGADO</v>
      </c>
      <c r="W492" t="str">
        <f>'RESUMEN TOTAL'!AC519</f>
        <v>APAGADO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 t="str">
        <f>'RESUMEN TOTAL'!AB520</f>
        <v>APAGADO</v>
      </c>
      <c r="W493" t="str">
        <f>'RESUMEN TOTAL'!AC520</f>
        <v>APAGADO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 t="str">
        <f>'RESUMEN TOTAL'!AB521</f>
        <v>APAGADO</v>
      </c>
      <c r="W494" t="str">
        <f>'RESUMEN TOTAL'!AC521</f>
        <v>APAGADO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 t="str">
        <f>'RESUMEN TOTAL'!AB522</f>
        <v>APAGADO</v>
      </c>
      <c r="W495" t="str">
        <f>'RESUMEN TOTAL'!AC522</f>
        <v>APAGADO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 t="str">
        <f>'RESUMEN TOTAL'!AB525</f>
        <v>APAGADO</v>
      </c>
      <c r="W498" t="str">
        <f>'RESUMEN TOTAL'!AC525</f>
        <v>APAGADO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 t="str">
        <f>'RESUMEN TOTAL'!AB526</f>
        <v>APAGADO</v>
      </c>
      <c r="W499" t="str">
        <f>'RESUMEN TOTAL'!AC526</f>
        <v>APAGADO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 t="str">
        <f>'RESUMEN TOTAL'!AB527</f>
        <v>APAGADO</v>
      </c>
      <c r="W502" t="str">
        <f>'RESUMEN TOTAL'!AC527</f>
        <v>APAGADO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 t="str">
        <f>'RESUMEN TOTAL'!AB528</f>
        <v>APAGADO</v>
      </c>
      <c r="W503" t="str">
        <f>'RESUMEN TOTAL'!AC528</f>
        <v>APAGADO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88" zoomScaleNormal="100" workbookViewId="0">
      <selection activeCell="M104" sqref="M1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2</v>
      </c>
      <c r="D102" s="68">
        <v>2</v>
      </c>
      <c r="E102" s="69">
        <v>1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1</v>
      </c>
      <c r="E103" s="69">
        <v>1</v>
      </c>
      <c r="F103" s="138"/>
      <c r="G103" s="67" t="s">
        <v>1153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1418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1144</v>
      </c>
      <c r="C105" s="96">
        <f>Hoja1!T3</f>
        <v>29</v>
      </c>
      <c r="D105" s="96"/>
      <c r="E105" s="97">
        <v>0.12</v>
      </c>
      <c r="F105" s="138"/>
      <c r="G105" s="67" t="s">
        <v>1424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1145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</v>
      </c>
      <c r="D119" s="96"/>
      <c r="E119" s="97">
        <f>Hoja1!V4</f>
        <v>5.2845528455284556E-2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17</v>
      </c>
      <c r="D126" s="96"/>
      <c r="E126" s="97">
        <f>Hoja1!W4</f>
        <v>6.910569105691057E-2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58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16</v>
      </c>
      <c r="C18">
        <f>'APAGADOS FIBRA'!V2</f>
        <v>45</v>
      </c>
      <c r="D18">
        <f>'APAGADOS ANTENA'!V2</f>
        <v>7</v>
      </c>
      <c r="E18">
        <f t="shared" si="6"/>
        <v>61</v>
      </c>
      <c r="F18">
        <f>'RESUMEN TOTAL'!B1</f>
        <v>534</v>
      </c>
      <c r="G18" s="36">
        <f t="shared" si="7"/>
        <v>0.11423220973782772</v>
      </c>
    </row>
    <row r="19" spans="1:7" x14ac:dyDescent="0.25">
      <c r="A19" s="17">
        <f>'APAGADOS RADIO'!W3</f>
        <v>45340</v>
      </c>
      <c r="B19">
        <f>'APAGADOS RADIO'!W2+D19</f>
        <v>23</v>
      </c>
      <c r="C19">
        <f>'APAGADOS FIBRA'!W2</f>
        <v>51</v>
      </c>
      <c r="D19">
        <f>'APAGADOS ANTENA'!W2</f>
        <v>7</v>
      </c>
      <c r="E19">
        <f t="shared" ref="E19:E31" si="8">B19+C19</f>
        <v>74</v>
      </c>
      <c r="F19">
        <f>'RESUMEN TOTAL'!B1</f>
        <v>534</v>
      </c>
      <c r="G19" s="36">
        <f t="shared" ref="G19:G31" si="9">E19/F19</f>
        <v>0.13857677902621723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19</v>
      </c>
      <c r="F51">
        <f>paradas!V3</f>
        <v>18</v>
      </c>
      <c r="G51" s="106">
        <f t="shared" si="12"/>
        <v>37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18</v>
      </c>
      <c r="F52">
        <f>paradas!W3</f>
        <v>17</v>
      </c>
      <c r="G52" s="106">
        <f t="shared" si="12"/>
        <v>35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13</v>
      </c>
      <c r="W3" s="54">
        <f>COUNTIFS('RESUMEN TOTAL'!C5:C540, "=BONOMO",'RESUMEN TOTAL'!AC5:AC540,"=APAGADO")</f>
        <v>17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0</v>
      </c>
      <c r="V4" s="61">
        <f t="shared" si="0"/>
        <v>5.2845528455284556E-2</v>
      </c>
      <c r="W4" s="61">
        <f t="shared" si="0"/>
        <v>6.910569105691057E-2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49</v>
      </c>
      <c r="W5" s="56">
        <f>COUNTIFS('RESUMEN TOTAL'!C5:C526, "=COSEIDI",'RESUMEN TOTAL'!AC5:AC526,"=APAGADO")</f>
        <v>58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</v>
      </c>
      <c r="V6" s="60">
        <f t="shared" si="5"/>
        <v>0.23557692307692307</v>
      </c>
      <c r="W6" s="60">
        <f t="shared" si="5"/>
        <v>0.27884615384615385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19</v>
      </c>
      <c r="W2" s="18">
        <f>COUNTIFS(W4:W600, "=APAGADO",D4:D600,"=GFIJA")</f>
        <v>18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18</v>
      </c>
      <c r="W3" s="18">
        <f>COUNTIFS(W6:W602, "=APAGADO",D4:D600,"=INTERCOMUNICADOR")</f>
        <v>17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 t="str">
        <f>'RESUMEN TOTAL'!AC5</f>
        <v xml:space="preserve"> 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 t="str">
        <f>'RESUMEN TOTAL'!AB16</f>
        <v>APAGADO</v>
      </c>
      <c r="W16" s="88" t="str">
        <f>'RESUMEN TOTAL'!AC16</f>
        <v>APAGADO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 t="str">
        <f>'RESUMEN TOTAL'!AB24</f>
        <v>APAGADO</v>
      </c>
      <c r="W24" s="88" t="str">
        <f>'RESUMEN TOTAL'!AC24</f>
        <v>APAGADO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 t="str">
        <f>'RESUMEN TOTAL'!AB25</f>
        <v>APAGADO</v>
      </c>
      <c r="W25" s="88" t="str">
        <f>'RESUMEN TOTAL'!AC25</f>
        <v>APAGADO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 t="str">
        <f>'RESUMEN TOTAL'!AC29</f>
        <v>APAGADO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 t="str">
        <f>'RESUMEN TOTAL'!AC77</f>
        <v>APAGADO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 t="str">
        <f>'RESUMEN TOTAL'!AB128</f>
        <v>APAGADO</v>
      </c>
      <c r="W127" s="88" t="str">
        <f>'RESUMEN TOTAL'!AC128</f>
        <v>APAGADO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 t="str">
        <f>'RESUMEN TOTAL'!AB133</f>
        <v>APAGADO</v>
      </c>
      <c r="W132" s="88" t="str">
        <f>'RESUMEN TOTAL'!AC133</f>
        <v>APAGADO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 t="str">
        <f>'RESUMEN TOTAL'!AB134</f>
        <v>APAGADO</v>
      </c>
      <c r="W133" s="88" t="str">
        <f>'RESUMEN TOTAL'!AC134</f>
        <v>APAGADO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>
        <f>'RESUMEN TOTAL'!AA147</f>
        <v>0</v>
      </c>
      <c r="V146" s="88" t="str">
        <f>'RESUMEN TOTAL'!AB147</f>
        <v>APAGADO</v>
      </c>
      <c r="W146" s="88" t="str">
        <f>'RESUMEN TOTAL'!AC147</f>
        <v>APAGADO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 t="str">
        <f>'RESUMEN TOTAL'!AC149</f>
        <v>APAGADO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 t="str">
        <f>'RESUMEN TOTAL'!AC170</f>
        <v>APAGADO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 t="str">
        <f>'RESUMEN TOTAL'!AC171</f>
        <v>APAGADO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 t="str">
        <f>'RESUMEN TOTAL'!AB195</f>
        <v>APAGADO</v>
      </c>
      <c r="W194" s="88" t="str">
        <f>'RESUMEN TOTAL'!AC195</f>
        <v>APAGADO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 t="str">
        <f>'RESUMEN TOTAL'!AB197</f>
        <v>APAGADO</v>
      </c>
      <c r="W196" s="88" t="str">
        <f>'RESUMEN TOTAL'!AC197</f>
        <v>APAGADO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>
        <f>'RESUMEN TOTAL'!AA202</f>
        <v>0</v>
      </c>
      <c r="V201" s="88" t="str">
        <f>'RESUMEN TOTAL'!AB202</f>
        <v>APAGADO</v>
      </c>
      <c r="W201" s="88" t="str">
        <f>'RESUMEN TOTAL'!AC202</f>
        <v>APAGADO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 t="str">
        <f>'RESUMEN TOTAL'!AB205</f>
        <v>APAGADO</v>
      </c>
      <c r="W204" s="88" t="str">
        <f>'RESUMEN TOTAL'!AC205</f>
        <v>APAGADO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 t="str">
        <f>'RESUMEN TOTAL'!AB206</f>
        <v>APAGADO</v>
      </c>
      <c r="W205" s="88" t="str">
        <f>'RESUMEN TOTAL'!AC206</f>
        <v>APAGADO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 t="str">
        <f>'RESUMEN TOTAL'!AB234</f>
        <v>APAGADO</v>
      </c>
      <c r="W233" s="88" t="str">
        <f>'RESUMEN TOTAL'!AC234</f>
        <v>APAGADO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>
        <f>'RESUMEN TOTAL'!AA235</f>
        <v>0</v>
      </c>
      <c r="V234" s="88" t="str">
        <f>'RESUMEN TOTAL'!AB235</f>
        <v xml:space="preserve">APAGADO
</v>
      </c>
      <c r="W234" s="88" t="str">
        <f>'RESUMEN TOTAL'!AC235</f>
        <v>APAGADO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>
        <f>'RESUMEN TOTAL'!AA237</f>
        <v>0</v>
      </c>
      <c r="V236" s="88" t="str">
        <f>'RESUMEN TOTAL'!AB237</f>
        <v>APAGADO</v>
      </c>
      <c r="W236" s="88" t="str">
        <f>'RESUMEN TOTAL'!AC237</f>
        <v>APAGADO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 t="str">
        <f>'RESUMEN TOTAL'!AB247</f>
        <v>APAGADO</v>
      </c>
      <c r="W246" s="88" t="str">
        <f>'RESUMEN TOTAL'!AC247</f>
        <v>APAGADO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>
        <f>'RESUMEN TOTAL'!AA249</f>
        <v>0</v>
      </c>
      <c r="V248" s="88" t="str">
        <f>'RESUMEN TOTAL'!AB249</f>
        <v>APAGADO</v>
      </c>
      <c r="W248" s="88" t="str">
        <f>'RESUMEN TOTAL'!AC249</f>
        <v>APAGADO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>
        <f>'RESUMEN TOTAL'!AA250</f>
        <v>0</v>
      </c>
      <c r="V249" s="88" t="str">
        <f>'RESUMEN TOTAL'!AB250</f>
        <v>APAGADO</v>
      </c>
      <c r="W249" s="88" t="str">
        <f>'RESUMEN TOTAL'!AC250</f>
        <v>APAGADO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 t="str">
        <f>'RESUMEN TOTAL'!AB251</f>
        <v>APAGADO</v>
      </c>
      <c r="W250" s="88" t="str">
        <f>'RESUMEN TOTAL'!AC251</f>
        <v>APAGADO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 t="str">
        <f>'RESUMEN TOTAL'!AB252</f>
        <v>APAGADO</v>
      </c>
      <c r="W251" s="88" t="str">
        <f>'RESUMEN TOTAL'!AC252</f>
        <v>APAGADO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 t="str">
        <f>'RESUMEN TOTAL'!AB253</f>
        <v>APAGADO</v>
      </c>
      <c r="W252" s="88" t="str">
        <f>'RESUMEN TOTAL'!AC253</f>
        <v>APAGADO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 t="str">
        <f>'RESUMEN TOTAL'!AB255</f>
        <v>APAGADO</v>
      </c>
      <c r="W254" s="88" t="str">
        <f>'RESUMEN TOTAL'!AC255</f>
        <v>APAGADO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>
        <f>'RESUMEN TOTAL'!AA256</f>
        <v>0</v>
      </c>
      <c r="V255" s="88" t="str">
        <f>'RESUMEN TOTAL'!AB256</f>
        <v>APAGADO</v>
      </c>
      <c r="W255" s="88" t="str">
        <f>'RESUMEN TOTAL'!AC256</f>
        <v>APAGADO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 t="str">
        <f>'RESUMEN TOTAL'!AC257</f>
        <v>APAGADO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 t="str">
        <f>'RESUMEN TOTAL'!AC258</f>
        <v>APAGADO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 t="str">
        <f>'RESUMEN TOTAL'!AC259</f>
        <v>APAGADO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 t="str">
        <f>'RESUMEN TOTAL'!AC274</f>
        <v>APAGADO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 t="str">
        <f>'RESUMEN TOTAL'!AB334</f>
        <v>APAGADO</v>
      </c>
      <c r="W333" s="88" t="str">
        <f>'RESUMEN TOTAL'!AC334</f>
        <v>APAGADO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 t="str">
        <f>'RESUMEN TOTAL'!AB335</f>
        <v>APAGADO</v>
      </c>
      <c r="W334" s="88" t="str">
        <f>'RESUMEN TOTAL'!AC335</f>
        <v>APAGADO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 t="str">
        <f>'RESUMEN TOTAL'!AB341</f>
        <v>APAGADO</v>
      </c>
      <c r="W340" s="88" t="str">
        <f>'RESUMEN TOTAL'!AC341</f>
        <v>APAGADO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>
        <f>'RESUMEN TOTAL'!AA354</f>
        <v>0</v>
      </c>
      <c r="V353" s="88" t="str">
        <f>'RESUMEN TOTAL'!AB354</f>
        <v>APAGADO</v>
      </c>
      <c r="W353" s="88" t="str">
        <f>'RESUMEN TOTAL'!AC354</f>
        <v>APAGADO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>
        <f>'RESUMEN TOTAL'!AA355</f>
        <v>0</v>
      </c>
      <c r="V354" s="88" t="str">
        <f>'RESUMEN TOTAL'!AB355</f>
        <v>APAGADO</v>
      </c>
      <c r="W354" s="88" t="str">
        <f>'RESUMEN TOTAL'!AC355</f>
        <v>APAGADO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>
        <f>'RESUMEN TOTAL'!AA356</f>
        <v>0</v>
      </c>
      <c r="V355" s="88" t="str">
        <f>'RESUMEN TOTAL'!AB356</f>
        <v>APAGADO</v>
      </c>
      <c r="W355" s="88" t="str">
        <f>'RESUMEN TOTAL'!AC356</f>
        <v>APAGADO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>
        <f>'RESUMEN TOTAL'!AA357</f>
        <v>0</v>
      </c>
      <c r="V356" s="88" t="str">
        <f>'RESUMEN TOTAL'!AB357</f>
        <v>APAGADO</v>
      </c>
      <c r="W356" s="88" t="str">
        <f>'RESUMEN TOTAL'!AC357</f>
        <v>APAGADO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>
        <f>'RESUMEN TOTAL'!AA358</f>
        <v>0</v>
      </c>
      <c r="V357" s="88" t="str">
        <f>'RESUMEN TOTAL'!AB358</f>
        <v>APAGADO</v>
      </c>
      <c r="W357" s="88" t="str">
        <f>'RESUMEN TOTAL'!AC358</f>
        <v>APAGADO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>
        <f>'RESUMEN TOTAL'!AA375</f>
        <v>0</v>
      </c>
      <c r="V374" s="88" t="str">
        <f>'RESUMEN TOTAL'!AB375</f>
        <v>APAGADO</v>
      </c>
      <c r="W374" s="88" t="str">
        <f>'RESUMEN TOTAL'!AC375</f>
        <v>APAGADO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>
        <f>'RESUMEN TOTAL'!AA376</f>
        <v>0</v>
      </c>
      <c r="V375" s="88" t="str">
        <f>'RESUMEN TOTAL'!AB376</f>
        <v>APAGADO</v>
      </c>
      <c r="W375" s="88" t="str">
        <f>'RESUMEN TOTAL'!AC376</f>
        <v>APAGADO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 t="str">
        <f>'RESUMEN TOTAL'!AB383</f>
        <v>APAGADO</v>
      </c>
      <c r="W382" s="88" t="str">
        <f>'RESUMEN TOTAL'!AC383</f>
        <v>APAGADO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 t="str">
        <f>'RESUMEN TOTAL'!AC390</f>
        <v>APAGADO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>
        <f>'RESUMEN TOTAL'!AA391</f>
        <v>0</v>
      </c>
      <c r="V390" s="88" t="str">
        <f>'RESUMEN TOTAL'!AB391</f>
        <v>APAGADO</v>
      </c>
      <c r="W390" s="88" t="str">
        <f>'RESUMEN TOTAL'!AC391</f>
        <v>APAGADO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>
        <f>'RESUMEN TOTAL'!AA401</f>
        <v>0</v>
      </c>
      <c r="V400" s="88" t="str">
        <f>'RESUMEN TOTAL'!AB401</f>
        <v>APAGADO</v>
      </c>
      <c r="W400" s="88" t="str">
        <f>'RESUMEN TOTAL'!AC401</f>
        <v>APAGADO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 t="str">
        <f>'RESUMEN TOTAL'!AB402</f>
        <v>APAGADO</v>
      </c>
      <c r="W401" s="88" t="str">
        <f>'RESUMEN TOTAL'!AC402</f>
        <v>APAGADO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 t="str">
        <f>'RESUMEN TOTAL'!AB403</f>
        <v>APAGADO</v>
      </c>
      <c r="W402" s="88" t="str">
        <f>'RESUMEN TOTAL'!AC403</f>
        <v>APAGADO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>
        <f>'RESUMEN TOTAL'!AA404</f>
        <v>0</v>
      </c>
      <c r="V403" s="88" t="str">
        <f>'RESUMEN TOTAL'!AB404</f>
        <v>APAGADO</v>
      </c>
      <c r="W403" s="88" t="str">
        <f>'RESUMEN TOTAL'!AC404</f>
        <v>APAGADO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>
        <f>'RESUMEN TOTAL'!AA407</f>
        <v>0</v>
      </c>
      <c r="V406" s="88" t="str">
        <f>'RESUMEN TOTAL'!AB407</f>
        <v>APAGADO</v>
      </c>
      <c r="W406" s="88" t="str">
        <f>'RESUMEN TOTAL'!AC407</f>
        <v>APAGADO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>
        <f>'RESUMEN TOTAL'!AA415</f>
        <v>0</v>
      </c>
      <c r="V414" s="88" t="str">
        <f>'RESUMEN TOTAL'!AB415</f>
        <v>APAGADO</v>
      </c>
      <c r="W414" s="88" t="str">
        <f>'RESUMEN TOTAL'!AC415</f>
        <v>APAGADO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>
        <f>'RESUMEN TOTAL'!AA416</f>
        <v>0</v>
      </c>
      <c r="V415" s="88" t="str">
        <f>'RESUMEN TOTAL'!AB416</f>
        <v>APAGADO</v>
      </c>
      <c r="W415" s="88" t="str">
        <f>'RESUMEN TOTAL'!AC416</f>
        <v>APAGADO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 t="str">
        <f>'RESUMEN TOTAL'!AB417</f>
        <v>APAGADO</v>
      </c>
      <c r="W416" s="88" t="str">
        <f>'RESUMEN TOTAL'!AC417</f>
        <v>APAGADO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 t="str">
        <f>'RESUMEN TOTAL'!AB437</f>
        <v>APAGADO</v>
      </c>
      <c r="W436" s="88" t="str">
        <f>'RESUMEN TOTAL'!AC437</f>
        <v>APAGADO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 t="str">
        <f>'RESUMEN TOTAL'!AB440</f>
        <v>APAGADO</v>
      </c>
      <c r="W439" s="88" t="str">
        <f>'RESUMEN TOTAL'!AC440</f>
        <v>APAGADO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>
        <f>'RESUMEN TOTAL'!AA444</f>
        <v>0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 t="str">
        <f>'RESUMEN TOTAL'!AB456</f>
        <v>APAGADO</v>
      </c>
      <c r="W455" s="88" t="str">
        <f>'RESUMEN TOTAL'!AC456</f>
        <v>APAGADO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 t="str">
        <f>'RESUMEN TOTAL'!AB463</f>
        <v>APAGADO</v>
      </c>
      <c r="W462" s="88" t="str">
        <f>'RESUMEN TOTAL'!AC463</f>
        <v>APAGADO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 t="str">
        <f>'RESUMEN TOTAL'!AB464</f>
        <v>APAGADO</v>
      </c>
      <c r="W463" s="88" t="str">
        <f>'RESUMEN TOTAL'!AC464</f>
        <v>APAGADO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>
        <f>'RESUMEN TOTAL'!AA465</f>
        <v>0</v>
      </c>
      <c r="V464" s="88" t="str">
        <f>'RESUMEN TOTAL'!AB465</f>
        <v>APAGADO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 t="str">
        <f>'RESUMEN TOTAL'!AB466</f>
        <v>APAGADO</v>
      </c>
      <c r="W465" s="88" t="str">
        <f>'RESUMEN TOTAL'!AC466</f>
        <v>APAGADO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>
        <f>'RESUMEN TOTAL'!AA479</f>
        <v>0</v>
      </c>
      <c r="V478" s="88" t="str">
        <f>'RESUMEN TOTAL'!AB479</f>
        <v>APAGADO</v>
      </c>
      <c r="W478" s="88" t="str">
        <f>'RESUMEN TOTAL'!AC479</f>
        <v>APAGADO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>
        <f>'RESUMEN TOTAL'!AA480</f>
        <v>0</v>
      </c>
      <c r="V479" s="88" t="str">
        <f>'RESUMEN TOTAL'!AB480</f>
        <v>APAGADO</v>
      </c>
      <c r="W479" s="88" t="str">
        <f>'RESUMEN TOTAL'!AC480</f>
        <v>APAGADO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>
        <f>'RESUMEN TOTAL'!AA487</f>
        <v>0</v>
      </c>
      <c r="V486" s="88" t="str">
        <f>'RESUMEN TOTAL'!AB487</f>
        <v>APAGADO</v>
      </c>
      <c r="W486" s="88" t="str">
        <f>'RESUMEN TOTAL'!AC487</f>
        <v>APAGADO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 t="str">
        <f>'RESUMEN TOTAL'!AB488</f>
        <v>APAGADO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 t="str">
        <f>'RESUMEN TOTAL'!AB493</f>
        <v>APAGADO</v>
      </c>
      <c r="W492" s="88" t="str">
        <f>'RESUMEN TOTAL'!AC493</f>
        <v>APAGADO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 t="str">
        <f>'RESUMEN TOTAL'!AB494</f>
        <v>APAGADO</v>
      </c>
      <c r="W493" s="88" t="str">
        <f>'RESUMEN TOTAL'!AC494</f>
        <v>APAGADO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>
        <f>'RESUMEN TOTAL'!AA497</f>
        <v>0</v>
      </c>
      <c r="V496" s="88" t="str">
        <f>'RESUMEN TOTAL'!AB497</f>
        <v>APAGADO</v>
      </c>
      <c r="W496" s="88" t="str">
        <f>'RESUMEN TOTAL'!AC497</f>
        <v>APAGADO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 t="str">
        <f>'RESUMEN TOTAL'!AB499</f>
        <v>APAGADO</v>
      </c>
      <c r="W498" s="88" t="str">
        <f>'RESUMEN TOTAL'!AC499</f>
        <v>APAGADO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 t="str">
        <f>'RESUMEN TOTAL'!AB500</f>
        <v>APAGADO</v>
      </c>
      <c r="W499" s="88" t="str">
        <f>'RESUMEN TOTAL'!AC500</f>
        <v>APAGADO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>
        <f>'RESUMEN TOTAL'!AA501</f>
        <v>0</v>
      </c>
      <c r="V500" s="88" t="str">
        <f>'RESUMEN TOTAL'!AB501</f>
        <v>APAGADO</v>
      </c>
      <c r="W500" s="88" t="str">
        <f>'RESUMEN TOTAL'!AC501</f>
        <v>APAGADO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>
        <f>'RESUMEN TOTAL'!AA502</f>
        <v>0</v>
      </c>
      <c r="V501" s="88" t="str">
        <f>'RESUMEN TOTAL'!AB502</f>
        <v>APAGADO</v>
      </c>
      <c r="W501" s="88" t="str">
        <f>'RESUMEN TOTAL'!AC502</f>
        <v>APAGADO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>
        <f>'RESUMEN TOTAL'!AA503</f>
        <v>0</v>
      </c>
      <c r="V502" s="88" t="str">
        <f>'RESUMEN TOTAL'!AB503</f>
        <v>APAGADO</v>
      </c>
      <c r="W502" s="88" t="str">
        <f>'RESUMEN TOTAL'!AC503</f>
        <v>APAGADO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>
        <f>'RESUMEN TOTAL'!AA504</f>
        <v>0</v>
      </c>
      <c r="V503" s="88" t="str">
        <f>'RESUMEN TOTAL'!AB504</f>
        <v>APAGADO</v>
      </c>
      <c r="W503" s="88" t="str">
        <f>'RESUMEN TOTAL'!AC504</f>
        <v>APAGADO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>
        <f>'RESUMEN TOTAL'!AA506</f>
        <v>0</v>
      </c>
      <c r="V505" s="88" t="str">
        <f>'RESUMEN TOTAL'!AB506</f>
        <v>APAGADO</v>
      </c>
      <c r="W505" s="88" t="str">
        <f>'RESUMEN TOTAL'!AC506</f>
        <v>APAGADO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>
        <f>'RESUMEN TOTAL'!AA507</f>
        <v>0</v>
      </c>
      <c r="V506" s="88" t="str">
        <f>'RESUMEN TOTAL'!AB507</f>
        <v>APAGADO</v>
      </c>
      <c r="W506" s="88" t="str">
        <f>'RESUMEN TOTAL'!AC507</f>
        <v>APAGADO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 t="str">
        <f>'RESUMEN TOTAL'!AB508</f>
        <v>APAGADO</v>
      </c>
      <c r="W507" s="88" t="str">
        <f>'RESUMEN TOTAL'!AC508</f>
        <v>APAGADO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 t="str">
        <f>'RESUMEN TOTAL'!AB509</f>
        <v>APAGADO</v>
      </c>
      <c r="W508" s="88" t="str">
        <f>'RESUMEN TOTAL'!AC509</f>
        <v>APAGADO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>
        <f>'RESUMEN TOTAL'!AA510</f>
        <v>0</v>
      </c>
      <c r="V509" s="88" t="str">
        <f>'RESUMEN TOTAL'!AB512</f>
        <v>APAGADO</v>
      </c>
      <c r="W509" s="88" t="str">
        <f>'RESUMEN TOTAL'!AC510</f>
        <v>APAGADO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>
        <f>'RESUMEN TOTAL'!AA515</f>
        <v>0</v>
      </c>
      <c r="V512" s="88" t="str">
        <f>'RESUMEN TOTAL'!AB515</f>
        <v>APAGADO</v>
      </c>
      <c r="W512" s="88" t="str">
        <f>'RESUMEN TOTAL'!AC515</f>
        <v>APAGADO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>
        <f>'RESUMEN TOTAL'!AA516</f>
        <v>0</v>
      </c>
      <c r="V513" s="88" t="str">
        <f>'RESUMEN TOTAL'!AB516</f>
        <v>APAGADO</v>
      </c>
      <c r="W513" s="88" t="str">
        <f>'RESUMEN TOTAL'!AC516</f>
        <v>APAGADO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>
        <f>'RESUMEN TOTAL'!AA517</f>
        <v>0</v>
      </c>
      <c r="V514" s="88" t="str">
        <f>'RESUMEN TOTAL'!AB517</f>
        <v>APAGADO</v>
      </c>
      <c r="W514" s="88" t="str">
        <f>'RESUMEN TOTAL'!AC517</f>
        <v>APAGADO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>
        <f>'RESUMEN TOTAL'!AA518</f>
        <v>0</v>
      </c>
      <c r="V515" s="88" t="str">
        <f>'RESUMEN TOTAL'!AB518</f>
        <v>APAGADO</v>
      </c>
      <c r="W515" s="88" t="str">
        <f>'RESUMEN TOTAL'!AC518</f>
        <v>APAGADO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 t="str">
        <f>'RESUMEN TOTAL'!AB519</f>
        <v>APAGADO</v>
      </c>
      <c r="W516" s="88" t="str">
        <f>'RESUMEN TOTAL'!AC519</f>
        <v>APAGADO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 t="str">
        <f>'RESUMEN TOTAL'!AB520</f>
        <v>APAGADO</v>
      </c>
      <c r="W517" s="88" t="str">
        <f>'RESUMEN TOTAL'!AC520</f>
        <v>APAGADO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 t="str">
        <f>'RESUMEN TOTAL'!AB521</f>
        <v>APAGADO</v>
      </c>
      <c r="W518" s="88" t="str">
        <f>'RESUMEN TOTAL'!AC521</f>
        <v>APAGADO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 t="str">
        <f>'RESUMEN TOTAL'!AB522</f>
        <v>APAGADO</v>
      </c>
      <c r="W519" s="88" t="str">
        <f>'RESUMEN TOTAL'!AC522</f>
        <v>APAGADO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>
        <f>'RESUMEN TOTAL'!AA525</f>
        <v>0</v>
      </c>
      <c r="V522" s="88" t="str">
        <f>'RESUMEN TOTAL'!AB525</f>
        <v>APAGADO</v>
      </c>
      <c r="W522" s="88" t="str">
        <f>'RESUMEN TOTAL'!AC525</f>
        <v>APAGADO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>
        <f>'RESUMEN TOTAL'!AA526</f>
        <v>0</v>
      </c>
      <c r="V523" s="88" t="str">
        <f>'RESUMEN TOTAL'!AB526</f>
        <v>APAGADO</v>
      </c>
      <c r="W523" s="88" t="str">
        <f>'RESUMEN TOTAL'!AC526</f>
        <v>APAGADO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>
        <f>'RESUMEN TOTAL'!AA527</f>
        <v>0</v>
      </c>
      <c r="V524" s="88" t="str">
        <f>'RESUMEN TOTAL'!AB527</f>
        <v>APAGADO</v>
      </c>
      <c r="W524" s="88" t="str">
        <f>'RESUMEN TOTAL'!AC527</f>
        <v>APAGADO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>
        <f>'RESUMEN TOTAL'!AA528</f>
        <v>0</v>
      </c>
      <c r="V525" s="88" t="str">
        <f>'RESUMEN TOTAL'!AB528</f>
        <v>APAGADO</v>
      </c>
      <c r="W525" s="88" t="str">
        <f>'RESUMEN TOTAL'!AC528</f>
        <v>APAGADO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2024-02-19T15:21:11Z</dcterms:modified>
</cp:coreProperties>
</file>