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3ACFE365-FBD8-4D6D-A053-0F9EC6266A93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<sst xmlns="http://schemas.openxmlformats.org/spreadsheetml/2006/main" count="5570" uniqueCount="1586">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</sst>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0.1404494382022472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0.1404494382022472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52</c:v>
                </c:pt>
                <c:pt idx="14">
                  <c:v>54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54</c:v>
                </c:pt>
                <c:pt idx="19">
                  <c:v>55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6.5040650406504072E-2</c:v>
                      </c:pt>
                      <c:pt idx="19">
                        <c:v>8.5365853658536592E-2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0.25961538461538464</c:v>
                      </c:pt>
                      <c:pt idx="19">
                        <c:v>0.26442307692307693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6.5040650406504072E-2</c:v>
                </c:pt>
                <c:pt idx="19">
                  <c:v>8.5365853658536592E-2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0.25961538461538464</c:v>
                </c:pt>
                <c:pt idx="19">
                  <c:v>0.26442307692307693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21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54</c:v>
                      </c:pt>
                      <c:pt idx="19">
                        <c:v>55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tabSelected="1" zoomScale="55" zoomScaleNormal="55" workbookViewId="0">
      <pane xSplit="11" ySplit="4" topLeftCell="AE273" activePane="bottomRight" state="frozen"/>
      <selection pane="topRight" activeCell="M1" sqref="M1"/>
      <selection pane="bottomLeft" activeCell="A5" sqref="A5"/>
      <selection pane="bottomRight" activeCell="A291" sqref="A29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0.2303370786516854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0.20224719101123595</v>
      </c>
      <c r="AE1" s="4">
        <f t="shared" si="0"/>
        <v>0.21161048689138576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401</v>
      </c>
      <c r="Z2" s="75">
        <f t="shared" si="3"/>
        <v>411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426</v>
      </c>
      <c r="AE2" s="75">
        <f t="shared" si="3"/>
        <v>421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133</v>
      </c>
      <c r="Z3" s="12">
        <f t="shared" ref="Z3:AN3" si="6">COUNTIF(Z4:Z622, "apagado")</f>
        <v>123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108</v>
      </c>
      <c r="AE3" s="12">
        <f t="shared" si="6"/>
        <v>113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24</v>
      </c>
      <c r="J16" s="34">
        <f t="shared" si="8"/>
        <v>4</v>
      </c>
      <c r="K16" s="35">
        <f t="shared" si="9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1584</v>
      </c>
      <c r="Z16" s="88" t="s">
        <v>1584</v>
      </c>
      <c r="AA16" s="88"/>
      <c r="AB16" s="88"/>
      <c r="AC16" s="88"/>
      <c r="AD16" s="88" t="s">
        <v>1584</v>
      </c>
      <c r="AE16" s="88" t="s">
        <v>1584</v>
      </c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22</v>
      </c>
      <c r="J20" s="34">
        <f t="shared" ref="J20:J23" si="13">COUNTIF(L20:AM20,"APAGADO")</f>
        <v>6</v>
      </c>
      <c r="K20" s="35">
        <f t="shared" ref="K20:K23" si="14">(I20)/(J20+I20)</f>
        <v>0.7857142857142857</v>
      </c>
      <c r="L20" s="88"/>
      <c r="M20" s="88"/>
      <c r="N20" s="88"/>
      <c r="O20" s="88"/>
      <c r="P20" s="88"/>
      <c r="Q20" s="88"/>
      <c r="R20" s="88"/>
      <c r="S20" s="88" t="s">
        <v>1584</v>
      </c>
      <c r="T20" s="88" t="s">
        <v>1584</v>
      </c>
      <c r="U20" s="88"/>
      <c r="V20" s="88"/>
      <c r="W20" s="88"/>
      <c r="X20" s="88"/>
      <c r="Y20" s="88" t="s">
        <v>1584</v>
      </c>
      <c r="Z20" s="88" t="s">
        <v>1584</v>
      </c>
      <c r="AA20" s="88"/>
      <c r="AB20" s="88"/>
      <c r="AC20" s="88"/>
      <c r="AD20" s="88" t="s">
        <v>1584</v>
      </c>
      <c r="AE20" s="88" t="s">
        <v>1584</v>
      </c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22</v>
      </c>
      <c r="J21" s="34">
        <f t="shared" si="13"/>
        <v>6</v>
      </c>
      <c r="K21" s="35">
        <f t="shared" si="14"/>
        <v>0.7857142857142857</v>
      </c>
      <c r="L21" s="88"/>
      <c r="M21" s="88"/>
      <c r="N21" s="88"/>
      <c r="O21" s="88"/>
      <c r="P21" s="88"/>
      <c r="Q21" s="88"/>
      <c r="R21" s="88"/>
      <c r="S21" s="88" t="s">
        <v>1584</v>
      </c>
      <c r="T21" s="88" t="s">
        <v>1584</v>
      </c>
      <c r="U21" s="88"/>
      <c r="V21" s="88"/>
      <c r="W21" s="88"/>
      <c r="X21" s="88"/>
      <c r="Y21" s="88" t="s">
        <v>1584</v>
      </c>
      <c r="Z21" s="88" t="s">
        <v>1584</v>
      </c>
      <c r="AA21" s="88"/>
      <c r="AB21" s="88"/>
      <c r="AC21" s="88"/>
      <c r="AD21" s="88" t="s">
        <v>1584</v>
      </c>
      <c r="AE21" s="88" t="s">
        <v>1584</v>
      </c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26</v>
      </c>
      <c r="J24" s="34">
        <f t="shared" si="8"/>
        <v>2</v>
      </c>
      <c r="K24" s="35">
        <f t="shared" si="9"/>
        <v>0.9285714285714286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 t="s">
        <v>1584</v>
      </c>
      <c r="AE24" s="88" t="s">
        <v>1584</v>
      </c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 t="s">
        <v>1584</v>
      </c>
      <c r="AE25" s="88" t="s">
        <v>1584</v>
      </c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25</v>
      </c>
      <c r="J29" s="34">
        <f t="shared" si="8"/>
        <v>3</v>
      </c>
      <c r="K29" s="35">
        <f t="shared" si="9"/>
        <v>0.8928571428571429</v>
      </c>
      <c r="L29" s="88"/>
      <c r="M29" s="88"/>
      <c r="N29" s="88"/>
      <c r="O29" s="88"/>
      <c r="P29" s="88"/>
      <c r="Q29" s="88"/>
      <c r="R29" s="88"/>
      <c r="S29" s="88"/>
      <c r="T29" s="88" t="s">
        <v>1584</v>
      </c>
      <c r="U29" s="88"/>
      <c r="V29" s="88"/>
      <c r="W29" s="88"/>
      <c r="X29" s="88"/>
      <c r="Y29" s="88"/>
      <c r="Z29" s="88" t="s">
        <v>1584</v>
      </c>
      <c r="AA29" s="88"/>
      <c r="AB29" s="88"/>
      <c r="AC29" s="88"/>
      <c r="AD29" s="88"/>
      <c r="AE29" s="88" t="s">
        <v>1584</v>
      </c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1584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26</v>
      </c>
      <c r="J38" s="34">
        <f t="shared" si="8"/>
        <v>2</v>
      </c>
      <c r="K38" s="35">
        <f t="shared" si="9"/>
        <v>0.9285714285714286</v>
      </c>
      <c r="L38" s="88"/>
      <c r="M38" s="88"/>
      <c r="N38" s="88"/>
      <c r="O38" s="88"/>
      <c r="P38" s="88"/>
      <c r="Q38" s="88"/>
      <c r="R38" s="88"/>
      <c r="S38" s="88"/>
      <c r="T38" s="88" t="s">
        <v>1584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 t="s">
        <v>1584</v>
      </c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1584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1584</v>
      </c>
      <c r="U46" s="88"/>
      <c r="V46" s="88"/>
      <c r="W46" s="88"/>
      <c r="X46" s="88"/>
      <c r="Y46" s="88" t="s">
        <v>1584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1584</v>
      </c>
      <c r="U47" s="88"/>
      <c r="V47" s="88"/>
      <c r="W47" s="88"/>
      <c r="X47" s="88"/>
      <c r="Y47" s="88" t="s">
        <v>1584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1584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1584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25</v>
      </c>
      <c r="J52" s="34">
        <f t="shared" si="8"/>
        <v>3</v>
      </c>
      <c r="K52" s="35">
        <f t="shared" si="9"/>
        <v>0.8928571428571429</v>
      </c>
      <c r="L52" s="88"/>
      <c r="M52" s="88"/>
      <c r="N52" s="88"/>
      <c r="O52" s="88"/>
      <c r="P52" s="88"/>
      <c r="Q52" s="88"/>
      <c r="R52" s="88"/>
      <c r="S52" s="88"/>
      <c r="T52" s="88" t="s">
        <v>1584</v>
      </c>
      <c r="U52" s="88"/>
      <c r="V52" s="88"/>
      <c r="W52" s="88"/>
      <c r="X52" s="88"/>
      <c r="Y52" s="88" t="s">
        <v>1584</v>
      </c>
      <c r="Z52" s="88"/>
      <c r="AA52" s="88"/>
      <c r="AB52" s="88"/>
      <c r="AC52" s="88"/>
      <c r="AD52" s="88"/>
      <c r="AE52" s="88" t="s">
        <v>1584</v>
      </c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1584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1584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1584</v>
      </c>
      <c r="U66" s="88"/>
      <c r="V66" s="88"/>
      <c r="W66" s="88"/>
      <c r="X66" s="88"/>
      <c r="Y66" s="88" t="s">
        <v>1584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 t="s">
        <v>1584</v>
      </c>
      <c r="U67" s="88"/>
      <c r="V67" s="88"/>
      <c r="W67" s="88"/>
      <c r="X67" s="88"/>
      <c r="Y67" s="88" t="s">
        <v>1584</v>
      </c>
      <c r="Z67" s="88" t="s">
        <v>1584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1584</v>
      </c>
      <c r="U70" s="88"/>
      <c r="V70" s="88"/>
      <c r="W70" s="88"/>
      <c r="X70" s="88"/>
      <c r="Y70" s="88" t="s">
        <v>1584</v>
      </c>
      <c r="Z70" s="88" t="s">
        <v>1584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1584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26</v>
      </c>
      <c r="J104" s="34">
        <f t="shared" si="16"/>
        <v>2</v>
      </c>
      <c r="K104" s="35">
        <f t="shared" si="17"/>
        <v>0.9285714285714286</v>
      </c>
      <c r="L104" s="88"/>
      <c r="M104" s="88"/>
      <c r="N104" s="88"/>
      <c r="O104" s="88"/>
      <c r="P104" s="88"/>
      <c r="Q104" s="88"/>
      <c r="R104" s="88"/>
      <c r="S104" s="88"/>
      <c r="T104" s="88" t="s">
        <v>1584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 t="s">
        <v>1584</v>
      </c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15</v>
      </c>
      <c r="J106" s="34">
        <f t="shared" ref="J106:J109" si="20">COUNTIF(L106:AM106,"APAGADO")</f>
        <v>13</v>
      </c>
      <c r="K106" s="35">
        <f t="shared" ref="K106:K109" si="21">(I106)/(J106+I106)</f>
        <v>0.5357142857142857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 t="s">
        <v>1584</v>
      </c>
      <c r="T106" s="88" t="s">
        <v>1584</v>
      </c>
      <c r="U106" s="88"/>
      <c r="V106" s="88"/>
      <c r="W106" s="88"/>
      <c r="X106" s="88"/>
      <c r="Y106" s="88" t="s">
        <v>1584</v>
      </c>
      <c r="Z106" s="88" t="s">
        <v>1584</v>
      </c>
      <c r="AA106" s="88"/>
      <c r="AB106" s="88"/>
      <c r="AC106" s="88"/>
      <c r="AD106" s="88" t="s">
        <v>1584</v>
      </c>
      <c r="AE106" s="88" t="s">
        <v>1584</v>
      </c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17</v>
      </c>
      <c r="J111" s="34">
        <f t="shared" si="16"/>
        <v>11</v>
      </c>
      <c r="K111" s="35">
        <f t="shared" si="17"/>
        <v>0.6071428571428571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 t="s">
        <v>1584</v>
      </c>
      <c r="T111" s="88"/>
      <c r="U111" s="88"/>
      <c r="V111" s="88"/>
      <c r="W111" s="88"/>
      <c r="X111" s="88"/>
      <c r="Y111" s="88"/>
      <c r="Z111" s="88" t="s">
        <v>1584</v>
      </c>
      <c r="AA111" s="88"/>
      <c r="AB111" s="88"/>
      <c r="AC111" s="88"/>
      <c r="AD111" s="88" t="s">
        <v>1584</v>
      </c>
      <c r="AE111" s="88" t="s">
        <v>1584</v>
      </c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19</v>
      </c>
      <c r="J116" s="34">
        <f t="shared" si="16"/>
        <v>9</v>
      </c>
      <c r="K116" s="35">
        <f t="shared" si="17"/>
        <v>0.6785714285714286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 t="s">
        <v>1584</v>
      </c>
      <c r="T116" s="88" t="s">
        <v>1584</v>
      </c>
      <c r="U116" s="88"/>
      <c r="V116" s="88"/>
      <c r="W116" s="88"/>
      <c r="X116" s="88"/>
      <c r="Y116" s="88" t="s">
        <v>1584</v>
      </c>
      <c r="Z116" s="88" t="s">
        <v>1584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/>
      <c r="N121" s="88"/>
      <c r="O121" s="88"/>
      <c r="P121" s="88"/>
      <c r="Q121" s="88"/>
      <c r="R121" s="88" t="s">
        <v>1584</v>
      </c>
      <c r="S121" s="88" t="s">
        <v>1584</v>
      </c>
      <c r="T121" s="88" t="s">
        <v>1584</v>
      </c>
      <c r="U121" s="88"/>
      <c r="V121" s="88"/>
      <c r="W121" s="88"/>
      <c r="X121" s="88"/>
      <c r="Y121" s="88" t="s">
        <v>1584</v>
      </c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1584</v>
      </c>
      <c r="S122" s="88" t="s">
        <v>1584</v>
      </c>
      <c r="T122" s="88" t="s">
        <v>1584</v>
      </c>
      <c r="U122" s="88"/>
      <c r="V122" s="88"/>
      <c r="W122" s="88"/>
      <c r="X122" s="88"/>
      <c r="Y122" s="88" t="s">
        <v>1584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 t="s">
        <v>1584</v>
      </c>
      <c r="T125" s="88" t="s">
        <v>1584</v>
      </c>
      <c r="U125" s="88"/>
      <c r="V125" s="88"/>
      <c r="W125" s="88"/>
      <c r="X125" s="88"/>
      <c r="Y125" s="88" t="s">
        <v>1584</v>
      </c>
      <c r="Z125" s="88" t="s">
        <v>1584</v>
      </c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 t="s">
        <v>1584</v>
      </c>
      <c r="T126" s="88" t="s">
        <v>1584</v>
      </c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 t="s">
        <v>1584</v>
      </c>
      <c r="T127" s="88" t="s">
        <v>1584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18</v>
      </c>
      <c r="J128" s="34">
        <f t="shared" si="16"/>
        <v>10</v>
      </c>
      <c r="K128" s="35">
        <f t="shared" si="17"/>
        <v>0.6428571428571429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 t="s">
        <v>1584</v>
      </c>
      <c r="T128" s="88" t="s">
        <v>1584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 t="s">
        <v>1584</v>
      </c>
      <c r="AE128" s="88" t="s">
        <v>1584</v>
      </c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22</v>
      </c>
      <c r="J129" s="34">
        <f t="shared" si="16"/>
        <v>6</v>
      </c>
      <c r="K129" s="35">
        <f t="shared" si="17"/>
        <v>0.7857142857142857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 t="s">
        <v>1584</v>
      </c>
      <c r="T129" s="88" t="s">
        <v>1584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15</v>
      </c>
      <c r="J133" s="34">
        <f t="shared" si="16"/>
        <v>13</v>
      </c>
      <c r="K133" s="35">
        <f t="shared" si="17"/>
        <v>0.5357142857142857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 t="s">
        <v>1584</v>
      </c>
      <c r="T133" s="88" t="s">
        <v>1584</v>
      </c>
      <c r="U133" s="88"/>
      <c r="V133" s="88"/>
      <c r="W133" s="88"/>
      <c r="X133" s="88"/>
      <c r="Y133" s="88" t="s">
        <v>1584</v>
      </c>
      <c r="Z133" s="88" t="s">
        <v>1584</v>
      </c>
      <c r="AA133" s="88"/>
      <c r="AB133" s="88"/>
      <c r="AC133" s="88"/>
      <c r="AD133" s="88" t="s">
        <v>1584</v>
      </c>
      <c r="AE133" s="88" t="s">
        <v>1584</v>
      </c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15</v>
      </c>
      <c r="J134" s="34">
        <f t="shared" si="16"/>
        <v>13</v>
      </c>
      <c r="K134" s="35">
        <f t="shared" si="17"/>
        <v>0.5357142857142857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 t="s">
        <v>1584</v>
      </c>
      <c r="T134" s="88" t="s">
        <v>1584</v>
      </c>
      <c r="U134" s="88"/>
      <c r="V134" s="88"/>
      <c r="W134" s="88"/>
      <c r="X134" s="88"/>
      <c r="Y134" s="88" t="s">
        <v>1584</v>
      </c>
      <c r="Z134" s="88" t="s">
        <v>1584</v>
      </c>
      <c r="AA134" s="88"/>
      <c r="AB134" s="88"/>
      <c r="AC134" s="88"/>
      <c r="AD134" s="88" t="s">
        <v>1584</v>
      </c>
      <c r="AE134" s="88" t="s">
        <v>1584</v>
      </c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 t="s">
        <v>1584</v>
      </c>
      <c r="T146" s="88" t="s">
        <v>1584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15</v>
      </c>
      <c r="J147" s="34">
        <f t="shared" si="16"/>
        <v>13</v>
      </c>
      <c r="K147" s="35">
        <f t="shared" si="17"/>
        <v>0.5357142857142857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 t="s">
        <v>1584</v>
      </c>
      <c r="T147" s="88" t="s">
        <v>1584</v>
      </c>
      <c r="U147" s="88"/>
      <c r="V147" s="88"/>
      <c r="W147" s="88"/>
      <c r="X147" s="88"/>
      <c r="Y147" s="88" t="s">
        <v>1584</v>
      </c>
      <c r="Z147" s="88" t="s">
        <v>1584</v>
      </c>
      <c r="AA147" s="88"/>
      <c r="AB147" s="88"/>
      <c r="AC147" s="88"/>
      <c r="AD147" s="88" t="s">
        <v>1584</v>
      </c>
      <c r="AE147" s="88" t="s">
        <v>1584</v>
      </c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15</v>
      </c>
      <c r="J149" s="34">
        <f t="shared" ref="J149:J254" si="23">COUNTIF(L149:AM149,"APAGADO")</f>
        <v>13</v>
      </c>
      <c r="K149" s="35">
        <f t="shared" ref="K149:K254" si="24">(I149)/(J149+I149)</f>
        <v>0.5357142857142857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 t="s">
        <v>1584</v>
      </c>
      <c r="T149" s="88" t="s">
        <v>1584</v>
      </c>
      <c r="U149" s="88"/>
      <c r="V149" s="88"/>
      <c r="W149" s="88"/>
      <c r="X149" s="88"/>
      <c r="Y149" s="88" t="s">
        <v>1584</v>
      </c>
      <c r="Z149" s="88" t="s">
        <v>1584</v>
      </c>
      <c r="AA149" s="88"/>
      <c r="AB149" s="88"/>
      <c r="AC149" s="88"/>
      <c r="AD149" s="88" t="s">
        <v>1584</v>
      </c>
      <c r="AE149" s="88" t="s">
        <v>1584</v>
      </c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25</v>
      </c>
      <c r="J152" s="34">
        <f t="shared" si="23"/>
        <v>3</v>
      </c>
      <c r="K152" s="35">
        <f t="shared" si="24"/>
        <v>0.8928571428571429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 t="s">
        <v>1584</v>
      </c>
      <c r="AA152" s="88"/>
      <c r="AB152" s="88"/>
      <c r="AC152" s="88"/>
      <c r="AD152" s="88"/>
      <c r="AE152" s="88" t="s">
        <v>1584</v>
      </c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18</v>
      </c>
      <c r="J168" s="34">
        <f t="shared" si="23"/>
        <v>10</v>
      </c>
      <c r="K168" s="35">
        <f t="shared" si="24"/>
        <v>0.6428571428571429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 t="s">
        <v>1584</v>
      </c>
      <c r="T168" s="88" t="s">
        <v>1584</v>
      </c>
      <c r="U168" s="88"/>
      <c r="V168" s="88"/>
      <c r="W168" s="88"/>
      <c r="X168" s="88"/>
      <c r="Y168" s="88" t="s">
        <v>1584</v>
      </c>
      <c r="Z168" s="88" t="s">
        <v>1584</v>
      </c>
      <c r="AA168" s="88"/>
      <c r="AB168" s="88"/>
      <c r="AC168" s="88"/>
      <c r="AD168" s="88" t="s">
        <v>1584</v>
      </c>
      <c r="AE168" s="88" t="s">
        <v>1584</v>
      </c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17</v>
      </c>
      <c r="J169" s="34">
        <f t="shared" si="23"/>
        <v>11</v>
      </c>
      <c r="K169" s="35">
        <f t="shared" si="24"/>
        <v>0.6071428571428571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 t="s">
        <v>1584</v>
      </c>
      <c r="T169" s="88" t="s">
        <v>1584</v>
      </c>
      <c r="U169" s="88"/>
      <c r="V169" s="88"/>
      <c r="W169" s="88"/>
      <c r="X169" s="88"/>
      <c r="Y169" s="88" t="s">
        <v>1584</v>
      </c>
      <c r="Z169" s="88" t="s">
        <v>1584</v>
      </c>
      <c r="AA169" s="88"/>
      <c r="AB169" s="88"/>
      <c r="AC169" s="88"/>
      <c r="AD169" s="88" t="s">
        <v>1584</v>
      </c>
      <c r="AE169" s="88" t="s">
        <v>1584</v>
      </c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26</v>
      </c>
      <c r="J170" s="34">
        <f t="shared" si="23"/>
        <v>2</v>
      </c>
      <c r="K170" s="35">
        <f t="shared" si="24"/>
        <v>0.9285714285714286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1584</v>
      </c>
      <c r="AE170" s="88" t="s">
        <v>1584</v>
      </c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1584</v>
      </c>
      <c r="AE171" s="88" t="s">
        <v>1584</v>
      </c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8"/>
      <c r="M176" s="88"/>
      <c r="N176" s="88"/>
      <c r="O176" s="88"/>
      <c r="P176" s="88"/>
      <c r="Q176" s="88"/>
      <c r="R176" s="88"/>
      <c r="S176" s="88"/>
      <c r="T176" s="88" t="s">
        <v>1584</v>
      </c>
      <c r="U176" s="88"/>
      <c r="V176" s="88"/>
      <c r="W176" s="88"/>
      <c r="X176" s="88"/>
      <c r="Y176" s="88" t="s">
        <v>1584</v>
      </c>
      <c r="Z176" s="88" t="s">
        <v>1584</v>
      </c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25</v>
      </c>
      <c r="J177" s="34">
        <f t="shared" si="23"/>
        <v>3</v>
      </c>
      <c r="K177" s="35">
        <f t="shared" si="24"/>
        <v>0.8928571428571429</v>
      </c>
      <c r="L177" s="88"/>
      <c r="M177" s="88"/>
      <c r="N177" s="88"/>
      <c r="O177" s="88"/>
      <c r="P177" s="88"/>
      <c r="Q177" s="88"/>
      <c r="R177" s="88"/>
      <c r="S177" s="88"/>
      <c r="T177" s="88" t="s">
        <v>1584</v>
      </c>
      <c r="U177" s="88"/>
      <c r="V177" s="88"/>
      <c r="W177" s="88"/>
      <c r="X177" s="88"/>
      <c r="Y177" s="88" t="s">
        <v>1584</v>
      </c>
      <c r="Z177" s="88" t="s">
        <v>1584</v>
      </c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1584</v>
      </c>
      <c r="Z178" s="88" t="s">
        <v>1584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 t="s">
        <v>1584</v>
      </c>
      <c r="R180" s="88"/>
      <c r="S180" s="88" t="s">
        <v>1584</v>
      </c>
      <c r="T180" s="88" t="s">
        <v>1584</v>
      </c>
      <c r="U180" s="88"/>
      <c r="V180" s="88"/>
      <c r="W180" s="88"/>
      <c r="X180" s="88"/>
      <c r="Y180" s="88" t="s">
        <v>1584</v>
      </c>
      <c r="Z180" s="88" t="s">
        <v>1584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22</v>
      </c>
      <c r="J182" s="34">
        <f t="shared" si="23"/>
        <v>6</v>
      </c>
      <c r="K182" s="35">
        <f t="shared" si="24"/>
        <v>0.7857142857142857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 t="s">
        <v>1584</v>
      </c>
      <c r="T182" s="88" t="s">
        <v>1584</v>
      </c>
      <c r="U182" s="88"/>
      <c r="V182" s="88"/>
      <c r="W182" s="88"/>
      <c r="X182" s="88"/>
      <c r="Y182" s="88" t="s">
        <v>1584</v>
      </c>
      <c r="Z182" s="88" t="s">
        <v>1584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22</v>
      </c>
      <c r="J183" s="34">
        <f t="shared" si="23"/>
        <v>6</v>
      </c>
      <c r="K183" s="35">
        <f t="shared" si="24"/>
        <v>0.7857142857142857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 t="s">
        <v>1584</v>
      </c>
      <c r="T183" s="88" t="s">
        <v>1584</v>
      </c>
      <c r="U183" s="88"/>
      <c r="V183" s="88"/>
      <c r="W183" s="88"/>
      <c r="X183" s="88"/>
      <c r="Y183" s="88" t="s">
        <v>1584</v>
      </c>
      <c r="Z183" s="88" t="s">
        <v>1584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22</v>
      </c>
      <c r="J189" s="34">
        <f t="shared" si="23"/>
        <v>6</v>
      </c>
      <c r="K189" s="35">
        <f t="shared" si="24"/>
        <v>0.7857142857142857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 t="s">
        <v>1584</v>
      </c>
      <c r="T189" s="88" t="s">
        <v>1584</v>
      </c>
      <c r="U189" s="88"/>
      <c r="V189" s="88"/>
      <c r="W189" s="88"/>
      <c r="X189" s="88"/>
      <c r="Y189" s="88" t="s">
        <v>1584</v>
      </c>
      <c r="Z189" s="88" t="s">
        <v>1584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22</v>
      </c>
      <c r="J190" s="34">
        <f t="shared" si="23"/>
        <v>6</v>
      </c>
      <c r="K190" s="35">
        <f t="shared" si="24"/>
        <v>0.7857142857142857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 t="s">
        <v>1584</v>
      </c>
      <c r="T190" s="88" t="s">
        <v>1584</v>
      </c>
      <c r="U190" s="88"/>
      <c r="V190" s="88"/>
      <c r="W190" s="88"/>
      <c r="X190" s="88"/>
      <c r="Y190" s="88" t="s">
        <v>1584</v>
      </c>
      <c r="Z190" s="88" t="s">
        <v>1584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22</v>
      </c>
      <c r="J193" s="34">
        <f t="shared" ref="J193" si="27">COUNTIF(L193:AM193,"APAGADO")</f>
        <v>6</v>
      </c>
      <c r="K193" s="35">
        <f t="shared" ref="K193" si="28">(I193)/(J193+I193)</f>
        <v>0.7857142857142857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 t="s">
        <v>1584</v>
      </c>
      <c r="T193" s="88" t="s">
        <v>1584</v>
      </c>
      <c r="U193" s="88"/>
      <c r="V193" s="88"/>
      <c r="W193" s="88"/>
      <c r="X193" s="88"/>
      <c r="Y193" s="88" t="s">
        <v>1584</v>
      </c>
      <c r="Z193" s="88" t="s">
        <v>1584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15</v>
      </c>
      <c r="J195" s="34">
        <f t="shared" si="23"/>
        <v>13</v>
      </c>
      <c r="K195" s="35">
        <f t="shared" si="24"/>
        <v>0.5357142857142857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 t="s">
        <v>1584</v>
      </c>
      <c r="T195" s="88" t="s">
        <v>1584</v>
      </c>
      <c r="U195" s="88"/>
      <c r="V195" s="88"/>
      <c r="W195" s="88"/>
      <c r="X195" s="88"/>
      <c r="Y195" s="88" t="s">
        <v>1584</v>
      </c>
      <c r="Z195" s="88" t="s">
        <v>1584</v>
      </c>
      <c r="AA195" s="88"/>
      <c r="AB195" s="88"/>
      <c r="AC195" s="88"/>
      <c r="AD195" s="88" t="s">
        <v>1584</v>
      </c>
      <c r="AE195" s="88" t="s">
        <v>1584</v>
      </c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15</v>
      </c>
      <c r="J197" s="34">
        <f t="shared" si="23"/>
        <v>13</v>
      </c>
      <c r="K197" s="35">
        <f t="shared" si="24"/>
        <v>0.5357142857142857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 t="s">
        <v>1584</v>
      </c>
      <c r="T197" s="88" t="s">
        <v>1584</v>
      </c>
      <c r="U197" s="88"/>
      <c r="V197" s="88"/>
      <c r="W197" s="88"/>
      <c r="X197" s="88"/>
      <c r="Y197" s="88" t="s">
        <v>1584</v>
      </c>
      <c r="Z197" s="88" t="s">
        <v>1584</v>
      </c>
      <c r="AA197" s="88"/>
      <c r="AB197" s="88"/>
      <c r="AC197" s="88"/>
      <c r="AD197" s="88" t="s">
        <v>1584</v>
      </c>
      <c r="AE197" s="88" t="s">
        <v>1584</v>
      </c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15</v>
      </c>
      <c r="J202" s="34">
        <f t="shared" si="23"/>
        <v>13</v>
      </c>
      <c r="K202" s="35">
        <f t="shared" si="24"/>
        <v>0.5357142857142857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 t="s">
        <v>1584</v>
      </c>
      <c r="T202" s="88" t="s">
        <v>1584</v>
      </c>
      <c r="U202" s="88"/>
      <c r="V202" s="88"/>
      <c r="W202" s="88"/>
      <c r="X202" s="88"/>
      <c r="Y202" s="88" t="s">
        <v>1584</v>
      </c>
      <c r="Z202" s="88" t="s">
        <v>1584</v>
      </c>
      <c r="AA202" s="88"/>
      <c r="AB202" s="88"/>
      <c r="AC202" s="88"/>
      <c r="AD202" s="88" t="s">
        <v>1584</v>
      </c>
      <c r="AE202" s="88" t="s">
        <v>1584</v>
      </c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21</v>
      </c>
      <c r="J205" s="34">
        <f t="shared" si="23"/>
        <v>7</v>
      </c>
      <c r="K205" s="35">
        <f t="shared" si="24"/>
        <v>0.75</v>
      </c>
      <c r="L205" s="88"/>
      <c r="M205" s="88"/>
      <c r="N205" s="88"/>
      <c r="O205" s="88"/>
      <c r="P205" s="88"/>
      <c r="Q205" s="88"/>
      <c r="R205" s="88" t="s">
        <v>1584</v>
      </c>
      <c r="S205" s="88" t="s">
        <v>1584</v>
      </c>
      <c r="T205" s="88" t="s">
        <v>1584</v>
      </c>
      <c r="U205" s="88"/>
      <c r="V205" s="88"/>
      <c r="W205" s="88"/>
      <c r="X205" s="88"/>
      <c r="Y205" s="88" t="s">
        <v>1584</v>
      </c>
      <c r="Z205" s="88" t="s">
        <v>1584</v>
      </c>
      <c r="AA205" s="88"/>
      <c r="AB205" s="88"/>
      <c r="AC205" s="88"/>
      <c r="AD205" s="88" t="s">
        <v>1584</v>
      </c>
      <c r="AE205" s="88" t="s">
        <v>1584</v>
      </c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24</v>
      </c>
      <c r="J206" s="34">
        <f t="shared" si="23"/>
        <v>4</v>
      </c>
      <c r="K206" s="35">
        <f t="shared" si="24"/>
        <v>0.8571428571428571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1584</v>
      </c>
      <c r="Z206" s="88" t="s">
        <v>1584</v>
      </c>
      <c r="AA206" s="88"/>
      <c r="AB206" s="88"/>
      <c r="AC206" s="88"/>
      <c r="AD206" s="88" t="s">
        <v>1584</v>
      </c>
      <c r="AE206" s="88" t="s">
        <v>1584</v>
      </c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17</v>
      </c>
      <c r="J211" s="34">
        <f t="shared" si="23"/>
        <v>11</v>
      </c>
      <c r="K211" s="35">
        <f t="shared" si="24"/>
        <v>0.6071428571428571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 t="s">
        <v>1584</v>
      </c>
      <c r="T211" s="88" t="s">
        <v>1584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 t="s">
        <v>1584</v>
      </c>
      <c r="AE211" s="88" t="s">
        <v>1584</v>
      </c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22</v>
      </c>
      <c r="J213" s="34">
        <f t="shared" ref="J213" si="34">COUNTIF(L213:AM213,"APAGADO")</f>
        <v>6</v>
      </c>
      <c r="K213" s="35">
        <f t="shared" ref="K213" si="35">(I213)/(J213+I213)</f>
        <v>0.7857142857142857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 t="s">
        <v>1584</v>
      </c>
      <c r="T213" s="88" t="s">
        <v>1584</v>
      </c>
      <c r="U213" s="88"/>
      <c r="V213" s="88"/>
      <c r="W213" s="88"/>
      <c r="X213" s="88"/>
      <c r="Y213" s="88" t="s">
        <v>1584</v>
      </c>
      <c r="Z213" s="88" t="s">
        <v>1584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25</v>
      </c>
      <c r="J218" s="34">
        <f t="shared" si="23"/>
        <v>3</v>
      </c>
      <c r="K218" s="35">
        <f t="shared" si="24"/>
        <v>0.8928571428571429</v>
      </c>
      <c r="L218" s="88"/>
      <c r="M218" s="88"/>
      <c r="N218" s="88"/>
      <c r="O218" s="88"/>
      <c r="P218" s="88"/>
      <c r="Q218" s="88"/>
      <c r="R218" s="88"/>
      <c r="S218" s="88"/>
      <c r="T218" s="88" t="s">
        <v>1584</v>
      </c>
      <c r="U218" s="88"/>
      <c r="V218" s="88"/>
      <c r="W218" s="88"/>
      <c r="X218" s="88"/>
      <c r="Y218" s="88" t="s">
        <v>1584</v>
      </c>
      <c r="Z218" s="88" t="s">
        <v>1584</v>
      </c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25</v>
      </c>
      <c r="J220" s="34">
        <f t="shared" si="23"/>
        <v>3</v>
      </c>
      <c r="K220" s="35">
        <f t="shared" si="24"/>
        <v>0.8928571428571429</v>
      </c>
      <c r="L220" s="88"/>
      <c r="M220" s="88"/>
      <c r="N220" s="88"/>
      <c r="O220" s="88"/>
      <c r="P220" s="88"/>
      <c r="Q220" s="88"/>
      <c r="R220" s="88"/>
      <c r="S220" s="88"/>
      <c r="T220" s="88" t="s">
        <v>1584</v>
      </c>
      <c r="U220" s="88"/>
      <c r="V220" s="88"/>
      <c r="W220" s="88"/>
      <c r="X220" s="88"/>
      <c r="Y220" s="88" t="s">
        <v>1584</v>
      </c>
      <c r="Z220" s="88" t="s">
        <v>1584</v>
      </c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16</v>
      </c>
      <c r="J222" s="34">
        <f t="shared" si="23"/>
        <v>12</v>
      </c>
      <c r="K222" s="35">
        <f t="shared" si="24"/>
        <v>0.5714285714285714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 t="s">
        <v>1584</v>
      </c>
      <c r="T222" s="88" t="s">
        <v>1584</v>
      </c>
      <c r="U222" s="88"/>
      <c r="V222" s="88"/>
      <c r="W222" s="88"/>
      <c r="X222" s="88"/>
      <c r="Y222" s="88" t="s">
        <v>1584</v>
      </c>
      <c r="Z222" s="88" t="s">
        <v>1584</v>
      </c>
      <c r="AA222" s="88"/>
      <c r="AB222" s="88"/>
      <c r="AC222" s="88"/>
      <c r="AD222" s="88" t="s">
        <v>1584</v>
      </c>
      <c r="AE222" s="88" t="s">
        <v>1584</v>
      </c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25</v>
      </c>
      <c r="J223" s="34">
        <f t="shared" si="23"/>
        <v>3</v>
      </c>
      <c r="K223" s="35">
        <f t="shared" si="24"/>
        <v>0.8928571428571429</v>
      </c>
      <c r="L223" s="88"/>
      <c r="M223" s="88"/>
      <c r="N223" s="88"/>
      <c r="O223" s="88"/>
      <c r="P223" s="88"/>
      <c r="Q223" s="88"/>
      <c r="R223" s="88"/>
      <c r="S223" s="88"/>
      <c r="T223" s="88" t="s">
        <v>1584</v>
      </c>
      <c r="U223" s="88"/>
      <c r="V223" s="88"/>
      <c r="W223" s="88"/>
      <c r="X223" s="88"/>
      <c r="Y223" s="88" t="s">
        <v>1584</v>
      </c>
      <c r="Z223" s="88" t="s">
        <v>1584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24</v>
      </c>
      <c r="J225" s="34">
        <f>COUNTIF(L225:AM225,"APAGADO")</f>
        <v>4</v>
      </c>
      <c r="K225" s="35">
        <f>(I225)/(J225+I225)</f>
        <v>0.8571428571428571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 t="s">
        <v>1584</v>
      </c>
      <c r="Z225" s="88"/>
      <c r="AA225" s="88"/>
      <c r="AB225" s="88"/>
      <c r="AC225" s="88"/>
      <c r="AD225" s="88" t="s">
        <v>1584</v>
      </c>
      <c r="AE225" s="88" t="s">
        <v>1584</v>
      </c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 t="s">
        <v>1584</v>
      </c>
      <c r="U226" s="88"/>
      <c r="V226" s="88"/>
      <c r="W226" s="88"/>
      <c r="X226" s="88"/>
      <c r="Y226" s="88" t="s">
        <v>1584</v>
      </c>
      <c r="Z226" s="88" t="s">
        <v>1584</v>
      </c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15</v>
      </c>
      <c r="J234" s="34">
        <f>COUNTIF(L234:AM234,"APAGADO")</f>
        <v>13</v>
      </c>
      <c r="K234" s="35">
        <f>(I234)/(J234+I234)</f>
        <v>0.5357142857142857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 t="s">
        <v>1584</v>
      </c>
      <c r="T234" s="88" t="s">
        <v>1584</v>
      </c>
      <c r="U234" s="88"/>
      <c r="V234" s="88"/>
      <c r="W234" s="88"/>
      <c r="X234" s="88"/>
      <c r="Y234" s="88" t="s">
        <v>1584</v>
      </c>
      <c r="Z234" s="88" t="s">
        <v>1584</v>
      </c>
      <c r="AA234" s="88"/>
      <c r="AB234" s="88"/>
      <c r="AC234" s="88"/>
      <c r="AD234" s="88" t="s">
        <v>1584</v>
      </c>
      <c r="AE234" s="88" t="s">
        <v>1584</v>
      </c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15</v>
      </c>
      <c r="J235" s="34">
        <f t="shared" si="23"/>
        <v>13</v>
      </c>
      <c r="K235" s="35">
        <f t="shared" si="24"/>
        <v>0.5357142857142857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 t="s">
        <v>1584</v>
      </c>
      <c r="T235" s="88" t="s">
        <v>1584</v>
      </c>
      <c r="U235" s="88"/>
      <c r="V235" s="88"/>
      <c r="W235" s="88"/>
      <c r="X235" s="88"/>
      <c r="Y235" s="88" t="s">
        <v>1584</v>
      </c>
      <c r="Z235" s="88" t="s">
        <v>1584</v>
      </c>
      <c r="AA235" s="88"/>
      <c r="AB235" s="88"/>
      <c r="AC235" s="88"/>
      <c r="AD235" s="88" t="s">
        <v>1584</v>
      </c>
      <c r="AE235" s="88" t="s">
        <v>1584</v>
      </c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 t="s">
        <v>1584</v>
      </c>
      <c r="T236" s="88" t="s">
        <v>1584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21</v>
      </c>
      <c r="J237" s="34">
        <f>COUNTIF(L237:AM237,"APAGADO")</f>
        <v>7</v>
      </c>
      <c r="K237" s="35">
        <f>(I237)/(J237+I237)</f>
        <v>0.75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 t="s">
        <v>1584</v>
      </c>
      <c r="T237" s="88" t="s">
        <v>1584</v>
      </c>
      <c r="U237" s="88"/>
      <c r="V237" s="88"/>
      <c r="W237" s="88"/>
      <c r="X237" s="88"/>
      <c r="Y237" s="88"/>
      <c r="Z237" s="88" t="s">
        <v>1584</v>
      </c>
      <c r="AA237" s="88"/>
      <c r="AB237" s="88"/>
      <c r="AC237" s="88"/>
      <c r="AD237" s="88" t="s">
        <v>1584</v>
      </c>
      <c r="AE237" s="88" t="s">
        <v>1584</v>
      </c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1584</v>
      </c>
      <c r="S238" s="88" t="s">
        <v>1584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1584</v>
      </c>
      <c r="S239" s="88" t="s">
        <v>1584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1584</v>
      </c>
      <c r="S240" s="88" t="s">
        <v>1584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16</v>
      </c>
      <c r="J247" s="34">
        <f t="shared" si="23"/>
        <v>12</v>
      </c>
      <c r="K247" s="35">
        <f t="shared" si="24"/>
        <v>0.5714285714285714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 t="s">
        <v>1584</v>
      </c>
      <c r="T247" s="88" t="s">
        <v>1584</v>
      </c>
      <c r="U247" s="88"/>
      <c r="V247" s="88"/>
      <c r="W247" s="88"/>
      <c r="X247" s="88"/>
      <c r="Y247" s="88" t="s">
        <v>1584</v>
      </c>
      <c r="Z247" s="88" t="s">
        <v>1584</v>
      </c>
      <c r="AA247" s="88"/>
      <c r="AB247" s="88"/>
      <c r="AC247" s="88"/>
      <c r="AD247" s="88" t="s">
        <v>1584</v>
      </c>
      <c r="AE247" s="88" t="s">
        <v>1584</v>
      </c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21</v>
      </c>
      <c r="J249" s="34">
        <f t="shared" si="23"/>
        <v>7</v>
      </c>
      <c r="K249" s="35">
        <f t="shared" si="24"/>
        <v>0.75</v>
      </c>
      <c r="L249" s="88"/>
      <c r="M249" s="88"/>
      <c r="N249" s="88"/>
      <c r="O249" s="88"/>
      <c r="P249" s="88"/>
      <c r="Q249" s="88"/>
      <c r="R249" s="88" t="s">
        <v>1584</v>
      </c>
      <c r="S249" s="88" t="s">
        <v>1584</v>
      </c>
      <c r="T249" s="88" t="s">
        <v>1584</v>
      </c>
      <c r="U249" s="88"/>
      <c r="V249" s="88"/>
      <c r="W249" s="88"/>
      <c r="X249" s="88"/>
      <c r="Y249" s="88" t="s">
        <v>1584</v>
      </c>
      <c r="Z249" s="88" t="s">
        <v>1584</v>
      </c>
      <c r="AA249" s="88"/>
      <c r="AB249" s="88"/>
      <c r="AC249" s="88"/>
      <c r="AD249" s="88" t="s">
        <v>1584</v>
      </c>
      <c r="AE249" s="88" t="s">
        <v>1584</v>
      </c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 t="s">
        <v>1584</v>
      </c>
      <c r="AA250" s="88"/>
      <c r="AB250" s="88"/>
      <c r="AC250" s="88"/>
      <c r="AD250" s="88" t="s">
        <v>1584</v>
      </c>
      <c r="AE250" s="88" t="s">
        <v>1584</v>
      </c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15</v>
      </c>
      <c r="J251" s="34">
        <f t="shared" si="23"/>
        <v>13</v>
      </c>
      <c r="K251" s="35">
        <f t="shared" si="24"/>
        <v>0.5357142857142857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 t="s">
        <v>1584</v>
      </c>
      <c r="T251" s="88" t="s">
        <v>1584</v>
      </c>
      <c r="U251" s="88"/>
      <c r="V251" s="88"/>
      <c r="W251" s="88"/>
      <c r="X251" s="88"/>
      <c r="Y251" s="88" t="s">
        <v>1584</v>
      </c>
      <c r="Z251" s="88" t="s">
        <v>1584</v>
      </c>
      <c r="AA251" s="88"/>
      <c r="AB251" s="88"/>
      <c r="AC251" s="88"/>
      <c r="AD251" s="88" t="s">
        <v>1584</v>
      </c>
      <c r="AE251" s="88" t="s">
        <v>1584</v>
      </c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15</v>
      </c>
      <c r="J252" s="34">
        <f t="shared" si="23"/>
        <v>13</v>
      </c>
      <c r="K252" s="35">
        <f t="shared" si="24"/>
        <v>0.5357142857142857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 t="s">
        <v>1584</v>
      </c>
      <c r="T252" s="88" t="s">
        <v>1584</v>
      </c>
      <c r="U252" s="88"/>
      <c r="V252" s="88"/>
      <c r="W252" s="88"/>
      <c r="X252" s="88"/>
      <c r="Y252" s="88" t="s">
        <v>1584</v>
      </c>
      <c r="Z252" s="88" t="s">
        <v>1584</v>
      </c>
      <c r="AA252" s="88"/>
      <c r="AB252" s="88"/>
      <c r="AC252" s="88"/>
      <c r="AD252" s="88" t="s">
        <v>1584</v>
      </c>
      <c r="AE252" s="88" t="s">
        <v>1584</v>
      </c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15</v>
      </c>
      <c r="J253" s="34">
        <f>COUNTIF(L253:AM253,"APAGADO")</f>
        <v>13</v>
      </c>
      <c r="K253" s="35">
        <f>(I253)/(J253+I253)</f>
        <v>0.5357142857142857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 t="s">
        <v>1584</v>
      </c>
      <c r="T253" s="88" t="s">
        <v>1584</v>
      </c>
      <c r="U253" s="88"/>
      <c r="V253" s="88"/>
      <c r="W253" s="88"/>
      <c r="X253" s="88"/>
      <c r="Y253" s="88" t="s">
        <v>1584</v>
      </c>
      <c r="Z253" s="88" t="s">
        <v>1584</v>
      </c>
      <c r="AA253" s="88"/>
      <c r="AB253" s="88"/>
      <c r="AC253" s="88"/>
      <c r="AD253" s="88" t="s">
        <v>1584</v>
      </c>
      <c r="AE253" s="88" t="s">
        <v>1584</v>
      </c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23</v>
      </c>
      <c r="J254" s="34">
        <f t="shared" si="23"/>
        <v>5</v>
      </c>
      <c r="K254" s="35">
        <f t="shared" si="24"/>
        <v>0.8214285714285714</v>
      </c>
      <c r="L254" s="88"/>
      <c r="M254" s="88"/>
      <c r="N254" s="88"/>
      <c r="O254" s="88"/>
      <c r="P254" s="88"/>
      <c r="Q254" s="88"/>
      <c r="R254" s="88"/>
      <c r="S254" s="88"/>
      <c r="T254" s="88" t="s">
        <v>1584</v>
      </c>
      <c r="U254" s="88"/>
      <c r="V254" s="88"/>
      <c r="W254" s="88"/>
      <c r="X254" s="88"/>
      <c r="Y254" s="88" t="s">
        <v>1584</v>
      </c>
      <c r="Z254" s="88" t="s">
        <v>1584</v>
      </c>
      <c r="AA254" s="88"/>
      <c r="AB254" s="88"/>
      <c r="AC254" s="88"/>
      <c r="AD254" s="88" t="s">
        <v>1584</v>
      </c>
      <c r="AE254" s="88" t="s">
        <v>1584</v>
      </c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15</v>
      </c>
      <c r="J255" s="34">
        <f t="shared" ref="J255:J319" si="36">COUNTIF(L255:AM255,"APAGADO")</f>
        <v>13</v>
      </c>
      <c r="K255" s="35">
        <f t="shared" ref="K255:K319" si="37">(I255)/(J255+I255)</f>
        <v>0.5357142857142857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 t="s">
        <v>1584</v>
      </c>
      <c r="T255" s="88" t="s">
        <v>1584</v>
      </c>
      <c r="U255" s="88"/>
      <c r="V255" s="88"/>
      <c r="W255" s="88"/>
      <c r="X255" s="88"/>
      <c r="Y255" s="88" t="s">
        <v>1584</v>
      </c>
      <c r="Z255" s="88" t="s">
        <v>1584</v>
      </c>
      <c r="AA255" s="88"/>
      <c r="AB255" s="88"/>
      <c r="AC255" s="88"/>
      <c r="AD255" s="88" t="s">
        <v>1584</v>
      </c>
      <c r="AE255" s="88" t="s">
        <v>1584</v>
      </c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16</v>
      </c>
      <c r="J256" s="34">
        <f t="shared" si="36"/>
        <v>12</v>
      </c>
      <c r="K256" s="35">
        <f t="shared" si="37"/>
        <v>0.5714285714285714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 t="s">
        <v>1584</v>
      </c>
      <c r="T256" s="88"/>
      <c r="U256" s="88"/>
      <c r="V256" s="88"/>
      <c r="W256" s="88"/>
      <c r="X256" s="88"/>
      <c r="Y256" s="88" t="s">
        <v>1584</v>
      </c>
      <c r="Z256" s="88" t="s">
        <v>1584</v>
      </c>
      <c r="AA256" s="88"/>
      <c r="AB256" s="88"/>
      <c r="AC256" s="88"/>
      <c r="AD256" s="88" t="s">
        <v>1584</v>
      </c>
      <c r="AE256" s="88" t="s">
        <v>1584</v>
      </c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1584</v>
      </c>
      <c r="N260" s="88"/>
      <c r="O260" s="88"/>
      <c r="P260" s="88"/>
      <c r="Q260" s="88"/>
      <c r="R260" s="88"/>
      <c r="S260" s="88" t="s">
        <v>1584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15</v>
      </c>
      <c r="J274" s="34">
        <f t="shared" si="36"/>
        <v>13</v>
      </c>
      <c r="K274" s="35">
        <f t="shared" si="37"/>
        <v>0.5357142857142857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 t="s">
        <v>1584</v>
      </c>
      <c r="T274" s="88" t="s">
        <v>1584</v>
      </c>
      <c r="U274" s="88"/>
      <c r="V274" s="88"/>
      <c r="W274" s="88"/>
      <c r="X274" s="88"/>
      <c r="Y274" s="88" t="s">
        <v>1584</v>
      </c>
      <c r="Z274" s="88" t="s">
        <v>1584</v>
      </c>
      <c r="AA274" s="88"/>
      <c r="AB274" s="88"/>
      <c r="AC274" s="88"/>
      <c r="AD274" s="88" t="s">
        <v>1584</v>
      </c>
      <c r="AE274" s="88" t="s">
        <v>1584</v>
      </c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91" t="s">
        <v>1585</v>
      </c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1584</v>
      </c>
      <c r="T290" s="88" t="s">
        <v>1584</v>
      </c>
      <c r="U290" s="88"/>
      <c r="V290" s="88"/>
      <c r="W290" s="88"/>
      <c r="X290" s="88"/>
      <c r="Y290" s="88"/>
      <c r="Z290" s="88" t="s">
        <v>1584</v>
      </c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91" t="s">
        <v>1585</v>
      </c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1584</v>
      </c>
      <c r="T291" s="88" t="s">
        <v>1584</v>
      </c>
      <c r="U291" s="88"/>
      <c r="V291" s="88"/>
      <c r="W291" s="88"/>
      <c r="X291" s="88"/>
      <c r="Y291" s="88"/>
      <c r="Z291" s="88" t="s">
        <v>1584</v>
      </c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 t="s">
        <v>1584</v>
      </c>
      <c r="T300" s="88" t="s">
        <v>1584</v>
      </c>
      <c r="U300" s="88"/>
      <c r="V300" s="88"/>
      <c r="W300" s="88"/>
      <c r="X300" s="88"/>
      <c r="Y300" s="88" t="s">
        <v>1584</v>
      </c>
      <c r="Z300" s="88" t="s">
        <v>1584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26</v>
      </c>
      <c r="J316" s="34">
        <f t="shared" si="36"/>
        <v>2</v>
      </c>
      <c r="K316" s="35">
        <f t="shared" si="37"/>
        <v>0.9285714285714286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 t="s">
        <v>1584</v>
      </c>
      <c r="AE316" s="88" t="s">
        <v>1584</v>
      </c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 t="s">
        <v>1584</v>
      </c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15</v>
      </c>
      <c r="J334" s="34">
        <f t="shared" si="48"/>
        <v>13</v>
      </c>
      <c r="K334" s="35">
        <f t="shared" si="49"/>
        <v>0.5357142857142857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 t="s">
        <v>1584</v>
      </c>
      <c r="T334" s="88" t="s">
        <v>1584</v>
      </c>
      <c r="U334" s="88"/>
      <c r="V334" s="88"/>
      <c r="W334" s="88"/>
      <c r="X334" s="88"/>
      <c r="Y334" s="88" t="s">
        <v>1584</v>
      </c>
      <c r="Z334" s="88" t="s">
        <v>1584</v>
      </c>
      <c r="AA334" s="88"/>
      <c r="AB334" s="88"/>
      <c r="AC334" s="88"/>
      <c r="AD334" s="88" t="s">
        <v>1584</v>
      </c>
      <c r="AE334" s="88" t="s">
        <v>1584</v>
      </c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15</v>
      </c>
      <c r="J335" s="34">
        <f t="shared" si="48"/>
        <v>13</v>
      </c>
      <c r="K335" s="35">
        <f t="shared" si="49"/>
        <v>0.5357142857142857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 t="s">
        <v>1584</v>
      </c>
      <c r="T335" s="88" t="s">
        <v>1584</v>
      </c>
      <c r="U335" s="88"/>
      <c r="V335" s="88"/>
      <c r="W335" s="88"/>
      <c r="X335" s="88"/>
      <c r="Y335" s="88" t="s">
        <v>1584</v>
      </c>
      <c r="Z335" s="88" t="s">
        <v>1584</v>
      </c>
      <c r="AA335" s="88"/>
      <c r="AB335" s="88"/>
      <c r="AC335" s="88"/>
      <c r="AD335" s="88" t="s">
        <v>1584</v>
      </c>
      <c r="AE335" s="88" t="s">
        <v>1584</v>
      </c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21</v>
      </c>
      <c r="J340" s="34">
        <f>COUNTIF(L340:AM340,"APAGADO")</f>
        <v>7</v>
      </c>
      <c r="K340" s="35">
        <f>(I340)/(J340+I340)</f>
        <v>0.75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 t="s">
        <v>1584</v>
      </c>
      <c r="U340" s="88"/>
      <c r="V340" s="88"/>
      <c r="W340" s="88"/>
      <c r="X340" s="88"/>
      <c r="Y340" s="88" t="s">
        <v>1584</v>
      </c>
      <c r="Z340" s="88" t="s">
        <v>1584</v>
      </c>
      <c r="AA340" s="88"/>
      <c r="AB340" s="88"/>
      <c r="AC340" s="88"/>
      <c r="AD340" s="88" t="s">
        <v>1584</v>
      </c>
      <c r="AE340" s="88" t="s">
        <v>1584</v>
      </c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18</v>
      </c>
      <c r="J341" s="34">
        <f>COUNTIF(L341:AM341,"APAGADO")</f>
        <v>10</v>
      </c>
      <c r="K341" s="35">
        <f>(I341)/(J341+I341)</f>
        <v>0.6428571428571429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 t="s">
        <v>1584</v>
      </c>
      <c r="U341" s="88"/>
      <c r="V341" s="88"/>
      <c r="W341" s="88"/>
      <c r="X341" s="88"/>
      <c r="Y341" s="88" t="s">
        <v>1584</v>
      </c>
      <c r="Z341" s="88" t="s">
        <v>1584</v>
      </c>
      <c r="AA341" s="88"/>
      <c r="AB341" s="88"/>
      <c r="AC341" s="88"/>
      <c r="AD341" s="88" t="s">
        <v>1584</v>
      </c>
      <c r="AE341" s="88" t="s">
        <v>1584</v>
      </c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 t="s">
        <v>1584</v>
      </c>
      <c r="S344" s="88" t="s">
        <v>1584</v>
      </c>
      <c r="T344" s="88" t="s">
        <v>1584</v>
      </c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 t="s">
        <v>1584</v>
      </c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20</v>
      </c>
      <c r="J352" s="34">
        <f t="shared" si="48"/>
        <v>8</v>
      </c>
      <c r="K352" s="35">
        <f t="shared" si="49"/>
        <v>0.7142857142857143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 t="s">
        <v>1584</v>
      </c>
      <c r="U352" s="88"/>
      <c r="V352" s="88"/>
      <c r="W352" s="88"/>
      <c r="X352" s="88"/>
      <c r="Y352" s="88" t="s">
        <v>1584</v>
      </c>
      <c r="Z352" s="88" t="s">
        <v>1584</v>
      </c>
      <c r="AA352" s="88"/>
      <c r="AB352" s="88"/>
      <c r="AC352" s="88"/>
      <c r="AD352" s="88" t="s">
        <v>1584</v>
      </c>
      <c r="AE352" s="88" t="s">
        <v>1584</v>
      </c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20</v>
      </c>
      <c r="J353" s="34">
        <f t="shared" si="48"/>
        <v>8</v>
      </c>
      <c r="K353" s="35">
        <f t="shared" si="49"/>
        <v>0.7142857142857143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 t="s">
        <v>1584</v>
      </c>
      <c r="U353" s="88"/>
      <c r="V353" s="88"/>
      <c r="W353" s="88"/>
      <c r="X353" s="88"/>
      <c r="Y353" s="88" t="s">
        <v>1584</v>
      </c>
      <c r="Z353" s="88" t="s">
        <v>1584</v>
      </c>
      <c r="AA353" s="88"/>
      <c r="AB353" s="88"/>
      <c r="AC353" s="88"/>
      <c r="AD353" s="88" t="s">
        <v>1584</v>
      </c>
      <c r="AE353" s="88" t="s">
        <v>1584</v>
      </c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15</v>
      </c>
      <c r="J354" s="34">
        <f>COUNTIF(L354:AM354,"APAGADO")</f>
        <v>13</v>
      </c>
      <c r="K354" s="35">
        <f>(I354)/(J354+I354)</f>
        <v>0.5357142857142857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 t="s">
        <v>1584</v>
      </c>
      <c r="T354" s="88" t="s">
        <v>1584</v>
      </c>
      <c r="U354" s="88"/>
      <c r="V354" s="88"/>
      <c r="W354" s="88"/>
      <c r="X354" s="88"/>
      <c r="Y354" s="88" t="s">
        <v>1584</v>
      </c>
      <c r="Z354" s="88" t="s">
        <v>1584</v>
      </c>
      <c r="AA354" s="88"/>
      <c r="AB354" s="88"/>
      <c r="AC354" s="88"/>
      <c r="AD354" s="88" t="s">
        <v>1584</v>
      </c>
      <c r="AE354" s="88" t="s">
        <v>1584</v>
      </c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20</v>
      </c>
      <c r="J355" s="34">
        <f>COUNTIF(L355:AM355,"APAGADO")</f>
        <v>8</v>
      </c>
      <c r="K355" s="35">
        <f>(I355)/(J355+I355)</f>
        <v>0.7142857142857143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 t="s">
        <v>1584</v>
      </c>
      <c r="T355" s="88" t="s">
        <v>1584</v>
      </c>
      <c r="U355" s="88"/>
      <c r="V355" s="88"/>
      <c r="W355" s="88"/>
      <c r="X355" s="88"/>
      <c r="Y355" s="88" t="s">
        <v>1584</v>
      </c>
      <c r="Z355" s="88" t="s">
        <v>1584</v>
      </c>
      <c r="AA355" s="88"/>
      <c r="AB355" s="88"/>
      <c r="AC355" s="88"/>
      <c r="AD355" s="88" t="s">
        <v>1584</v>
      </c>
      <c r="AE355" s="88" t="s">
        <v>1584</v>
      </c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20</v>
      </c>
      <c r="J356" s="34">
        <f>COUNTIF(L356:AM356,"APAGADO")</f>
        <v>8</v>
      </c>
      <c r="K356" s="35">
        <f>(I356)/(J356+I356)</f>
        <v>0.7142857142857143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 t="s">
        <v>1584</v>
      </c>
      <c r="T356" s="88" t="s">
        <v>1584</v>
      </c>
      <c r="U356" s="88"/>
      <c r="V356" s="88"/>
      <c r="W356" s="88"/>
      <c r="X356" s="88"/>
      <c r="Y356" s="88" t="s">
        <v>1584</v>
      </c>
      <c r="Z356" s="88" t="s">
        <v>1584</v>
      </c>
      <c r="AA356" s="88"/>
      <c r="AB356" s="88"/>
      <c r="AC356" s="88"/>
      <c r="AD356" s="88" t="s">
        <v>1584</v>
      </c>
      <c r="AE356" s="88" t="s">
        <v>1584</v>
      </c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24</v>
      </c>
      <c r="J357" s="34">
        <f t="shared" si="48"/>
        <v>4</v>
      </c>
      <c r="K357" s="35">
        <f t="shared" si="49"/>
        <v>0.8571428571428571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 t="s">
        <v>1584</v>
      </c>
      <c r="Z357" s="88" t="s">
        <v>1584</v>
      </c>
      <c r="AA357" s="88"/>
      <c r="AB357" s="88"/>
      <c r="AC357" s="88"/>
      <c r="AD357" s="88" t="s">
        <v>1584</v>
      </c>
      <c r="AE357" s="88" t="s">
        <v>1584</v>
      </c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24</v>
      </c>
      <c r="J358" s="34">
        <f t="shared" si="48"/>
        <v>4</v>
      </c>
      <c r="K358" s="35">
        <f t="shared" si="49"/>
        <v>0.8571428571428571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 t="s">
        <v>1584</v>
      </c>
      <c r="Z358" s="88" t="s">
        <v>1584</v>
      </c>
      <c r="AA358" s="88"/>
      <c r="AB358" s="88"/>
      <c r="AC358" s="88"/>
      <c r="AD358" s="88" t="s">
        <v>1584</v>
      </c>
      <c r="AE358" s="88" t="s">
        <v>1584</v>
      </c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23</v>
      </c>
      <c r="J361" s="34">
        <f t="shared" si="48"/>
        <v>5</v>
      </c>
      <c r="K361" s="35">
        <f t="shared" si="49"/>
        <v>0.8214285714285714</v>
      </c>
      <c r="L361" s="88"/>
      <c r="M361" s="88"/>
      <c r="N361" s="88"/>
      <c r="O361" s="88"/>
      <c r="P361" s="88"/>
      <c r="Q361" s="88"/>
      <c r="R361" s="88"/>
      <c r="S361" s="88"/>
      <c r="T361" s="88" t="s">
        <v>1584</v>
      </c>
      <c r="U361" s="88"/>
      <c r="V361" s="88"/>
      <c r="W361" s="88"/>
      <c r="X361" s="88"/>
      <c r="Y361" s="88" t="s">
        <v>1584</v>
      </c>
      <c r="Z361" s="88" t="s">
        <v>1584</v>
      </c>
      <c r="AA361" s="88"/>
      <c r="AB361" s="88"/>
      <c r="AC361" s="88"/>
      <c r="AD361" s="88" t="s">
        <v>1584</v>
      </c>
      <c r="AE361" s="88" t="s">
        <v>1584</v>
      </c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23</v>
      </c>
      <c r="J362" s="34">
        <f t="shared" si="48"/>
        <v>5</v>
      </c>
      <c r="K362" s="35">
        <f t="shared" si="49"/>
        <v>0.8214285714285714</v>
      </c>
      <c r="L362" s="88"/>
      <c r="M362" s="88"/>
      <c r="N362" s="88"/>
      <c r="O362" s="88"/>
      <c r="P362" s="88"/>
      <c r="Q362" s="88"/>
      <c r="R362" s="88"/>
      <c r="S362" s="88"/>
      <c r="T362" s="88" t="s">
        <v>1584</v>
      </c>
      <c r="U362" s="88"/>
      <c r="V362" s="88"/>
      <c r="W362" s="88"/>
      <c r="X362" s="88"/>
      <c r="Y362" s="88" t="s">
        <v>1584</v>
      </c>
      <c r="Z362" s="88" t="s">
        <v>1584</v>
      </c>
      <c r="AA362" s="88"/>
      <c r="AB362" s="88"/>
      <c r="AC362" s="88"/>
      <c r="AD362" s="88" t="s">
        <v>1584</v>
      </c>
      <c r="AE362" s="88" t="s">
        <v>1584</v>
      </c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1584</v>
      </c>
      <c r="S368" s="88" t="s">
        <v>1584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19</v>
      </c>
      <c r="J369" s="34">
        <f t="shared" si="48"/>
        <v>9</v>
      </c>
      <c r="K369" s="35">
        <f t="shared" si="49"/>
        <v>0.6785714285714286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 t="s">
        <v>1584</v>
      </c>
      <c r="T369" s="88" t="s">
        <v>1584</v>
      </c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19</v>
      </c>
      <c r="J370" s="34">
        <f t="shared" si="48"/>
        <v>9</v>
      </c>
      <c r="K370" s="35">
        <f t="shared" si="49"/>
        <v>0.6785714285714286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 t="s">
        <v>1584</v>
      </c>
      <c r="T370" s="88" t="s">
        <v>1584</v>
      </c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1584</v>
      </c>
      <c r="S371" s="88" t="s">
        <v>1584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1584</v>
      </c>
      <c r="S372" s="88" t="s">
        <v>1584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15</v>
      </c>
      <c r="J375" s="34">
        <f t="shared" si="48"/>
        <v>13</v>
      </c>
      <c r="K375" s="35">
        <f t="shared" si="49"/>
        <v>0.5357142857142857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 t="s">
        <v>1584</v>
      </c>
      <c r="T375" s="88" t="s">
        <v>1584</v>
      </c>
      <c r="U375" s="88"/>
      <c r="V375" s="88"/>
      <c r="W375" s="88"/>
      <c r="X375" s="88"/>
      <c r="Y375" s="88" t="s">
        <v>1584</v>
      </c>
      <c r="Z375" s="88" t="s">
        <v>1584</v>
      </c>
      <c r="AA375" s="88"/>
      <c r="AB375" s="88"/>
      <c r="AC375" s="88"/>
      <c r="AD375" s="88" t="s">
        <v>1584</v>
      </c>
      <c r="AE375" s="88" t="s">
        <v>1584</v>
      </c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15</v>
      </c>
      <c r="J376" s="34">
        <f t="shared" si="48"/>
        <v>13</v>
      </c>
      <c r="K376" s="35">
        <f t="shared" si="49"/>
        <v>0.5357142857142857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 t="s">
        <v>1584</v>
      </c>
      <c r="T376" s="88" t="s">
        <v>1584</v>
      </c>
      <c r="U376" s="88"/>
      <c r="V376" s="88"/>
      <c r="W376" s="88"/>
      <c r="X376" s="88"/>
      <c r="Y376" s="88" t="s">
        <v>1584</v>
      </c>
      <c r="Z376" s="88" t="s">
        <v>1584</v>
      </c>
      <c r="AA376" s="88"/>
      <c r="AB376" s="88"/>
      <c r="AC376" s="88"/>
      <c r="AD376" s="88" t="s">
        <v>1584</v>
      </c>
      <c r="AE376" s="88" t="s">
        <v>1584</v>
      </c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15</v>
      </c>
      <c r="J383" s="34">
        <f t="shared" si="48"/>
        <v>13</v>
      </c>
      <c r="K383" s="35">
        <f t="shared" si="49"/>
        <v>0.5357142857142857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 t="s">
        <v>1584</v>
      </c>
      <c r="T383" s="88" t="s">
        <v>1584</v>
      </c>
      <c r="U383" s="88"/>
      <c r="V383" s="88"/>
      <c r="W383" s="88"/>
      <c r="X383" s="88"/>
      <c r="Y383" s="88" t="s">
        <v>1584</v>
      </c>
      <c r="Z383" s="88" t="s">
        <v>1584</v>
      </c>
      <c r="AA383" s="88"/>
      <c r="AB383" s="88"/>
      <c r="AC383" s="88"/>
      <c r="AD383" s="88" t="s">
        <v>1584</v>
      </c>
      <c r="AE383" s="88" t="s">
        <v>1584</v>
      </c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15</v>
      </c>
      <c r="J390" s="34">
        <f t="shared" ref="J390" si="54">COUNTIF(L390:AM390,"APAGADO")</f>
        <v>13</v>
      </c>
      <c r="K390" s="35">
        <f t="shared" ref="K390" si="55">(I390)/(J390+I390)</f>
        <v>0.5357142857142857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 t="s">
        <v>1584</v>
      </c>
      <c r="T390" s="88" t="s">
        <v>1584</v>
      </c>
      <c r="U390" s="88"/>
      <c r="V390" s="88"/>
      <c r="W390" s="88"/>
      <c r="X390" s="88"/>
      <c r="Y390" s="88" t="s">
        <v>1584</v>
      </c>
      <c r="Z390" s="88" t="s">
        <v>1584</v>
      </c>
      <c r="AA390" s="88"/>
      <c r="AB390" s="88"/>
      <c r="AC390" s="88"/>
      <c r="AD390" s="88" t="s">
        <v>1584</v>
      </c>
      <c r="AE390" s="88" t="s">
        <v>1584</v>
      </c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15</v>
      </c>
      <c r="J391" s="34">
        <f t="shared" si="48"/>
        <v>13</v>
      </c>
      <c r="K391" s="35">
        <f t="shared" si="49"/>
        <v>0.5357142857142857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 t="s">
        <v>1584</v>
      </c>
      <c r="T391" s="88" t="s">
        <v>1584</v>
      </c>
      <c r="U391" s="88"/>
      <c r="V391" s="88"/>
      <c r="W391" s="88"/>
      <c r="X391" s="88"/>
      <c r="Y391" s="88" t="s">
        <v>1584</v>
      </c>
      <c r="Z391" s="88" t="s">
        <v>1584</v>
      </c>
      <c r="AA391" s="88"/>
      <c r="AB391" s="88"/>
      <c r="AC391" s="88"/>
      <c r="AD391" s="88" t="s">
        <v>1584</v>
      </c>
      <c r="AE391" s="88" t="s">
        <v>1584</v>
      </c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15</v>
      </c>
      <c r="J398" s="34">
        <f t="shared" ref="J398:J459" si="56">COUNTIF(L398:AM398,"APAGADO")</f>
        <v>13</v>
      </c>
      <c r="K398" s="35">
        <f t="shared" ref="K398:K459" si="57">(I398)/(J398+I398)</f>
        <v>0.5357142857142857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 t="s">
        <v>1584</v>
      </c>
      <c r="T398" s="88" t="s">
        <v>1584</v>
      </c>
      <c r="U398" s="88"/>
      <c r="V398" s="88"/>
      <c r="W398" s="88"/>
      <c r="X398" s="88"/>
      <c r="Y398" s="88" t="s">
        <v>1584</v>
      </c>
      <c r="Z398" s="88" t="s">
        <v>1584</v>
      </c>
      <c r="AA398" s="88"/>
      <c r="AB398" s="88"/>
      <c r="AC398" s="88"/>
      <c r="AD398" s="88" t="s">
        <v>1584</v>
      </c>
      <c r="AE398" s="88" t="s">
        <v>1584</v>
      </c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15</v>
      </c>
      <c r="J401" s="34">
        <f t="shared" si="56"/>
        <v>13</v>
      </c>
      <c r="K401" s="35">
        <f t="shared" si="57"/>
        <v>0.5357142857142857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 t="s">
        <v>1584</v>
      </c>
      <c r="T401" s="88" t="s">
        <v>1584</v>
      </c>
      <c r="U401" s="88"/>
      <c r="V401" s="88"/>
      <c r="W401" s="88"/>
      <c r="X401" s="88"/>
      <c r="Y401" s="88" t="s">
        <v>1584</v>
      </c>
      <c r="Z401" s="88" t="s">
        <v>1584</v>
      </c>
      <c r="AA401" s="88"/>
      <c r="AB401" s="88"/>
      <c r="AC401" s="88"/>
      <c r="AD401" s="88" t="s">
        <v>1584</v>
      </c>
      <c r="AE401" s="88" t="s">
        <v>1584</v>
      </c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15</v>
      </c>
      <c r="J402" s="34">
        <f t="shared" si="56"/>
        <v>13</v>
      </c>
      <c r="K402" s="35">
        <f t="shared" si="57"/>
        <v>0.5357142857142857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 t="s">
        <v>1584</v>
      </c>
      <c r="T402" s="88" t="s">
        <v>1584</v>
      </c>
      <c r="U402" s="88"/>
      <c r="V402" s="88"/>
      <c r="W402" s="88"/>
      <c r="X402" s="88"/>
      <c r="Y402" s="88" t="s">
        <v>1584</v>
      </c>
      <c r="Z402" s="88" t="s">
        <v>1584</v>
      </c>
      <c r="AA402" s="88"/>
      <c r="AB402" s="88"/>
      <c r="AC402" s="88"/>
      <c r="AD402" s="88" t="s">
        <v>1584</v>
      </c>
      <c r="AE402" s="88" t="s">
        <v>1584</v>
      </c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15</v>
      </c>
      <c r="J403" s="34">
        <f t="shared" si="56"/>
        <v>13</v>
      </c>
      <c r="K403" s="35">
        <f t="shared" si="57"/>
        <v>0.5357142857142857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 t="s">
        <v>1584</v>
      </c>
      <c r="T403" s="88" t="s">
        <v>1584</v>
      </c>
      <c r="U403" s="88"/>
      <c r="V403" s="88"/>
      <c r="W403" s="88"/>
      <c r="X403" s="88"/>
      <c r="Y403" s="88" t="s">
        <v>1584</v>
      </c>
      <c r="Z403" s="88" t="s">
        <v>1584</v>
      </c>
      <c r="AA403" s="88"/>
      <c r="AB403" s="88"/>
      <c r="AC403" s="88"/>
      <c r="AD403" s="88" t="s">
        <v>1584</v>
      </c>
      <c r="AE403" s="88" t="s">
        <v>1584</v>
      </c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15</v>
      </c>
      <c r="J404" s="34">
        <f>COUNTIF(L404:AM404,"APAGADO")</f>
        <v>13</v>
      </c>
      <c r="K404" s="35">
        <f>(I404)/(J404+I404)</f>
        <v>0.5357142857142857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 t="s">
        <v>1584</v>
      </c>
      <c r="T404" s="88" t="s">
        <v>1584</v>
      </c>
      <c r="U404" s="88"/>
      <c r="V404" s="88"/>
      <c r="W404" s="88"/>
      <c r="X404" s="88"/>
      <c r="Y404" s="88" t="s">
        <v>1584</v>
      </c>
      <c r="Z404" s="88" t="s">
        <v>1584</v>
      </c>
      <c r="AA404" s="88"/>
      <c r="AB404" s="88"/>
      <c r="AC404" s="88"/>
      <c r="AD404" s="88" t="s">
        <v>1584</v>
      </c>
      <c r="AE404" s="88" t="s">
        <v>1584</v>
      </c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15</v>
      </c>
      <c r="J407" s="34">
        <f>COUNTIF(L407:AM407,"APAGADO")</f>
        <v>13</v>
      </c>
      <c r="K407" s="35">
        <f>(I407)/(J407+I407)</f>
        <v>0.5357142857142857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 t="s">
        <v>1584</v>
      </c>
      <c r="T407" s="88" t="s">
        <v>1584</v>
      </c>
      <c r="U407" s="88"/>
      <c r="V407" s="88"/>
      <c r="W407" s="88"/>
      <c r="X407" s="88"/>
      <c r="Y407" s="88" t="s">
        <v>1584</v>
      </c>
      <c r="Z407" s="88" t="s">
        <v>1584</v>
      </c>
      <c r="AA407" s="88"/>
      <c r="AB407" s="88"/>
      <c r="AC407" s="88"/>
      <c r="AD407" s="88" t="s">
        <v>1584</v>
      </c>
      <c r="AE407" s="88" t="s">
        <v>1584</v>
      </c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27</v>
      </c>
      <c r="J413" s="34">
        <f t="shared" si="56"/>
        <v>1</v>
      </c>
      <c r="K413" s="35">
        <f t="shared" si="57"/>
        <v>0.9642857142857143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 t="s">
        <v>1584</v>
      </c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27</v>
      </c>
      <c r="J414" s="34">
        <f t="shared" si="56"/>
        <v>1</v>
      </c>
      <c r="K414" s="35">
        <f t="shared" si="57"/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 t="s">
        <v>1584</v>
      </c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15</v>
      </c>
      <c r="J415" s="34">
        <f t="shared" si="56"/>
        <v>13</v>
      </c>
      <c r="K415" s="35">
        <f t="shared" si="57"/>
        <v>0.5357142857142857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 t="s">
        <v>1584</v>
      </c>
      <c r="T415" s="88" t="s">
        <v>1584</v>
      </c>
      <c r="U415" s="88"/>
      <c r="V415" s="88"/>
      <c r="W415" s="88"/>
      <c r="X415" s="88"/>
      <c r="Y415" s="88" t="s">
        <v>1584</v>
      </c>
      <c r="Z415" s="88" t="s">
        <v>1584</v>
      </c>
      <c r="AA415" s="88"/>
      <c r="AB415" s="88"/>
      <c r="AC415" s="88"/>
      <c r="AD415" s="88" t="s">
        <v>1584</v>
      </c>
      <c r="AE415" s="88" t="s">
        <v>1584</v>
      </c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15</v>
      </c>
      <c r="J416" s="34">
        <f t="shared" si="56"/>
        <v>13</v>
      </c>
      <c r="K416" s="35">
        <f t="shared" si="57"/>
        <v>0.5357142857142857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 t="s">
        <v>1584</v>
      </c>
      <c r="T416" s="88" t="s">
        <v>1584</v>
      </c>
      <c r="U416" s="88"/>
      <c r="V416" s="88"/>
      <c r="W416" s="88"/>
      <c r="X416" s="88"/>
      <c r="Y416" s="88" t="s">
        <v>1584</v>
      </c>
      <c r="Z416" s="88" t="s">
        <v>1584</v>
      </c>
      <c r="AA416" s="88"/>
      <c r="AB416" s="88"/>
      <c r="AC416" s="88"/>
      <c r="AD416" s="88" t="s">
        <v>1584</v>
      </c>
      <c r="AE416" s="88" t="s">
        <v>1584</v>
      </c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15</v>
      </c>
      <c r="J417" s="34">
        <f>COUNTIF(L417:AM417,"APAGADO")</f>
        <v>13</v>
      </c>
      <c r="K417" s="35">
        <f>(I417)/(J417+I417)</f>
        <v>0.5357142857142857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 t="s">
        <v>1584</v>
      </c>
      <c r="T417" s="88" t="s">
        <v>1584</v>
      </c>
      <c r="U417" s="88"/>
      <c r="V417" s="88"/>
      <c r="W417" s="88"/>
      <c r="X417" s="88"/>
      <c r="Y417" s="88" t="s">
        <v>1584</v>
      </c>
      <c r="Z417" s="88" t="s">
        <v>1584</v>
      </c>
      <c r="AA417" s="88"/>
      <c r="AB417" s="88"/>
      <c r="AC417" s="88"/>
      <c r="AD417" s="88" t="s">
        <v>1584</v>
      </c>
      <c r="AE417" s="88" t="s">
        <v>1584</v>
      </c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1584</v>
      </c>
      <c r="S431" s="88" t="s">
        <v>1584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15</v>
      </c>
      <c r="J437" s="34">
        <f t="shared" si="56"/>
        <v>13</v>
      </c>
      <c r="K437" s="35">
        <f t="shared" si="57"/>
        <v>0.5357142857142857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 t="s">
        <v>1584</v>
      </c>
      <c r="T437" s="88" t="s">
        <v>1584</v>
      </c>
      <c r="U437" s="88"/>
      <c r="V437" s="88"/>
      <c r="W437" s="88"/>
      <c r="X437" s="88"/>
      <c r="Y437" s="88" t="s">
        <v>1584</v>
      </c>
      <c r="Z437" s="88" t="s">
        <v>1584</v>
      </c>
      <c r="AA437" s="88"/>
      <c r="AB437" s="88"/>
      <c r="AC437" s="88"/>
      <c r="AD437" s="88" t="s">
        <v>1584</v>
      </c>
      <c r="AE437" s="88" t="s">
        <v>1584</v>
      </c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15</v>
      </c>
      <c r="J439" s="34">
        <f t="shared" si="56"/>
        <v>13</v>
      </c>
      <c r="K439" s="35">
        <f t="shared" si="57"/>
        <v>0.5357142857142857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 t="s">
        <v>1584</v>
      </c>
      <c r="T439" s="88" t="s">
        <v>1584</v>
      </c>
      <c r="U439" s="88"/>
      <c r="V439" s="88"/>
      <c r="W439" s="88"/>
      <c r="X439" s="88"/>
      <c r="Y439" s="88" t="s">
        <v>1584</v>
      </c>
      <c r="Z439" s="88" t="s">
        <v>1584</v>
      </c>
      <c r="AA439" s="88"/>
      <c r="AB439" s="88"/>
      <c r="AC439" s="88"/>
      <c r="AD439" s="88" t="s">
        <v>1584</v>
      </c>
      <c r="AE439" s="88" t="s">
        <v>1584</v>
      </c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15</v>
      </c>
      <c r="J440" s="34">
        <f t="shared" si="56"/>
        <v>13</v>
      </c>
      <c r="K440" s="35">
        <f t="shared" si="57"/>
        <v>0.5357142857142857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 t="s">
        <v>1584</v>
      </c>
      <c r="T440" s="88" t="s">
        <v>1584</v>
      </c>
      <c r="U440" s="88"/>
      <c r="V440" s="88"/>
      <c r="W440" s="88"/>
      <c r="X440" s="88"/>
      <c r="Y440" s="88" t="s">
        <v>1584</v>
      </c>
      <c r="Z440" s="88" t="s">
        <v>1584</v>
      </c>
      <c r="AA440" s="88"/>
      <c r="AB440" s="88"/>
      <c r="AC440" s="88"/>
      <c r="AD440" s="88" t="s">
        <v>1584</v>
      </c>
      <c r="AE440" s="88" t="s">
        <v>1584</v>
      </c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24</v>
      </c>
      <c r="J444" s="34">
        <f t="shared" si="56"/>
        <v>4</v>
      </c>
      <c r="K444" s="35">
        <f t="shared" si="57"/>
        <v>0.8571428571428571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 t="s">
        <v>1584</v>
      </c>
      <c r="Z444" s="88" t="s">
        <v>1584</v>
      </c>
      <c r="AA444" s="88"/>
      <c r="AB444" s="88"/>
      <c r="AC444" s="88"/>
      <c r="AD444" s="88" t="s">
        <v>1584</v>
      </c>
      <c r="AE444" s="88" t="s">
        <v>1584</v>
      </c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27</v>
      </c>
      <c r="J445" s="34">
        <f t="shared" si="56"/>
        <v>1</v>
      </c>
      <c r="K445" s="35">
        <f t="shared" si="57"/>
        <v>0.9642857142857143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 t="s">
        <v>1584</v>
      </c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17</v>
      </c>
      <c r="J456" s="34">
        <f t="shared" ref="J456" si="62">COUNTIF(L456:AM456,"APAGADO")</f>
        <v>11</v>
      </c>
      <c r="K456" s="35">
        <f t="shared" ref="K456" si="63">(I456)/(J456+I456)</f>
        <v>0.6071428571428571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 t="s">
        <v>1584</v>
      </c>
      <c r="T456" s="88" t="s">
        <v>1584</v>
      </c>
      <c r="U456" s="88"/>
      <c r="V456" s="88"/>
      <c r="W456" s="88"/>
      <c r="X456" s="88"/>
      <c r="Y456" s="88" t="s">
        <v>1584</v>
      </c>
      <c r="Z456" s="88"/>
      <c r="AA456" s="88"/>
      <c r="AB456" s="88"/>
      <c r="AC456" s="88"/>
      <c r="AD456" s="88" t="s">
        <v>1584</v>
      </c>
      <c r="AE456" s="88" t="s">
        <v>1584</v>
      </c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15</v>
      </c>
      <c r="J463" s="34">
        <f t="shared" si="64"/>
        <v>13</v>
      </c>
      <c r="K463" s="35">
        <f t="shared" si="65"/>
        <v>0.5357142857142857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 t="s">
        <v>1584</v>
      </c>
      <c r="T463" s="88" t="s">
        <v>1584</v>
      </c>
      <c r="U463" s="88"/>
      <c r="V463" s="88"/>
      <c r="W463" s="88"/>
      <c r="X463" s="88"/>
      <c r="Y463" s="88" t="s">
        <v>1584</v>
      </c>
      <c r="Z463" s="88" t="s">
        <v>1584</v>
      </c>
      <c r="AA463" s="88"/>
      <c r="AB463" s="88"/>
      <c r="AC463" s="88"/>
      <c r="AD463" s="88" t="s">
        <v>1584</v>
      </c>
      <c r="AE463" s="88" t="s">
        <v>1584</v>
      </c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15</v>
      </c>
      <c r="J464" s="34">
        <f t="shared" si="64"/>
        <v>13</v>
      </c>
      <c r="K464" s="35">
        <f t="shared" si="65"/>
        <v>0.5357142857142857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 t="s">
        <v>1584</v>
      </c>
      <c r="T464" s="88" t="s">
        <v>1584</v>
      </c>
      <c r="U464" s="88"/>
      <c r="V464" s="88"/>
      <c r="W464" s="88"/>
      <c r="X464" s="88"/>
      <c r="Y464" s="88" t="s">
        <v>1584</v>
      </c>
      <c r="Z464" s="88" t="s">
        <v>1584</v>
      </c>
      <c r="AA464" s="88"/>
      <c r="AB464" s="88"/>
      <c r="AC464" s="88"/>
      <c r="AD464" s="88" t="s">
        <v>1584</v>
      </c>
      <c r="AE464" s="88" t="s">
        <v>1584</v>
      </c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15</v>
      </c>
      <c r="J465" s="34">
        <f t="shared" si="64"/>
        <v>13</v>
      </c>
      <c r="K465" s="35">
        <f t="shared" si="65"/>
        <v>0.5357142857142857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 t="s">
        <v>1584</v>
      </c>
      <c r="T465" s="88" t="s">
        <v>1584</v>
      </c>
      <c r="U465" s="88"/>
      <c r="V465" s="88"/>
      <c r="W465" s="88"/>
      <c r="X465" s="88"/>
      <c r="Y465" s="88" t="s">
        <v>1584</v>
      </c>
      <c r="Z465" s="88" t="s">
        <v>1584</v>
      </c>
      <c r="AA465" s="88"/>
      <c r="AB465" s="88"/>
      <c r="AC465" s="88"/>
      <c r="AD465" s="88" t="s">
        <v>1584</v>
      </c>
      <c r="AE465" s="88" t="s">
        <v>1584</v>
      </c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18</v>
      </c>
      <c r="J467" s="34">
        <f>COUNTIF(L467:AM467,"APAGADO")</f>
        <v>10</v>
      </c>
      <c r="K467" s="35">
        <f>(I467)/(J467+I467)</f>
        <v>0.6428571428571429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 t="s">
        <v>1584</v>
      </c>
      <c r="T467" s="88" t="s">
        <v>1584</v>
      </c>
      <c r="U467" s="88"/>
      <c r="V467" s="88"/>
      <c r="W467" s="88"/>
      <c r="X467" s="88"/>
      <c r="Y467" s="88" t="s">
        <v>1584</v>
      </c>
      <c r="Z467" s="88" t="s">
        <v>1584</v>
      </c>
      <c r="AA467" s="88"/>
      <c r="AB467" s="88"/>
      <c r="AC467" s="88"/>
      <c r="AD467" s="88" t="s">
        <v>1584</v>
      </c>
      <c r="AE467" s="88" t="s">
        <v>1584</v>
      </c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18</v>
      </c>
      <c r="J468" s="34">
        <f t="shared" ref="J468:J480" si="66">COUNTIF(L468:AM468,"APAGADO")</f>
        <v>10</v>
      </c>
      <c r="K468" s="35">
        <f>(I468)/(J468+I468)</f>
        <v>0.6428571428571429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 t="s">
        <v>1584</v>
      </c>
      <c r="T468" s="88" t="s">
        <v>1584</v>
      </c>
      <c r="U468" s="88"/>
      <c r="V468" s="88"/>
      <c r="W468" s="88"/>
      <c r="X468" s="88"/>
      <c r="Y468" s="88" t="s">
        <v>1584</v>
      </c>
      <c r="Z468" s="88" t="s">
        <v>1584</v>
      </c>
      <c r="AA468" s="88"/>
      <c r="AB468" s="88"/>
      <c r="AC468" s="88"/>
      <c r="AD468" s="88" t="s">
        <v>1584</v>
      </c>
      <c r="AE468" s="88" t="s">
        <v>1584</v>
      </c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23</v>
      </c>
      <c r="J479" s="34">
        <f t="shared" si="66"/>
        <v>5</v>
      </c>
      <c r="K479" s="35">
        <f t="shared" si="67"/>
        <v>0.8214285714285714</v>
      </c>
      <c r="L479" s="88"/>
      <c r="M479" s="88"/>
      <c r="N479" s="88"/>
      <c r="O479" s="88"/>
      <c r="P479" s="88"/>
      <c r="Q479" s="88"/>
      <c r="R479" s="88"/>
      <c r="S479" s="88"/>
      <c r="T479" s="88" t="s">
        <v>1584</v>
      </c>
      <c r="U479" s="88"/>
      <c r="V479" s="88"/>
      <c r="W479" s="88"/>
      <c r="X479" s="88"/>
      <c r="Y479" s="88" t="s">
        <v>1584</v>
      </c>
      <c r="Z479" s="88" t="s">
        <v>1584</v>
      </c>
      <c r="AA479" s="88"/>
      <c r="AB479" s="88"/>
      <c r="AC479" s="88"/>
      <c r="AD479" s="88" t="s">
        <v>1584</v>
      </c>
      <c r="AE479" s="88" t="s">
        <v>1584</v>
      </c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23</v>
      </c>
      <c r="J480" s="34">
        <f t="shared" si="66"/>
        <v>5</v>
      </c>
      <c r="K480" s="35">
        <f t="shared" si="67"/>
        <v>0.8214285714285714</v>
      </c>
      <c r="L480" s="88"/>
      <c r="M480" s="88"/>
      <c r="N480" s="88"/>
      <c r="O480" s="88"/>
      <c r="P480" s="88"/>
      <c r="Q480" s="88"/>
      <c r="R480" s="88"/>
      <c r="S480" s="88"/>
      <c r="T480" s="88" t="s">
        <v>1584</v>
      </c>
      <c r="U480" s="88"/>
      <c r="V480" s="88"/>
      <c r="W480" s="88"/>
      <c r="X480" s="88"/>
      <c r="Y480" s="88" t="s">
        <v>1584</v>
      </c>
      <c r="Z480" s="88" t="s">
        <v>1584</v>
      </c>
      <c r="AA480" s="88"/>
      <c r="AB480" s="88"/>
      <c r="AC480" s="88"/>
      <c r="AD480" s="88" t="s">
        <v>1584</v>
      </c>
      <c r="AE480" s="88" t="s">
        <v>1584</v>
      </c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23</v>
      </c>
      <c r="J483" s="34">
        <f t="shared" si="69"/>
        <v>5</v>
      </c>
      <c r="K483" s="35">
        <f t="shared" si="70"/>
        <v>0.8214285714285714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 t="s">
        <v>1584</v>
      </c>
      <c r="T483" s="88" t="s">
        <v>1584</v>
      </c>
      <c r="U483" s="88"/>
      <c r="V483" s="88"/>
      <c r="W483" s="88"/>
      <c r="X483" s="88"/>
      <c r="Y483" s="88" t="s">
        <v>1584</v>
      </c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23</v>
      </c>
      <c r="J484" s="34">
        <f t="shared" si="69"/>
        <v>5</v>
      </c>
      <c r="K484" s="35">
        <f t="shared" si="70"/>
        <v>0.8214285714285714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 t="s">
        <v>1584</v>
      </c>
      <c r="T484" s="88" t="s">
        <v>1584</v>
      </c>
      <c r="U484" s="88"/>
      <c r="V484" s="88"/>
      <c r="W484" s="88"/>
      <c r="X484" s="88"/>
      <c r="Y484" s="88" t="s">
        <v>1584</v>
      </c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25</v>
      </c>
      <c r="J487" s="34">
        <f t="shared" si="69"/>
        <v>3</v>
      </c>
      <c r="K487" s="35">
        <f t="shared" si="70"/>
        <v>0.8928571428571429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 t="s">
        <v>1584</v>
      </c>
      <c r="AA487" s="88"/>
      <c r="AB487" s="88"/>
      <c r="AC487" s="88"/>
      <c r="AD487" s="88" t="s">
        <v>1584</v>
      </c>
      <c r="AE487" s="88" t="s">
        <v>1584</v>
      </c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26</v>
      </c>
      <c r="J488" s="34">
        <f t="shared" si="69"/>
        <v>2</v>
      </c>
      <c r="K488" s="35">
        <f t="shared" si="70"/>
        <v>0.9285714285714286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 t="s">
        <v>1584</v>
      </c>
      <c r="Z488" s="88" t="s">
        <v>1584</v>
      </c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21</v>
      </c>
      <c r="J489" s="34">
        <f t="shared" si="69"/>
        <v>7</v>
      </c>
      <c r="K489" s="35">
        <f t="shared" si="70"/>
        <v>0.75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 t="s">
        <v>1584</v>
      </c>
      <c r="T489" s="88" t="s">
        <v>1584</v>
      </c>
      <c r="U489" s="88"/>
      <c r="V489" s="88"/>
      <c r="W489" s="88"/>
      <c r="X489" s="88"/>
      <c r="Y489" s="88" t="s">
        <v>1584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21</v>
      </c>
      <c r="J490" s="34">
        <f t="shared" si="69"/>
        <v>7</v>
      </c>
      <c r="K490" s="35">
        <f t="shared" si="70"/>
        <v>0.75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 t="s">
        <v>1584</v>
      </c>
      <c r="T490" s="88" t="s">
        <v>1584</v>
      </c>
      <c r="U490" s="88"/>
      <c r="V490" s="88"/>
      <c r="W490" s="88"/>
      <c r="X490" s="88"/>
      <c r="Y490" s="88" t="s">
        <v>1584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15</v>
      </c>
      <c r="J493" s="34">
        <f t="shared" si="72"/>
        <v>13</v>
      </c>
      <c r="K493" s="35">
        <f t="shared" si="73"/>
        <v>0.5357142857142857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 t="s">
        <v>1584</v>
      </c>
      <c r="T493" s="88" t="s">
        <v>1584</v>
      </c>
      <c r="U493" s="88"/>
      <c r="V493" s="88"/>
      <c r="W493" s="88"/>
      <c r="X493" s="88"/>
      <c r="Y493" s="88" t="s">
        <v>1584</v>
      </c>
      <c r="Z493" s="88" t="s">
        <v>1584</v>
      </c>
      <c r="AA493" s="88"/>
      <c r="AB493" s="88"/>
      <c r="AC493" s="88"/>
      <c r="AD493" s="88" t="s">
        <v>1584</v>
      </c>
      <c r="AE493" s="88" t="s">
        <v>1584</v>
      </c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15</v>
      </c>
      <c r="J494" s="34">
        <f t="shared" si="72"/>
        <v>13</v>
      </c>
      <c r="K494" s="35">
        <f t="shared" si="73"/>
        <v>0.5357142857142857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 t="s">
        <v>1584</v>
      </c>
      <c r="T494" s="88" t="s">
        <v>1584</v>
      </c>
      <c r="U494" s="88"/>
      <c r="V494" s="88"/>
      <c r="W494" s="88"/>
      <c r="X494" s="88"/>
      <c r="Y494" s="88" t="s">
        <v>1584</v>
      </c>
      <c r="Z494" s="88" t="s">
        <v>1584</v>
      </c>
      <c r="AA494" s="88"/>
      <c r="AB494" s="88"/>
      <c r="AC494" s="88"/>
      <c r="AD494" s="88" t="s">
        <v>1584</v>
      </c>
      <c r="AE494" s="88" t="s">
        <v>1584</v>
      </c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8"/>
      <c r="M495" s="88"/>
      <c r="N495" s="88"/>
      <c r="O495" s="88"/>
      <c r="P495" s="88"/>
      <c r="Q495" s="88"/>
      <c r="R495" s="88"/>
      <c r="S495" s="88"/>
      <c r="T495" s="88" t="s">
        <v>1584</v>
      </c>
      <c r="U495" s="88"/>
      <c r="V495" s="88"/>
      <c r="W495" s="88"/>
      <c r="X495" s="88"/>
      <c r="Y495" s="88" t="s">
        <v>1584</v>
      </c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8"/>
      <c r="M496" s="88"/>
      <c r="N496" s="88"/>
      <c r="O496" s="88"/>
      <c r="P496" s="88"/>
      <c r="Q496" s="88"/>
      <c r="R496" s="88"/>
      <c r="S496" s="88"/>
      <c r="T496" s="88" t="s">
        <v>1584</v>
      </c>
      <c r="U496" s="88"/>
      <c r="V496" s="88"/>
      <c r="W496" s="88"/>
      <c r="X496" s="88"/>
      <c r="Y496" s="88" t="s">
        <v>1584</v>
      </c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24</v>
      </c>
      <c r="J497" s="34">
        <f t="shared" si="72"/>
        <v>4</v>
      </c>
      <c r="K497" s="35">
        <f t="shared" si="73"/>
        <v>0.8571428571428571</v>
      </c>
      <c r="L497" s="88"/>
      <c r="M497" s="88"/>
      <c r="N497" s="88"/>
      <c r="O497" s="88"/>
      <c r="P497" s="88"/>
      <c r="Q497" s="88"/>
      <c r="R497" s="88"/>
      <c r="S497" s="88"/>
      <c r="T497" s="88" t="s">
        <v>1584</v>
      </c>
      <c r="U497" s="88"/>
      <c r="V497" s="88"/>
      <c r="W497" s="88"/>
      <c r="X497" s="88"/>
      <c r="Y497" s="88" t="s">
        <v>1584</v>
      </c>
      <c r="Z497" s="88" t="s">
        <v>1584</v>
      </c>
      <c r="AA497" s="88"/>
      <c r="AB497" s="88"/>
      <c r="AC497" s="88"/>
      <c r="AD497" s="88"/>
      <c r="AE497" s="88" t="s">
        <v>1584</v>
      </c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19</v>
      </c>
      <c r="J498" s="34">
        <f t="shared" si="72"/>
        <v>9</v>
      </c>
      <c r="K498" s="35">
        <f t="shared" si="73"/>
        <v>0.6785714285714286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 t="s">
        <v>1584</v>
      </c>
      <c r="U498" s="88"/>
      <c r="V498" s="88"/>
      <c r="W498" s="88"/>
      <c r="X498" s="88"/>
      <c r="Y498" s="88" t="s">
        <v>1584</v>
      </c>
      <c r="Z498" s="88"/>
      <c r="AA498" s="88"/>
      <c r="AB498" s="88"/>
      <c r="AC498" s="88"/>
      <c r="AD498" s="88" t="s">
        <v>1584</v>
      </c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16</v>
      </c>
      <c r="J499" s="34">
        <f t="shared" si="72"/>
        <v>12</v>
      </c>
      <c r="K499" s="35">
        <f t="shared" si="73"/>
        <v>0.5714285714285714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 t="s">
        <v>1584</v>
      </c>
      <c r="T499" s="88" t="s">
        <v>1584</v>
      </c>
      <c r="U499" s="88"/>
      <c r="V499" s="88"/>
      <c r="W499" s="88"/>
      <c r="X499" s="88"/>
      <c r="Y499" s="88" t="s">
        <v>1584</v>
      </c>
      <c r="Z499" s="88" t="s">
        <v>1584</v>
      </c>
      <c r="AA499" s="88"/>
      <c r="AB499" s="88"/>
      <c r="AC499" s="88"/>
      <c r="AD499" s="88" t="s">
        <v>1584</v>
      </c>
      <c r="AE499" s="88" t="s">
        <v>1584</v>
      </c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16</v>
      </c>
      <c r="J500" s="34">
        <f t="shared" si="72"/>
        <v>12</v>
      </c>
      <c r="K500" s="35">
        <f t="shared" si="73"/>
        <v>0.5714285714285714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 t="s">
        <v>1584</v>
      </c>
      <c r="T500" s="88" t="s">
        <v>1584</v>
      </c>
      <c r="U500" s="88"/>
      <c r="V500" s="88"/>
      <c r="W500" s="88"/>
      <c r="X500" s="88"/>
      <c r="Y500" s="88" t="s">
        <v>1584</v>
      </c>
      <c r="Z500" s="88" t="s">
        <v>1584</v>
      </c>
      <c r="AA500" s="88"/>
      <c r="AB500" s="88"/>
      <c r="AC500" s="88"/>
      <c r="AD500" s="88" t="s">
        <v>1584</v>
      </c>
      <c r="AE500" s="88" t="s">
        <v>1584</v>
      </c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20</v>
      </c>
      <c r="J501" s="34">
        <f t="shared" si="72"/>
        <v>8</v>
      </c>
      <c r="K501" s="35">
        <f t="shared" si="73"/>
        <v>0.7142857142857143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 t="s">
        <v>1584</v>
      </c>
      <c r="T501" s="88" t="s">
        <v>1584</v>
      </c>
      <c r="U501" s="88"/>
      <c r="V501" s="88"/>
      <c r="W501" s="88"/>
      <c r="X501" s="88"/>
      <c r="Y501" s="88" t="s">
        <v>1584</v>
      </c>
      <c r="Z501" s="88" t="s">
        <v>1584</v>
      </c>
      <c r="AA501" s="88"/>
      <c r="AB501" s="88"/>
      <c r="AC501" s="88"/>
      <c r="AD501" s="88" t="s">
        <v>1584</v>
      </c>
      <c r="AE501" s="88" t="s">
        <v>1584</v>
      </c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20</v>
      </c>
      <c r="J502" s="34">
        <f t="shared" si="72"/>
        <v>8</v>
      </c>
      <c r="K502" s="35">
        <f t="shared" si="73"/>
        <v>0.7142857142857143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 t="s">
        <v>1584</v>
      </c>
      <c r="T502" s="88" t="s">
        <v>1584</v>
      </c>
      <c r="U502" s="88"/>
      <c r="V502" s="88"/>
      <c r="W502" s="88"/>
      <c r="X502" s="88"/>
      <c r="Y502" s="88" t="s">
        <v>1584</v>
      </c>
      <c r="Z502" s="88" t="s">
        <v>1584</v>
      </c>
      <c r="AA502" s="88"/>
      <c r="AB502" s="88"/>
      <c r="AC502" s="88"/>
      <c r="AD502" s="88" t="s">
        <v>1584</v>
      </c>
      <c r="AE502" s="88" t="s">
        <v>1584</v>
      </c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18</v>
      </c>
      <c r="J503" s="34">
        <f t="shared" si="72"/>
        <v>10</v>
      </c>
      <c r="K503" s="35">
        <f t="shared" si="73"/>
        <v>0.6428571428571429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 t="s">
        <v>1584</v>
      </c>
      <c r="T503" s="88" t="s">
        <v>1584</v>
      </c>
      <c r="U503" s="88"/>
      <c r="V503" s="88"/>
      <c r="W503" s="88"/>
      <c r="X503" s="88"/>
      <c r="Y503" s="88" t="s">
        <v>1584</v>
      </c>
      <c r="Z503" s="88" t="s">
        <v>1584</v>
      </c>
      <c r="AA503" s="88"/>
      <c r="AB503" s="88"/>
      <c r="AC503" s="88"/>
      <c r="AD503" s="88" t="s">
        <v>1584</v>
      </c>
      <c r="AE503" s="88" t="s">
        <v>1584</v>
      </c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18</v>
      </c>
      <c r="J504" s="34">
        <f t="shared" si="72"/>
        <v>10</v>
      </c>
      <c r="K504" s="35">
        <f t="shared" si="73"/>
        <v>0.6428571428571429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 t="s">
        <v>1584</v>
      </c>
      <c r="T504" s="88" t="s">
        <v>1584</v>
      </c>
      <c r="U504" s="88"/>
      <c r="V504" s="88"/>
      <c r="W504" s="88"/>
      <c r="X504" s="88"/>
      <c r="Y504" s="88" t="s">
        <v>1584</v>
      </c>
      <c r="Z504" s="88" t="s">
        <v>1584</v>
      </c>
      <c r="AA504" s="88"/>
      <c r="AB504" s="88"/>
      <c r="AC504" s="88"/>
      <c r="AD504" s="88" t="s">
        <v>1584</v>
      </c>
      <c r="AE504" s="88" t="s">
        <v>1584</v>
      </c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15</v>
      </c>
      <c r="J505" s="34">
        <f t="shared" si="72"/>
        <v>13</v>
      </c>
      <c r="K505" s="35">
        <f t="shared" si="73"/>
        <v>0.5357142857142857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 t="s">
        <v>1584</v>
      </c>
      <c r="T505" s="88" t="s">
        <v>1584</v>
      </c>
      <c r="U505" s="88"/>
      <c r="V505" s="88"/>
      <c r="W505" s="88"/>
      <c r="X505" s="88"/>
      <c r="Y505" s="88" t="s">
        <v>1584</v>
      </c>
      <c r="Z505" s="88" t="s">
        <v>1584</v>
      </c>
      <c r="AA505" s="88"/>
      <c r="AB505" s="88"/>
      <c r="AC505" s="88"/>
      <c r="AD505" s="88" t="s">
        <v>1584</v>
      </c>
      <c r="AE505" s="88" t="s">
        <v>1584</v>
      </c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15</v>
      </c>
      <c r="J506" s="34">
        <f t="shared" si="72"/>
        <v>13</v>
      </c>
      <c r="K506" s="35">
        <f t="shared" si="73"/>
        <v>0.5357142857142857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 t="s">
        <v>1584</v>
      </c>
      <c r="T506" s="88" t="s">
        <v>1584</v>
      </c>
      <c r="U506" s="88"/>
      <c r="V506" s="88"/>
      <c r="W506" s="88"/>
      <c r="X506" s="88"/>
      <c r="Y506" s="88" t="s">
        <v>1584</v>
      </c>
      <c r="Z506" s="88" t="s">
        <v>1584</v>
      </c>
      <c r="AA506" s="88"/>
      <c r="AB506" s="88"/>
      <c r="AC506" s="88"/>
      <c r="AD506" s="88" t="s">
        <v>1584</v>
      </c>
      <c r="AE506" s="88" t="s">
        <v>1584</v>
      </c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15</v>
      </c>
      <c r="J507" s="34">
        <f t="shared" si="72"/>
        <v>13</v>
      </c>
      <c r="K507" s="35">
        <f t="shared" si="73"/>
        <v>0.5357142857142857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 t="s">
        <v>1584</v>
      </c>
      <c r="T507" s="88" t="s">
        <v>1584</v>
      </c>
      <c r="U507" s="88"/>
      <c r="V507" s="88"/>
      <c r="W507" s="88"/>
      <c r="X507" s="88"/>
      <c r="Y507" s="88" t="s">
        <v>1584</v>
      </c>
      <c r="Z507" s="88" t="s">
        <v>1584</v>
      </c>
      <c r="AA507" s="88"/>
      <c r="AB507" s="88"/>
      <c r="AC507" s="88"/>
      <c r="AD507" s="88" t="s">
        <v>1584</v>
      </c>
      <c r="AE507" s="88" t="s">
        <v>1584</v>
      </c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15</v>
      </c>
      <c r="J508" s="34">
        <f t="shared" si="72"/>
        <v>13</v>
      </c>
      <c r="K508" s="35">
        <f t="shared" si="73"/>
        <v>0.5357142857142857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 t="s">
        <v>1584</v>
      </c>
      <c r="T508" s="88" t="s">
        <v>1584</v>
      </c>
      <c r="U508" s="88"/>
      <c r="V508" s="88"/>
      <c r="W508" s="88"/>
      <c r="X508" s="88"/>
      <c r="Y508" s="88" t="s">
        <v>1584</v>
      </c>
      <c r="Z508" s="88" t="s">
        <v>1584</v>
      </c>
      <c r="AA508" s="88"/>
      <c r="AB508" s="88"/>
      <c r="AC508" s="88"/>
      <c r="AD508" s="88" t="s">
        <v>1584</v>
      </c>
      <c r="AE508" s="88" t="s">
        <v>1584</v>
      </c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15</v>
      </c>
      <c r="J509" s="34">
        <f t="shared" si="72"/>
        <v>13</v>
      </c>
      <c r="K509" s="35">
        <f t="shared" si="73"/>
        <v>0.5357142857142857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 t="s">
        <v>1584</v>
      </c>
      <c r="T509" s="88" t="s">
        <v>1584</v>
      </c>
      <c r="U509" s="88"/>
      <c r="V509" s="88"/>
      <c r="W509" s="88"/>
      <c r="X509" s="88"/>
      <c r="Y509" s="88" t="s">
        <v>1584</v>
      </c>
      <c r="Z509" s="88" t="s">
        <v>1584</v>
      </c>
      <c r="AA509" s="88"/>
      <c r="AB509" s="88"/>
      <c r="AC509" s="88"/>
      <c r="AD509" s="88" t="s">
        <v>1584</v>
      </c>
      <c r="AE509" s="88" t="s">
        <v>1584</v>
      </c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20</v>
      </c>
      <c r="J510" s="34">
        <f t="shared" si="72"/>
        <v>8</v>
      </c>
      <c r="K510" s="35">
        <f t="shared" si="73"/>
        <v>0.7142857142857143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 t="s">
        <v>1584</v>
      </c>
      <c r="T510" s="88" t="s">
        <v>1584</v>
      </c>
      <c r="U510" s="88"/>
      <c r="V510" s="88"/>
      <c r="W510" s="88"/>
      <c r="X510" s="88"/>
      <c r="Y510" s="88" t="s">
        <v>1584</v>
      </c>
      <c r="Z510" s="88" t="s">
        <v>1584</v>
      </c>
      <c r="AA510" s="88"/>
      <c r="AB510" s="88"/>
      <c r="AC510" s="88"/>
      <c r="AD510" s="88" t="s">
        <v>1584</v>
      </c>
      <c r="AE510" s="88" t="s">
        <v>1584</v>
      </c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23</v>
      </c>
      <c r="J511" s="34">
        <f t="shared" si="72"/>
        <v>5</v>
      </c>
      <c r="K511" s="35">
        <f t="shared" si="73"/>
        <v>0.8214285714285714</v>
      </c>
      <c r="L511" s="88"/>
      <c r="M511" s="90"/>
      <c r="N511" s="88"/>
      <c r="O511" s="88"/>
      <c r="P511" s="88"/>
      <c r="Q511" s="88"/>
      <c r="R511" s="88"/>
      <c r="S511" s="88"/>
      <c r="T511" s="88" t="s">
        <v>1584</v>
      </c>
      <c r="U511" s="88"/>
      <c r="V511" s="88"/>
      <c r="W511" s="88"/>
      <c r="X511" s="88"/>
      <c r="Y511" s="88" t="s">
        <v>1584</v>
      </c>
      <c r="Z511" s="88" t="s">
        <v>1584</v>
      </c>
      <c r="AA511" s="88"/>
      <c r="AB511" s="88"/>
      <c r="AC511" s="88"/>
      <c r="AD511" s="88" t="s">
        <v>1584</v>
      </c>
      <c r="AE511" s="88" t="s">
        <v>1584</v>
      </c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23</v>
      </c>
      <c r="J512" s="34">
        <f t="shared" si="72"/>
        <v>5</v>
      </c>
      <c r="K512" s="35">
        <f t="shared" si="73"/>
        <v>0.8214285714285714</v>
      </c>
      <c r="L512" s="88"/>
      <c r="M512" s="90"/>
      <c r="N512" s="88"/>
      <c r="O512" s="88"/>
      <c r="P512" s="88"/>
      <c r="Q512" s="88"/>
      <c r="R512" s="88"/>
      <c r="S512" s="88"/>
      <c r="T512" s="88" t="s">
        <v>1584</v>
      </c>
      <c r="U512" s="88"/>
      <c r="V512" s="88"/>
      <c r="W512" s="88"/>
      <c r="X512" s="88"/>
      <c r="Y512" s="88" t="s">
        <v>1584</v>
      </c>
      <c r="Z512" s="88" t="s">
        <v>1584</v>
      </c>
      <c r="AA512" s="88"/>
      <c r="AB512" s="88"/>
      <c r="AC512" s="88"/>
      <c r="AD512" s="88" t="s">
        <v>1584</v>
      </c>
      <c r="AE512" s="88" t="s">
        <v>1584</v>
      </c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24</v>
      </c>
      <c r="J515" s="34">
        <f t="shared" si="75"/>
        <v>4</v>
      </c>
      <c r="K515" s="35">
        <f t="shared" si="76"/>
        <v>0.8571428571428571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 t="s">
        <v>1584</v>
      </c>
      <c r="Z515" s="88" t="s">
        <v>1584</v>
      </c>
      <c r="AA515" s="88"/>
      <c r="AB515" s="88"/>
      <c r="AC515" s="88"/>
      <c r="AD515" s="88" t="s">
        <v>1584</v>
      </c>
      <c r="AE515" s="88" t="s">
        <v>1584</v>
      </c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24</v>
      </c>
      <c r="J516" s="34">
        <f t="shared" si="75"/>
        <v>4</v>
      </c>
      <c r="K516" s="35">
        <f t="shared" si="76"/>
        <v>0.8571428571428571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 t="s">
        <v>1584</v>
      </c>
      <c r="Z516" s="88" t="s">
        <v>1584</v>
      </c>
      <c r="AA516" s="88"/>
      <c r="AB516" s="88"/>
      <c r="AC516" s="88"/>
      <c r="AD516" s="88" t="s">
        <v>1584</v>
      </c>
      <c r="AE516" s="88" t="s">
        <v>1584</v>
      </c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24</v>
      </c>
      <c r="J517" s="34">
        <f t="shared" si="75"/>
        <v>4</v>
      </c>
      <c r="K517" s="35">
        <f t="shared" si="76"/>
        <v>0.8571428571428571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1584</v>
      </c>
      <c r="Z517" s="88" t="s">
        <v>1584</v>
      </c>
      <c r="AA517" s="88"/>
      <c r="AB517" s="88"/>
      <c r="AC517" s="88"/>
      <c r="AD517" s="88" t="s">
        <v>1584</v>
      </c>
      <c r="AE517" s="88" t="s">
        <v>1584</v>
      </c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24</v>
      </c>
      <c r="J518" s="34">
        <f t="shared" si="75"/>
        <v>4</v>
      </c>
      <c r="K518" s="35">
        <f t="shared" si="76"/>
        <v>0.8571428571428571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1584</v>
      </c>
      <c r="Z518" s="88" t="s">
        <v>1584</v>
      </c>
      <c r="AA518" s="88"/>
      <c r="AB518" s="88"/>
      <c r="AC518" s="88"/>
      <c r="AD518" s="88" t="s">
        <v>1584</v>
      </c>
      <c r="AE518" s="88" t="s">
        <v>1584</v>
      </c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15</v>
      </c>
      <c r="J519" s="34">
        <f t="shared" si="75"/>
        <v>13</v>
      </c>
      <c r="K519" s="35">
        <f t="shared" si="76"/>
        <v>0.5357142857142857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 t="s">
        <v>1584</v>
      </c>
      <c r="T519" s="88" t="s">
        <v>1584</v>
      </c>
      <c r="U519" s="88"/>
      <c r="V519" s="88"/>
      <c r="W519" s="88"/>
      <c r="X519" s="88"/>
      <c r="Y519" s="88" t="s">
        <v>1584</v>
      </c>
      <c r="Z519" s="88" t="s">
        <v>1584</v>
      </c>
      <c r="AA519" s="88"/>
      <c r="AB519" s="88"/>
      <c r="AC519" s="88"/>
      <c r="AD519" s="88" t="s">
        <v>1584</v>
      </c>
      <c r="AE519" s="88" t="s">
        <v>1584</v>
      </c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15</v>
      </c>
      <c r="J520" s="34">
        <f t="shared" si="75"/>
        <v>13</v>
      </c>
      <c r="K520" s="35">
        <f t="shared" si="76"/>
        <v>0.5357142857142857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 t="s">
        <v>1584</v>
      </c>
      <c r="T520" s="88" t="s">
        <v>1584</v>
      </c>
      <c r="U520" s="88"/>
      <c r="V520" s="88"/>
      <c r="W520" s="88"/>
      <c r="X520" s="88"/>
      <c r="Y520" s="88" t="s">
        <v>1584</v>
      </c>
      <c r="Z520" s="88" t="s">
        <v>1584</v>
      </c>
      <c r="AA520" s="88"/>
      <c r="AB520" s="88"/>
      <c r="AC520" s="88"/>
      <c r="AD520" s="88" t="s">
        <v>1584</v>
      </c>
      <c r="AE520" s="88" t="s">
        <v>1584</v>
      </c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15</v>
      </c>
      <c r="J521" s="34">
        <f t="shared" si="75"/>
        <v>13</v>
      </c>
      <c r="K521" s="35">
        <f t="shared" si="76"/>
        <v>0.5357142857142857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 t="s">
        <v>1584</v>
      </c>
      <c r="T521" s="88" t="s">
        <v>1584</v>
      </c>
      <c r="U521" s="88"/>
      <c r="V521" s="88"/>
      <c r="W521" s="88"/>
      <c r="X521" s="88"/>
      <c r="Y521" s="88" t="s">
        <v>1584</v>
      </c>
      <c r="Z521" s="88" t="s">
        <v>1584</v>
      </c>
      <c r="AA521" s="88"/>
      <c r="AB521" s="88"/>
      <c r="AC521" s="88"/>
      <c r="AD521" s="88" t="s">
        <v>1584</v>
      </c>
      <c r="AE521" s="88" t="s">
        <v>1584</v>
      </c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15</v>
      </c>
      <c r="J522" s="34">
        <f t="shared" si="75"/>
        <v>13</v>
      </c>
      <c r="K522" s="35">
        <f t="shared" si="76"/>
        <v>0.5357142857142857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 t="s">
        <v>1584</v>
      </c>
      <c r="T522" s="88" t="s">
        <v>1584</v>
      </c>
      <c r="U522" s="88"/>
      <c r="V522" s="88"/>
      <c r="W522" s="88"/>
      <c r="X522" s="88"/>
      <c r="Y522" s="88" t="s">
        <v>1584</v>
      </c>
      <c r="Z522" s="88" t="s">
        <v>1584</v>
      </c>
      <c r="AA522" s="88"/>
      <c r="AB522" s="88"/>
      <c r="AC522" s="88"/>
      <c r="AD522" s="88" t="s">
        <v>1584</v>
      </c>
      <c r="AE522" s="88" t="s">
        <v>1584</v>
      </c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23</v>
      </c>
      <c r="J525" s="34">
        <f t="shared" si="75"/>
        <v>5</v>
      </c>
      <c r="K525" s="35">
        <f t="shared" si="76"/>
        <v>0.8214285714285714</v>
      </c>
      <c r="L525" s="88"/>
      <c r="M525" s="90"/>
      <c r="N525" s="88"/>
      <c r="O525" s="88"/>
      <c r="P525" s="88"/>
      <c r="Q525" s="88"/>
      <c r="R525" s="88"/>
      <c r="S525" s="88"/>
      <c r="T525" s="88" t="s">
        <v>1584</v>
      </c>
      <c r="U525" s="88"/>
      <c r="V525" s="88"/>
      <c r="W525" s="88"/>
      <c r="X525" s="88"/>
      <c r="Y525" s="88" t="s">
        <v>1584</v>
      </c>
      <c r="Z525" s="88" t="s">
        <v>1584</v>
      </c>
      <c r="AA525" s="88"/>
      <c r="AB525" s="88"/>
      <c r="AC525" s="88"/>
      <c r="AD525" s="88" t="s">
        <v>1584</v>
      </c>
      <c r="AE525" s="88" t="s">
        <v>1584</v>
      </c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23</v>
      </c>
      <c r="J526" s="34">
        <f t="shared" ref="J526:J532" si="78">COUNTIF(L526:AM526,"APAGADO")</f>
        <v>5</v>
      </c>
      <c r="K526" s="35">
        <f t="shared" ref="K526:K532" si="79">(I526)/(J526+I526)</f>
        <v>0.8214285714285714</v>
      </c>
      <c r="L526" s="88"/>
      <c r="M526" s="90"/>
      <c r="N526" s="88"/>
      <c r="O526" s="88"/>
      <c r="P526" s="88"/>
      <c r="Q526" s="88"/>
      <c r="R526" s="88"/>
      <c r="S526" s="88"/>
      <c r="T526" s="88" t="s">
        <v>1584</v>
      </c>
      <c r="U526" s="88"/>
      <c r="V526" s="88"/>
      <c r="W526" s="88"/>
      <c r="X526" s="88"/>
      <c r="Y526" s="88" t="s">
        <v>1584</v>
      </c>
      <c r="Z526" s="88" t="s">
        <v>1584</v>
      </c>
      <c r="AA526" s="88"/>
      <c r="AB526" s="88"/>
      <c r="AC526" s="88"/>
      <c r="AD526" s="88" t="s">
        <v>1584</v>
      </c>
      <c r="AE526" s="88" t="s">
        <v>1584</v>
      </c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24</v>
      </c>
      <c r="J527" s="34">
        <f t="shared" si="78"/>
        <v>4</v>
      </c>
      <c r="K527" s="35">
        <f t="shared" si="79"/>
        <v>0.8571428571428571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 t="s">
        <v>1584</v>
      </c>
      <c r="Z527" s="88" t="s">
        <v>1584</v>
      </c>
      <c r="AA527" s="88"/>
      <c r="AB527" s="88"/>
      <c r="AC527" s="88"/>
      <c r="AD527" s="88" t="s">
        <v>1584</v>
      </c>
      <c r="AE527" s="88" t="s">
        <v>1584</v>
      </c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24</v>
      </c>
      <c r="J528" s="34">
        <f t="shared" si="78"/>
        <v>4</v>
      </c>
      <c r="K528" s="35">
        <f t="shared" si="79"/>
        <v>0.8571428571428571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 t="s">
        <v>1584</v>
      </c>
      <c r="Z528" s="88" t="s">
        <v>1584</v>
      </c>
      <c r="AA528" s="88"/>
      <c r="AB528" s="88"/>
      <c r="AC528" s="88"/>
      <c r="AD528" s="88" t="s">
        <v>1584</v>
      </c>
      <c r="AE528" s="88" t="s">
        <v>1584</v>
      </c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27</v>
      </c>
      <c r="J529" s="34">
        <f t="shared" si="78"/>
        <v>1</v>
      </c>
      <c r="K529" s="35">
        <f t="shared" si="79"/>
        <v>0.9642857142857143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 t="s">
        <v>1584</v>
      </c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80</v>
      </c>
      <c r="T1" s="18">
        <f t="shared" si="0"/>
        <v>74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61</v>
      </c>
      <c r="Y1" s="18">
        <f t="shared" si="0"/>
        <v>67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 t="str">
        <f>ESTADISTICA!X13</f>
        <v>APAGADO</v>
      </c>
      <c r="Y14" t="str">
        <f>ESTADISTICA!Y13</f>
        <v>APAGADO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 t="str">
        <f>ESTADISTICA!Y101</f>
        <v>APAGADO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 t="str">
        <f>ESTADISTICA!T108</f>
        <v>APAGADO</v>
      </c>
      <c r="U109">
        <f>ESTADISTICA!U108</f>
        <v>0</v>
      </c>
      <c r="V109">
        <f>ESTADISTICA!V108</f>
        <v>0</v>
      </c>
      <c r="W109">
        <f>ESTADISTICA!W108</f>
        <v>0</v>
      </c>
      <c r="X109" t="str">
        <f>ESTADISTICA!X108</f>
        <v>APAGADO</v>
      </c>
      <c r="Y109" t="str">
        <f>ESTADISTICA!Y108</f>
        <v>APAGADO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 t="str">
        <f>ESTADISTICA!Y124</f>
        <v>APAGADO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 t="str">
        <f>ESTADISTICA!Y129</f>
        <v>APAGADO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 t="str">
        <f>ESTADISTICA!Y130</f>
        <v>APAGADO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 t="str">
        <f>ESTADISTICA!Y145</f>
        <v>APAGADO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 t="str">
        <f>ESTADISTICA!S165</f>
        <v>APAGADO</v>
      </c>
      <c r="T166" t="str">
        <f>ESTADISTICA!T165</f>
        <v>APAGADO</v>
      </c>
      <c r="U166">
        <f>ESTADISTICA!U165</f>
        <v>0</v>
      </c>
      <c r="V166">
        <f>ESTADISTICA!V165</f>
        <v>0</v>
      </c>
      <c r="W166">
        <f>ESTADISTICA!W165</f>
        <v>0</v>
      </c>
      <c r="X166" t="str">
        <f>ESTADISTICA!X165</f>
        <v>APAGADO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 t="str">
        <f>ESTADISTICA!X191</f>
        <v>APAGADO</v>
      </c>
      <c r="Y192" t="str">
        <f>ESTADISTICA!Y191</f>
        <v>APAGADO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 t="str">
        <f>ESTADISTICA!Y193</f>
        <v>APAGADO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 t="str">
        <f>ESTADISTICA!S198</f>
        <v>APAGADO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 t="str">
        <f>ESTADISTICA!X198</f>
        <v>APAGADO</v>
      </c>
      <c r="Y199" t="str">
        <f>ESTADISTICA!Y198</f>
        <v>APAGADO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 t="str">
        <f>ESTADISTICA!X201</f>
        <v>APAGADO</v>
      </c>
      <c r="Y202" t="str">
        <f>ESTADISTICA!Y201</f>
        <v>APAGADO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 t="str">
        <f>ESTADISTICA!Y206</f>
        <v>APAGADO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 t="str">
        <f>ESTADISTICA!T213</f>
        <v>APAGADO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 t="str">
        <f>ESTADISTICA!Y217</f>
        <v>APAGADO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 t="str">
        <f>ESTADISTICA!X220</f>
        <v>APAGADO</v>
      </c>
      <c r="Y220" t="str">
        <f>ESTADISTICA!Y220</f>
        <v>APAGADO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 t="str">
        <f>ESTADISTICA!X229</f>
        <v>APAGADO</v>
      </c>
      <c r="Y229" t="str">
        <f>ESTADISTICA!Y229</f>
        <v>APAGADO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>
        <f>ESTADISTICA!V230</f>
        <v>0</v>
      </c>
      <c r="W230">
        <f>ESTADISTICA!W230</f>
        <v>0</v>
      </c>
      <c r="X230" t="str">
        <f>ESTADISTICA!X230</f>
        <v>APAGADO</v>
      </c>
      <c r="Y230" t="str">
        <f>ESTADISTICA!Y230</f>
        <v>APAGADO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 t="str">
        <f>ESTADISTICA!T232</f>
        <v>APAGADO</v>
      </c>
      <c r="U232">
        <f>ESTADISTICA!U232</f>
        <v>0</v>
      </c>
      <c r="V232">
        <f>ESTADISTICA!V232</f>
        <v>0</v>
      </c>
      <c r="W232">
        <f>ESTADISTICA!W232</f>
        <v>0</v>
      </c>
      <c r="X232" t="str">
        <f>ESTADISTICA!X232</f>
        <v>APAGADO</v>
      </c>
      <c r="Y232" t="str">
        <f>ESTADISTICA!Y232</f>
        <v>APAGADO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 t="str">
        <f>ESTADISTICA!X242</f>
        <v>APAGADO</v>
      </c>
      <c r="Y242" t="str">
        <f>ESTADISTICA!Y242</f>
        <v>APAGADO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 t="str">
        <f>ESTADISTICA!S244</f>
        <v>APAGADO</v>
      </c>
      <c r="T244" t="str">
        <f>ESTADISTICA!T244</f>
        <v>APAGADO</v>
      </c>
      <c r="U244">
        <f>ESTADISTICA!U244</f>
        <v>0</v>
      </c>
      <c r="V244">
        <f>ESTADISTICA!V244</f>
        <v>0</v>
      </c>
      <c r="W244">
        <f>ESTADISTICA!W244</f>
        <v>0</v>
      </c>
      <c r="X244" t="str">
        <f>ESTADISTICA!X244</f>
        <v>APAGADO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 t="str">
        <f>ESTADISTICA!T245</f>
        <v>APAGADO</v>
      </c>
      <c r="U245">
        <f>ESTADISTICA!U245</f>
        <v>0</v>
      </c>
      <c r="V245">
        <f>ESTADISTICA!V245</f>
        <v>0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 t="str">
        <f>ESTADISTICA!S247</f>
        <v>APAGADO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 t="str">
        <f>ESTADISTICA!X250</f>
        <v>APAGADO</v>
      </c>
      <c r="Y250" t="str">
        <f>ESTADISTICA!Y250</f>
        <v>APAGADO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 t="str">
        <f>ESTADISTICA!X251</f>
        <v>APAGADO</v>
      </c>
      <c r="Y251" t="str">
        <f>ESTADISTICA!Y251</f>
        <v>APAGADO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MONTE CUDINE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 t="str">
        <f>ESTADISTICA!T285</f>
        <v>APAGADO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MONTE CUDINE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 t="str">
        <f>ESTADISTICA!T286</f>
        <v>APAGADO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 t="str">
        <f>ESTADISTICA!X310</f>
        <v>APAGADO</v>
      </c>
      <c r="Y310" t="str">
        <f>ESTADISTICA!Y310</f>
        <v>APAGADO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>
        <f>ESTADISTICA!U328</f>
        <v>0</v>
      </c>
      <c r="V328">
        <f>ESTADISTICA!V328</f>
        <v>0</v>
      </c>
      <c r="W328">
        <f>ESTADISTICA!W328</f>
        <v>0</v>
      </c>
      <c r="X328" t="str">
        <f>ESTADISTICA!X328</f>
        <v>APAGADO</v>
      </c>
      <c r="Y328" t="str">
        <f>ESTADISTICA!Y328</f>
        <v>APAGADO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>
        <f>ESTADISTICA!V329</f>
        <v>0</v>
      </c>
      <c r="W329">
        <f>ESTADISTICA!W329</f>
        <v>0</v>
      </c>
      <c r="X329" t="str">
        <f>ESTADISTICA!X329</f>
        <v>APAGADO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 t="str">
        <f>ESTADISTICA!X334</f>
        <v>APAGADO</v>
      </c>
      <c r="Y334" t="str">
        <f>ESTADISTICA!Y334</f>
        <v>APAGADO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 t="str">
        <f>ESTADISTICA!Y345</f>
        <v>APAGADO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>
        <f>ESTADISTICA!W346</f>
        <v>0</v>
      </c>
      <c r="X346" t="str">
        <f>ESTADISTICA!X346</f>
        <v>APAGADO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 t="str">
        <f>ESTADISTICA!X347</f>
        <v>APAGADO</v>
      </c>
      <c r="Y347" t="str">
        <f>ESTADISTICA!Y347</f>
        <v>APAGADO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 t="str">
        <f>ESTADISTICA!X348</f>
        <v>APAGADO</v>
      </c>
      <c r="Y348" t="str">
        <f>ESTADISTICA!Y348</f>
        <v>APAGADO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 t="str">
        <f>ESTADISTICA!T349</f>
        <v>APAGADO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 t="str">
        <f>ESTADISTICA!S350</f>
        <v>APAGADO</v>
      </c>
      <c r="T350" t="str">
        <f>ESTADISTICA!T350</f>
        <v>APAGADO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>
        <f>ESTADISTICA!V351</f>
        <v>0</v>
      </c>
      <c r="W351">
        <f>ESTADISTICA!W351</f>
        <v>0</v>
      </c>
      <c r="X351" t="str">
        <f>ESTADISTICA!X351</f>
        <v>APAGADO</v>
      </c>
      <c r="Y351" t="str">
        <f>ESTADISTICA!Y351</f>
        <v>APAGADO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>
        <f>ESTADISTICA!V352</f>
        <v>0</v>
      </c>
      <c r="W352">
        <f>ESTADISTICA!W352</f>
        <v>0</v>
      </c>
      <c r="X352" t="str">
        <f>ESTADISTICA!X352</f>
        <v>APAGADO</v>
      </c>
      <c r="Y352" t="str">
        <f>ESTADISTICA!Y352</f>
        <v>APAGADO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 t="str">
        <f>ESTADISTICA!X369</f>
        <v>APAGADO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 t="str">
        <f>ESTADISTICA!X370</f>
        <v>APAGADO</v>
      </c>
      <c r="Y370" t="str">
        <f>ESTADISTICA!Y370</f>
        <v>APAGADO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 t="str">
        <f>ESTADISTICA!S384</f>
        <v>APAGADO</v>
      </c>
      <c r="T384" t="str">
        <f>ESTADISTICA!T384</f>
        <v>APAGADO</v>
      </c>
      <c r="U384">
        <f>ESTADISTICA!U384</f>
        <v>0</v>
      </c>
      <c r="V384">
        <f>ESTADISTICA!V384</f>
        <v>0</v>
      </c>
      <c r="W384">
        <f>ESTADISTICA!W384</f>
        <v>0</v>
      </c>
      <c r="X384" t="str">
        <f>ESTADISTICA!X384</f>
        <v>APAGADO</v>
      </c>
      <c r="Y384" t="str">
        <f>ESTADISTICA!Y384</f>
        <v>APAGADO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 t="str">
        <f>ESTADISTICA!S385</f>
        <v>APAGADO</v>
      </c>
      <c r="T385" t="str">
        <f>ESTADISTICA!T385</f>
        <v>APAGADO</v>
      </c>
      <c r="U385">
        <f>ESTADISTICA!U385</f>
        <v>0</v>
      </c>
      <c r="V385">
        <f>ESTADISTICA!V385</f>
        <v>0</v>
      </c>
      <c r="W385">
        <f>ESTADISTICA!W385</f>
        <v>0</v>
      </c>
      <c r="X385" t="str">
        <f>ESTADISTICA!X385</f>
        <v>APAGADO</v>
      </c>
      <c r="Y385" t="str">
        <f>ESTADISTICA!Y385</f>
        <v>APAGADO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>
        <f>ESTADISTICA!U392</f>
        <v>0</v>
      </c>
      <c r="V392">
        <f>ESTADISTICA!V392</f>
        <v>0</v>
      </c>
      <c r="W392">
        <f>ESTADISTICA!W392</f>
        <v>0</v>
      </c>
      <c r="X392" t="str">
        <f>ESTADISTICA!X392</f>
        <v>APAGADO</v>
      </c>
      <c r="Y392" t="str">
        <f>ESTADISTICA!Y392</f>
        <v>APAGADO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 t="str">
        <f>ESTADISTICA!S395</f>
        <v>APAGADO</v>
      </c>
      <c r="T395" t="str">
        <f>ESTADISTICA!T395</f>
        <v>APAGADO</v>
      </c>
      <c r="U395">
        <f>ESTADISTICA!U395</f>
        <v>0</v>
      </c>
      <c r="V395">
        <f>ESTADISTICA!V395</f>
        <v>0</v>
      </c>
      <c r="W395">
        <f>ESTADISTICA!W395</f>
        <v>0</v>
      </c>
      <c r="X395" t="str">
        <f>ESTADISTICA!X395</f>
        <v>APAGADO</v>
      </c>
      <c r="Y395" t="str">
        <f>ESTADISTICA!Y395</f>
        <v>APAGADO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 t="str">
        <f>ESTADISTICA!S396</f>
        <v>APAGADO</v>
      </c>
      <c r="T396" t="str">
        <f>ESTADISTICA!T396</f>
        <v>APAGADO</v>
      </c>
      <c r="U396">
        <f>ESTADISTICA!U396</f>
        <v>0</v>
      </c>
      <c r="V396">
        <f>ESTADISTICA!V396</f>
        <v>0</v>
      </c>
      <c r="W396">
        <f>ESTADISTICA!W396</f>
        <v>0</v>
      </c>
      <c r="X396" t="str">
        <f>ESTADISTICA!X396</f>
        <v>APAGADO</v>
      </c>
      <c r="Y396" t="str">
        <f>ESTADISTICA!Y396</f>
        <v>APAGADO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 t="str">
        <f>ESTADISTICA!X397</f>
        <v>APAGADO</v>
      </c>
      <c r="Y397" t="str">
        <f>ESTADISTICA!Y397</f>
        <v>APAGADO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 t="str">
        <f>ESTADISTICA!S398</f>
        <v>APAGADO</v>
      </c>
      <c r="T398" t="str">
        <f>ESTADISTICA!T398</f>
        <v>APAGADO</v>
      </c>
      <c r="U398">
        <f>ESTADISTICA!U398</f>
        <v>0</v>
      </c>
      <c r="V398">
        <f>ESTADISTICA!V398</f>
        <v>0</v>
      </c>
      <c r="W398">
        <f>ESTADISTICA!W398</f>
        <v>0</v>
      </c>
      <c r="X398" t="str">
        <f>ESTADISTICA!X398</f>
        <v>APAGADO</v>
      </c>
      <c r="Y398" t="str">
        <f>ESTADISTICA!Y398</f>
        <v>APAGADO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 t="str">
        <f>ESTADISTICA!X401</f>
        <v>APAGADO</v>
      </c>
      <c r="Y401" t="str">
        <f>ESTADISTICA!Y401</f>
        <v>APAGADO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 t="str">
        <f>ESTADISTICA!S407</f>
        <v>APAGADO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 t="str">
        <f>ESTADISTICA!S408</f>
        <v>APAGADO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 t="str">
        <f>ESTADISTICA!S409</f>
        <v>APAGADO</v>
      </c>
      <c r="T409" t="str">
        <f>ESTADISTICA!T409</f>
        <v>APAGADO</v>
      </c>
      <c r="U409">
        <f>ESTADISTICA!U409</f>
        <v>0</v>
      </c>
      <c r="V409">
        <f>ESTADISTICA!V409</f>
        <v>0</v>
      </c>
      <c r="W409">
        <f>ESTADISTICA!W409</f>
        <v>0</v>
      </c>
      <c r="X409" t="str">
        <f>ESTADISTICA!X409</f>
        <v>APAGADO</v>
      </c>
      <c r="Y409" t="str">
        <f>ESTADISTICA!Y409</f>
        <v>APAGADO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 t="str">
        <f>ESTADISTICA!S410</f>
        <v>APAGADO</v>
      </c>
      <c r="T410" t="str">
        <f>ESTADISTICA!T410</f>
        <v>APAGADO</v>
      </c>
      <c r="U410">
        <f>ESTADISTICA!U410</f>
        <v>0</v>
      </c>
      <c r="V410">
        <f>ESTADISTICA!V410</f>
        <v>0</v>
      </c>
      <c r="W410">
        <f>ESTADISTICA!W410</f>
        <v>0</v>
      </c>
      <c r="X410" t="str">
        <f>ESTADISTICA!X410</f>
        <v>APAGADO</v>
      </c>
      <c r="Y410" t="str">
        <f>ESTADISTICA!Y410</f>
        <v>APAGADO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>
        <f>ESTADISTICA!U411</f>
        <v>0</v>
      </c>
      <c r="V411">
        <f>ESTADISTICA!V411</f>
        <v>0</v>
      </c>
      <c r="W411">
        <f>ESTADISTICA!W411</f>
        <v>0</v>
      </c>
      <c r="X411" t="str">
        <f>ESTADISTICA!X411</f>
        <v>APAGADO</v>
      </c>
      <c r="Y411" t="str">
        <f>ESTADISTICA!Y411</f>
        <v>APAGADO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>
        <f>ESTADISTICA!U430</f>
        <v>0</v>
      </c>
      <c r="V430">
        <f>ESTADISTICA!V430</f>
        <v>0</v>
      </c>
      <c r="W430">
        <f>ESTADISTICA!W430</f>
        <v>0</v>
      </c>
      <c r="X430" t="str">
        <f>ESTADISTICA!X430</f>
        <v>APAGADO</v>
      </c>
      <c r="Y430" t="str">
        <f>ESTADISTICA!Y430</f>
        <v>APAGADO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 t="str">
        <f>ESTADISTICA!T437</f>
        <v>APAGADO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 t="str">
        <f>ESTADISTICA!Y437</f>
        <v>APAGADO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 t="str">
        <f>ESTADISTICA!S449</f>
        <v>APAGADO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 t="str">
        <f>ESTADISTICA!X449</f>
        <v>APAGADO</v>
      </c>
      <c r="Y449" t="str">
        <f>ESTADISTICA!Y449</f>
        <v>APAGADO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 t="str">
        <f>ESTADISTICA!T460</f>
        <v>APAGADO</v>
      </c>
      <c r="U460">
        <f>ESTADISTICA!U460</f>
        <v>0</v>
      </c>
      <c r="V460">
        <f>ESTADISTICA!V460</f>
        <v>0</v>
      </c>
      <c r="W460">
        <f>ESTADISTICA!W460</f>
        <v>0</v>
      </c>
      <c r="X460" t="str">
        <f>ESTADISTICA!X460</f>
        <v>APAGADO</v>
      </c>
      <c r="Y460" t="str">
        <f>ESTADISTICA!Y460</f>
        <v>APAGADO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 t="str">
        <f>ESTADISTICA!X466</f>
        <v>APAGADO</v>
      </c>
      <c r="Y466" t="str">
        <f>ESTADISTICA!Y466</f>
        <v>APAGADO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 t="str">
        <f>ESTADISTICA!X467</f>
        <v>APAGADO</v>
      </c>
      <c r="Y467" t="str">
        <f>ESTADISTICA!Y467</f>
        <v>APAGADO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 t="str">
        <f>ESTADISTICA!S468</f>
        <v>APAGADO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 t="str">
        <f>ESTADISTICA!S469</f>
        <v>APAGADO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 t="str">
        <f>ESTADISTICA!S470</f>
        <v>APAGADO</v>
      </c>
      <c r="T470" t="str">
        <f>ESTADISTICA!T470</f>
        <v>APAGADO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 t="str">
        <f>ESTADISTICA!Y470</f>
        <v>APAGADO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 t="str">
        <f>ESTADISTICA!S471</f>
        <v>APAGADO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 t="str">
        <f>ESTADISTICA!X471</f>
        <v>APAGADO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 t="str">
        <f>ESTADISTICA!X472</f>
        <v>APAGADO</v>
      </c>
      <c r="Y472" t="str">
        <f>ESTADISTICA!Y472</f>
        <v>APAGADO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 t="str">
        <f>ESTADISTICA!X473</f>
        <v>APAGADO</v>
      </c>
      <c r="Y473" t="str">
        <f>ESTADISTICA!Y473</f>
        <v>APAGADO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 t="str">
        <f>ESTADISTICA!S474</f>
        <v>APAGADO</v>
      </c>
      <c r="T474" t="str">
        <f>ESTADISTICA!T474</f>
        <v>APAGADO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 t="str">
        <f>ESTADISTICA!Y474</f>
        <v>APAGADO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 t="str">
        <f>ESTADISTICA!S475</f>
        <v>APAGADO</v>
      </c>
      <c r="T475" t="str">
        <f>ESTADISTICA!T475</f>
        <v>APAGADO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 t="str">
        <f>ESTADISTICA!S476</f>
        <v>APAGADO</v>
      </c>
      <c r="T476" t="str">
        <f>ESTADISTICA!T476</f>
        <v>APAGADO</v>
      </c>
      <c r="U476">
        <f>ESTADISTICA!U476</f>
        <v>0</v>
      </c>
      <c r="V476">
        <f>ESTADISTICA!V476</f>
        <v>0</v>
      </c>
      <c r="W476">
        <f>ESTADISTICA!W476</f>
        <v>0</v>
      </c>
      <c r="X476" t="str">
        <f>ESTADISTICA!X476</f>
        <v>APAGADO</v>
      </c>
      <c r="Y476" t="str">
        <f>ESTADISTICA!Y476</f>
        <v>APAGADO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 t="str">
        <f>ESTADISTICA!S477</f>
        <v>APAGADO</v>
      </c>
      <c r="T477" t="str">
        <f>ESTADISTICA!T477</f>
        <v>APAGADO</v>
      </c>
      <c r="U477">
        <f>ESTADISTICA!U477</f>
        <v>0</v>
      </c>
      <c r="V477">
        <f>ESTADISTICA!V477</f>
        <v>0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 t="str">
        <f>ESTADISTICA!X478</f>
        <v>APAGADO</v>
      </c>
      <c r="Y478" t="str">
        <f>ESTADISTICA!Y478</f>
        <v>APAGADO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>
        <f>ESTADISTICA!V479</f>
        <v>0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 t="str">
        <f>ESTADISTICA!S480</f>
        <v>APAGADO</v>
      </c>
      <c r="T480" t="str">
        <f>ESTADISTICA!T480</f>
        <v>APAGADO</v>
      </c>
      <c r="U480">
        <f>ESTADISTICA!U480</f>
        <v>0</v>
      </c>
      <c r="V480">
        <f>ESTADISTICA!V480</f>
        <v>0</v>
      </c>
      <c r="W480">
        <f>ESTADISTICA!W480</f>
        <v>0</v>
      </c>
      <c r="X480" t="str">
        <f>ESTADISTICA!X480</f>
        <v>APAGADO</v>
      </c>
      <c r="Y480" t="str">
        <f>ESTADISTICA!Y480</f>
        <v>APAGADO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>
        <f>ESTADISTICA!V481</f>
        <v>0</v>
      </c>
      <c r="W481">
        <f>ESTADISTICA!W481</f>
        <v>0</v>
      </c>
      <c r="X481" t="str">
        <f>ESTADISTICA!X481</f>
        <v>APAGADO</v>
      </c>
      <c r="Y481" t="str">
        <f>ESTADISTICA!Y481</f>
        <v>APAGADO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 t="str">
        <f>ESTADISTICA!X482</f>
        <v>APAGADO</v>
      </c>
      <c r="Y482" t="str">
        <f>ESTADISTICA!Y482</f>
        <v>APAGADO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 t="str">
        <f>ESTADISTICA!T483</f>
        <v>APAGADO</v>
      </c>
      <c r="U483">
        <f>ESTADISTICA!U483</f>
        <v>0</v>
      </c>
      <c r="V483">
        <f>ESTADISTICA!V483</f>
        <v>0</v>
      </c>
      <c r="W483">
        <f>ESTADISTICA!W483</f>
        <v>0</v>
      </c>
      <c r="X483" t="str">
        <f>ESTADISTICA!X483</f>
        <v>APAGADO</v>
      </c>
      <c r="Y483" t="str">
        <f>ESTADISTICA!Y483</f>
        <v>APAGADO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 t="str">
        <f>ESTADISTICA!T488</f>
        <v>APAGADO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 t="str">
        <f>ESTADISTICA!S489</f>
        <v>APAGADO</v>
      </c>
      <c r="T489" t="str">
        <f>ESTADISTICA!T489</f>
        <v>APAGADO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 t="str">
        <f>ESTADISTICA!S490</f>
        <v>APAGADO</v>
      </c>
      <c r="T490" t="str">
        <f>ESTADISTICA!T490</f>
        <v>APAGADO</v>
      </c>
      <c r="U490">
        <f>ESTADISTICA!U490</f>
        <v>0</v>
      </c>
      <c r="V490">
        <f>ESTADISTICA!V490</f>
        <v>0</v>
      </c>
      <c r="W490">
        <f>ESTADISTICA!W490</f>
        <v>0</v>
      </c>
      <c r="X490" t="str">
        <f>ESTADISTICA!X490</f>
        <v>APAGADO</v>
      </c>
      <c r="Y490" t="str">
        <f>ESTADISTICA!Y490</f>
        <v>APAGADO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 t="str">
        <f>ESTADISTICA!S491</f>
        <v>APAGADO</v>
      </c>
      <c r="T491" t="str">
        <f>ESTADISTICA!T491</f>
        <v>APAGADO</v>
      </c>
      <c r="U491">
        <f>ESTADISTICA!U491</f>
        <v>0</v>
      </c>
      <c r="V491">
        <f>ESTADISTICA!V491</f>
        <v>0</v>
      </c>
      <c r="W491">
        <f>ESTADISTICA!W491</f>
        <v>0</v>
      </c>
      <c r="X491" t="str">
        <f>ESTADISTICA!X491</f>
        <v>APAGADO</v>
      </c>
      <c r="Y491" t="str">
        <f>ESTADISTICA!Y491</f>
        <v>APAGADO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 t="str">
        <f>ESTADISTICA!X492</f>
        <v>APAGADO</v>
      </c>
      <c r="Y492" t="str">
        <f>ESTADISTICA!Y492</f>
        <v>APAGADO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 t="str">
        <f>ESTADISTICA!X493</f>
        <v>APAGADO</v>
      </c>
      <c r="Y493" t="str">
        <f>ESTADISTICA!Y493</f>
        <v>APAGADO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 t="str">
        <f>ESTADISTICA!T494</f>
        <v>APAGADO</v>
      </c>
      <c r="U494">
        <f>ESTADISTICA!U494</f>
        <v>0</v>
      </c>
      <c r="V494">
        <f>ESTADISTICA!V494</f>
        <v>0</v>
      </c>
      <c r="W494">
        <f>ESTADISTICA!W494</f>
        <v>0</v>
      </c>
      <c r="X494" t="str">
        <f>ESTADISTICA!X494</f>
        <v>APAGADO</v>
      </c>
      <c r="Y494" t="str">
        <f>ESTADISTICA!Y494</f>
        <v>APAGADO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 t="str">
        <f>ESTADISTICA!T495</f>
        <v>APAGADO</v>
      </c>
      <c r="U495">
        <f>ESTADISTICA!U495</f>
        <v>0</v>
      </c>
      <c r="V495">
        <f>ESTADISTICA!V495</f>
        <v>0</v>
      </c>
      <c r="W495">
        <f>ESTADISTICA!W495</f>
        <v>0</v>
      </c>
      <c r="X495" t="str">
        <f>ESTADISTICA!X495</f>
        <v>APAGADO</v>
      </c>
      <c r="Y495" t="str">
        <f>ESTADISTICA!Y495</f>
        <v>APAGADO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>
        <f>ESTADISTICA!V498</f>
        <v>0</v>
      </c>
      <c r="W498">
        <f>ESTADISTICA!W498</f>
        <v>0</v>
      </c>
      <c r="X498" t="str">
        <f>ESTADISTICA!X498</f>
        <v>APAGADO</v>
      </c>
      <c r="Y498" t="str">
        <f>ESTADISTICA!Y498</f>
        <v>APAGADO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>
        <f>ESTADISTICA!V499</f>
        <v>0</v>
      </c>
      <c r="W499">
        <f>ESTADISTICA!W499</f>
        <v>0</v>
      </c>
      <c r="X499" t="str">
        <f>ESTADISTICA!X499</f>
        <v>APAGADO</v>
      </c>
      <c r="Y499" t="str">
        <f>ESTADISTICA!Y499</f>
        <v>APAGADO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>
        <f>ESTADISTICA!V502</f>
        <v>0</v>
      </c>
      <c r="W502">
        <f>ESTADISTICA!W502</f>
        <v>0</v>
      </c>
      <c r="X502" t="str">
        <f>ESTADISTICA!X502</f>
        <v>APAGADO</v>
      </c>
      <c r="Y502" t="str">
        <f>ESTADISTICA!Y502</f>
        <v>APAGADO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>
        <f>ESTADISTICA!V503</f>
        <v>0</v>
      </c>
      <c r="W503">
        <f>ESTADISTICA!W503</f>
        <v>0</v>
      </c>
      <c r="X503" t="str">
        <f>ESTADISTICA!X503</f>
        <v>APAGADO</v>
      </c>
      <c r="Y503" t="str">
        <f>ESTADISTICA!Y503</f>
        <v>APAGADO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 t="str">
        <f>ESTADISTICA!X504</f>
        <v>APAGADO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47</v>
      </c>
      <c r="Y2" s="18">
        <f>COUNTIFS(Y4:Y501, "=APAGADO",E4:E501,"=Fibra Optica")</f>
        <v>51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7</v>
      </c>
      <c r="Y2" s="18">
        <f>COUNTIFS(Y5:Y502, "=APAGADO",E5:E502,"=PTO A FO")</f>
        <v>7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 t="str">
        <f>'RESUMEN TOTAL'!AD16</f>
        <v>APAGADO</v>
      </c>
      <c r="Y14" t="str">
        <f>'RESUMEN TOTAL'!AE16</f>
        <v>APAGADO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 t="str">
        <f>'RESUMEN TOTAL'!AD24</f>
        <v>APAGADO</v>
      </c>
      <c r="Y22" t="str">
        <f>'RESUMEN TOTAL'!AE24</f>
        <v>APAGADO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 t="str">
        <f>'RESUMEN TOTAL'!AD25</f>
        <v>APAGADO</v>
      </c>
      <c r="Y23" t="str">
        <f>'RESUMEN TOTAL'!AE25</f>
        <v>APAGADO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 t="str">
        <f>'RESUMEN TOTAL'!AE29</f>
        <v>APAGADO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 t="str">
        <f>'RESUMEN TOTAL'!AE38</f>
        <v>APAGADO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 t="str">
        <f>'RESUMEN TOTAL'!AE52</f>
        <v>APAGADO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 t="str">
        <f>'RESUMEN TOTAL'!AE104</f>
        <v>APAGADO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 t="str">
        <f>'RESUMEN TOTAL'!Z111</f>
        <v>APAGADO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 t="str">
        <f>'RESUMEN TOTAL'!AD111</f>
        <v>APAGADO</v>
      </c>
      <c r="Y109" t="str">
        <f>'RESUMEN TOTAL'!AE111</f>
        <v>APAGADO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 t="str">
        <f>'RESUMEN TOTAL'!Y121</f>
        <v>APAGADO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 t="str">
        <f>'RESUMEN TOTAL'!Y122</f>
        <v>APAGADO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 t="str">
        <f>'RESUMEN TOTAL'!AD128</f>
        <v>APAGADO</v>
      </c>
      <c r="Y125" t="str">
        <f>'RESUMEN TOTAL'!AE128</f>
        <v>APAGADO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 t="str">
        <f>'RESUMEN TOTAL'!AD133</f>
        <v>APAGADO</v>
      </c>
      <c r="Y130" t="str">
        <f>'RESUMEN TOTAL'!AE133</f>
        <v>APAGADO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 t="str">
        <f>'RESUMEN TOTAL'!AE147</f>
        <v>APAGADO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 t="str">
        <f>'RESUMEN TOTAL'!Z149</f>
        <v>APAGADO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 t="str">
        <f>'RESUMEN TOTAL'!AD149</f>
        <v>APAGADO</v>
      </c>
      <c r="Y146" t="str">
        <f>'RESUMEN TOTAL'!AE149</f>
        <v>APAGADO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 t="str">
        <f>'RESUMEN TOTAL'!AE152</f>
        <v>APAGADO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 t="str">
        <f>'RESUMEN TOTAL'!AD168</f>
        <v>APAGADO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 t="str">
        <f>'RESUMEN TOTAL'!AD169</f>
        <v>APAGADO</v>
      </c>
      <c r="Y166" t="str">
        <f>'RESUMEN TOTAL'!AE169</f>
        <v>APAGADO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 t="str">
        <f>'RESUMEN TOTAL'!Z177</f>
        <v>APAGADO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 t="str">
        <f>'RESUMEN TOTAL'!AE195</f>
        <v>APAGADO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 t="str">
        <f>'RESUMEN TOTAL'!Y202</f>
        <v>APAGADO</v>
      </c>
      <c r="T199" t="str">
        <f>'RESUMEN TOTAL'!Z202</f>
        <v>APAGADO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 t="str">
        <f>'RESUMEN TOTAL'!AD202</f>
        <v>APAGADO</v>
      </c>
      <c r="Y199" t="str">
        <f>'RESUMEN TOTAL'!AE202</f>
        <v>APAGADO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 t="str">
        <f>'RESUMEN TOTAL'!AD206</f>
        <v>APAGADO</v>
      </c>
      <c r="Y202" t="str">
        <f>'RESUMEN TOTAL'!AE206</f>
        <v>APAGADO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 t="str">
        <f>'RESUMEN TOTAL'!AD211</f>
        <v>APAGADO</v>
      </c>
      <c r="Y207" t="str">
        <f>'RESUMEN TOTAL'!AE211</f>
        <v>APAGADO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 t="str">
        <f>'RESUMEN TOTAL'!Y218</f>
        <v>APAGADO</v>
      </c>
      <c r="T214" t="str">
        <f>'RESUMEN TOTAL'!Z218</f>
        <v>APAGADO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 t="str">
        <f>'RESUMEN TOTAL'!AE222</f>
        <v>APAGADO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 t="str">
        <f>'RESUMEN TOTAL'!AD225</f>
        <v>APAGADO</v>
      </c>
      <c r="Y221" t="str">
        <f>'RESUMEN TOTAL'!AE225</f>
        <v>APAGADO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 t="str">
        <f>'RESUMEN TOTAL'!Y226</f>
        <v>APAGADO</v>
      </c>
      <c r="T222" t="str">
        <f>'RESUMEN TOTAL'!Z226</f>
        <v>APAGADO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 t="str">
        <f>'RESUMEN TOTAL'!AD234</f>
        <v>APAGADO</v>
      </c>
      <c r="Y230" t="str">
        <f>'RESUMEN TOTAL'!AE234</f>
        <v>APAGADO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 t="str">
        <f>'RESUMEN TOTAL'!Y235</f>
        <v>APAGADO</v>
      </c>
      <c r="T231" t="str">
        <f>'RESUMEN TOTAL'!Z235</f>
        <v>APAGADO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 t="str">
        <f>'RESUMEN TOTAL'!AD235</f>
        <v>APAGADO</v>
      </c>
      <c r="Y231" t="str">
        <f>'RESUMEN TOTAL'!AE235</f>
        <v>APAGADO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 t="str">
        <f>'RESUMEN TOTAL'!AD237</f>
        <v>APAGADO</v>
      </c>
      <c r="Y233" t="str">
        <f>'RESUMEN TOTAL'!AE237</f>
        <v>APAGADO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 t="str">
        <f>'RESUMEN TOTAL'!Y247</f>
        <v>APAGADO</v>
      </c>
      <c r="T243" t="str">
        <f>'RESUMEN TOTAL'!Z247</f>
        <v>APAGADO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 t="str">
        <f>'RESUMEN TOTAL'!AD247</f>
        <v>APAGADO</v>
      </c>
      <c r="Y243" t="str">
        <f>'RESUMEN TOTAL'!AE247</f>
        <v>APAGADO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 t="str">
        <f>'RESUMEN TOTAL'!Y249</f>
        <v>APAGADO</v>
      </c>
      <c r="T245" t="str">
        <f>'RESUMEN TOTAL'!Z249</f>
        <v>APAGADO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 t="str">
        <f>'RESUMEN TOTAL'!AD249</f>
        <v>APAGADO</v>
      </c>
      <c r="Y245" t="str">
        <f>'RESUMEN TOTAL'!AE249</f>
        <v>APAGADO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 t="str">
        <f>'RESUMEN TOTAL'!Y251</f>
        <v>APAGADO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 t="str">
        <f>'RESUMEN TOTAL'!AD254</f>
        <v>APAGADO</v>
      </c>
      <c r="Y250" t="str">
        <f>'RESUMEN TOTAL'!AE254</f>
        <v>APAGADO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 t="str">
        <f>'RESUMEN TOTAL'!Y255</f>
        <v>APAGADO</v>
      </c>
      <c r="T251" t="str">
        <f>'RESUMEN TOTAL'!Z255</f>
        <v>APAGADO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 t="str">
        <f>'RESUMEN TOTAL'!AD255</f>
        <v>APAGADO</v>
      </c>
      <c r="Y251" t="str">
        <f>'RESUMEN TOTAL'!AE255</f>
        <v>APAGADO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 t="str">
        <f>'RESUMEN TOTAL'!Y256</f>
        <v>APAGADO</v>
      </c>
      <c r="T252" t="str">
        <f>'RESUMEN TOTAL'!Z256</f>
        <v>APAGADO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 t="str">
        <f>'RESUMEN TOTAL'!AD256</f>
        <v>APAGADO</v>
      </c>
      <c r="Y252" t="str">
        <f>'RESUMEN TOTAL'!AE256</f>
        <v>APAGADO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 t="str">
        <f>'RESUMEN TOTAL'!Y274</f>
        <v>APAGADO</v>
      </c>
      <c r="T270" t="str">
        <f>'RESUMEN TOTAL'!Z274</f>
        <v>APAGADO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 t="str">
        <f>'RESUMEN TOTAL'!AD274</f>
        <v>APAGADO</v>
      </c>
      <c r="Y270" t="str">
        <f>'RESUMEN TOTAL'!AE274</f>
        <v>APAGADO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 t="str">
        <f>'RESUMEN TOTAL'!A290</f>
        <v>MONTE CUDINE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 t="str">
        <f>'RESUMEN TOTAL'!Z290</f>
        <v>APAGADO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 t="str">
        <f>'RESUMEN TOTAL'!A291</f>
        <v>MONTE CUDINE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 t="str">
        <f>'RESUMEN TOTAL'!Z291</f>
        <v>APAGADO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 t="str">
        <f>'RESUMEN TOTAL'!AD316</f>
        <v>APAGADO</v>
      </c>
      <c r="Y311" t="str">
        <f>'RESUMEN TOTAL'!AE316</f>
        <v>APAGADO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 t="str">
        <f>'RESUMEN TOTAL'!AD334</f>
        <v>APAGADO</v>
      </c>
      <c r="Y329" t="str">
        <f>'RESUMEN TOTAL'!AE334</f>
        <v>APAGADO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 t="str">
        <f>'RESUMEN TOTAL'!AD335</f>
        <v>APAGADO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 t="str">
        <f>'RESUMEN TOTAL'!AD340</f>
        <v>APAGADO</v>
      </c>
      <c r="Y335" t="str">
        <f>'RESUMEN TOTAL'!AE340</f>
        <v>APAGADO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 t="str">
        <f>'RESUMEN TOTAL'!AD341</f>
        <v>APAGADO</v>
      </c>
      <c r="Y336" t="str">
        <f>'RESUMEN TOTAL'!AE341</f>
        <v>APAGADO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 t="str">
        <f>'RESUMEN TOTAL'!AD352</f>
        <v>APAGADO</v>
      </c>
      <c r="Y347" t="str">
        <f>'RESUMEN TOTAL'!AE352</f>
        <v>APAGADO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 t="str">
        <f>'RESUMEN TOTAL'!Y353</f>
        <v>APAGADO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 t="str">
        <f>'RESUMEN TOTAL'!AD353</f>
        <v>APAGADO</v>
      </c>
      <c r="Y348" t="str">
        <f>'RESUMEN TOTAL'!AE353</f>
        <v>APAGADO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 t="str">
        <f>'RESUMEN TOTAL'!AD354</f>
        <v>APAGADO</v>
      </c>
      <c r="Y349" t="str">
        <f>'RESUMEN TOTAL'!AE354</f>
        <v>APAGADO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 t="str">
        <f>'RESUMEN TOTAL'!Y355</f>
        <v>APAGADO</v>
      </c>
      <c r="T350" t="str">
        <f>'RESUMEN TOTAL'!Z355</f>
        <v>APAGADO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 t="str">
        <f>'RESUMEN TOTAL'!Y356</f>
        <v>APAGADO</v>
      </c>
      <c r="T351" t="str">
        <f>'RESUMEN TOTAL'!Z356</f>
        <v>APAGADO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 t="str">
        <f>'RESUMEN TOTAL'!Y357</f>
        <v>APAGADO</v>
      </c>
      <c r="T352" t="str">
        <f>'RESUMEN TOTAL'!Z357</f>
        <v>APAGADO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 t="str">
        <f>'RESUMEN TOTAL'!AD358</f>
        <v>APAGADO</v>
      </c>
      <c r="Y353" t="str">
        <f>'RESUMEN TOTAL'!AE358</f>
        <v>APAGADO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 t="str">
        <f>'RESUMEN TOTAL'!Y361</f>
        <v>APAGADO</v>
      </c>
      <c r="T356" t="str">
        <f>'RESUMEN TOTAL'!Z361</f>
        <v>APAGADO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 t="str">
        <f>'RESUMEN TOTAL'!AD361</f>
        <v>APAGADO</v>
      </c>
      <c r="Y356" t="str">
        <f>'RESUMEN TOTAL'!AE361</f>
        <v>APAGADO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 t="str">
        <f>'RESUMEN TOTAL'!Y362</f>
        <v>APAGADO</v>
      </c>
      <c r="T357" t="str">
        <f>'RESUMEN TOTAL'!Z362</f>
        <v>APAGADO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 t="str">
        <f>'RESUMEN TOTAL'!AD362</f>
        <v>APAGADO</v>
      </c>
      <c r="Y357" t="str">
        <f>'RESUMEN TOTAL'!AE362</f>
        <v>APAGADO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 t="str">
        <f>'RESUMEN TOTAL'!AD375</f>
        <v>APAGADO</v>
      </c>
      <c r="Y370" t="str">
        <f>'RESUMEN TOTAL'!AE375</f>
        <v>APAGADO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 t="str">
        <f>'RESUMEN TOTAL'!AD376</f>
        <v>APAGADO</v>
      </c>
      <c r="Y371" t="str">
        <f>'RESUMEN TOTAL'!AE376</f>
        <v>APAGADO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 t="str">
        <f>'RESUMEN TOTAL'!Z383</f>
        <v>APAGADO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 t="str">
        <f>'RESUMEN TOTAL'!AD383</f>
        <v>APAGADO</v>
      </c>
      <c r="Y378" t="str">
        <f>'RESUMEN TOTAL'!AE383</f>
        <v>APAGADO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 t="str">
        <f>'RESUMEN TOTAL'!Y390</f>
        <v>APAGADO</v>
      </c>
      <c r="T385" t="str">
        <f>'RESUMEN TOTAL'!Z390</f>
        <v>APAGADO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 t="str">
        <f>'RESUMEN TOTAL'!AD390</f>
        <v>APAGADO</v>
      </c>
      <c r="Y385" t="str">
        <f>'RESUMEN TOTAL'!AE390</f>
        <v>APAGADO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 t="str">
        <f>'RESUMEN TOTAL'!Y391</f>
        <v>APAGADO</v>
      </c>
      <c r="T386" t="str">
        <f>'RESUMEN TOTAL'!Z391</f>
        <v>APAGADO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 t="str">
        <f>'RESUMEN TOTAL'!AD391</f>
        <v>APAGADO</v>
      </c>
      <c r="Y386" t="str">
        <f>'RESUMEN TOTAL'!AE391</f>
        <v>APAGADO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 t="str">
        <f>'RESUMEN TOTAL'!AD398</f>
        <v>APAGADO</v>
      </c>
      <c r="Y393" t="str">
        <f>'RESUMEN TOTAL'!AE398</f>
        <v>APAGADO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 t="str">
        <f>'RESUMEN TOTAL'!AD401</f>
        <v>APAGADO</v>
      </c>
      <c r="Y396" t="str">
        <f>'RESUMEN TOTAL'!AE401</f>
        <v>APAGADO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 t="str">
        <f>'RESUMEN TOTAL'!Y402</f>
        <v>APAGADO</v>
      </c>
      <c r="T397" t="str">
        <f>'RESUMEN TOTAL'!Z402</f>
        <v>APAGADO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 t="str">
        <f>'RESUMEN TOTAL'!AD402</f>
        <v>APAGADO</v>
      </c>
      <c r="Y397" t="str">
        <f>'RESUMEN TOTAL'!AE402</f>
        <v>APAGADO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 t="str">
        <f>'RESUMEN TOTAL'!Y403</f>
        <v>APAGADO</v>
      </c>
      <c r="T398" t="str">
        <f>'RESUMEN TOTAL'!Z403</f>
        <v>APAGADO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 t="str">
        <f>'RESUMEN TOTAL'!AD403</f>
        <v>APAGADO</v>
      </c>
      <c r="Y398" t="str">
        <f>'RESUMEN TOTAL'!AE403</f>
        <v>APAGADO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 t="str">
        <f>'RESUMEN TOTAL'!Y404</f>
        <v>APAGADO</v>
      </c>
      <c r="T399" t="str">
        <f>'RESUMEN TOTAL'!Z404</f>
        <v>APAGADO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 t="str">
        <f>'RESUMEN TOTAL'!AD404</f>
        <v>APAGADO</v>
      </c>
      <c r="Y399" t="str">
        <f>'RESUMEN TOTAL'!AE404</f>
        <v>APAGADO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 t="str">
        <f>'RESUMEN TOTAL'!Y407</f>
        <v>APAGADO</v>
      </c>
      <c r="T402" t="str">
        <f>'RESUMEN TOTAL'!Z407</f>
        <v>APAGADO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 t="str">
        <f>'RESUMEN TOTAL'!AD407</f>
        <v>APAGADO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 t="str">
        <f>'RESUMEN TOTAL'!Y414</f>
        <v>APAGADO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 t="str">
        <f>'RESUMEN TOTAL'!Y415</f>
        <v>APAGADO</v>
      </c>
      <c r="T410" t="str">
        <f>'RESUMEN TOTAL'!Z415</f>
        <v>APAGADO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 t="str">
        <f>'RESUMEN TOTAL'!AD415</f>
        <v>APAGADO</v>
      </c>
      <c r="Y410" t="str">
        <f>'RESUMEN TOTAL'!AE415</f>
        <v>APAGADO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 t="str">
        <f>'RESUMEN TOTAL'!AD416</f>
        <v>APAGADO</v>
      </c>
      <c r="Y411" t="str">
        <f>'RESUMEN TOTAL'!AE416</f>
        <v>APAGADO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 t="str">
        <f>'RESUMEN TOTAL'!AD417</f>
        <v>APAGADO</v>
      </c>
      <c r="Y412" t="str">
        <f>'RESUMEN TOTAL'!AE417</f>
        <v>APAGADO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 t="str">
        <f>'RESUMEN TOTAL'!AD437</f>
        <v>APAGADO</v>
      </c>
      <c r="Y431" t="str">
        <f>'RESUMEN TOTAL'!AE437</f>
        <v>APAGADO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 t="str">
        <f>'RESUMEN TOTAL'!AD439</f>
        <v>APAGADO</v>
      </c>
      <c r="Y433" t="str">
        <f>'RESUMEN TOTAL'!AE439</f>
        <v>APAGADO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 t="str">
        <f>'RESUMEN TOTAL'!AD440</f>
        <v>APAGADO</v>
      </c>
      <c r="Y434" t="str">
        <f>'RESUMEN TOTAL'!AE440</f>
        <v>APAGADO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 t="str">
        <f>'RESUMEN TOTAL'!Y444</f>
        <v>APAGADO</v>
      </c>
      <c r="T438" t="str">
        <f>'RESUMEN TOTAL'!Z444</f>
        <v>APAGADO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 t="str">
        <f>'RESUMEN TOTAL'!AD444</f>
        <v>APAGADO</v>
      </c>
      <c r="Y438" t="str">
        <f>'RESUMEN TOTAL'!AE444</f>
        <v>APAGADO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 t="str">
        <f>'RESUMEN TOTAL'!Z445</f>
        <v>APAGADO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 t="str">
        <f>'RESUMEN TOTAL'!Y456</f>
        <v>APAGADO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 t="str">
        <f>'RESUMEN TOTAL'!AD456</f>
        <v>APAGADO</v>
      </c>
      <c r="Y450" t="str">
        <f>'RESUMEN TOTAL'!AE456</f>
        <v>APAGADO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 t="str">
        <f>'RESUMEN TOTAL'!Y483</f>
        <v>APAGADO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 t="str">
        <f>'RESUMEN TOTAL'!Y484</f>
        <v>APAGADO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 t="str">
        <f>'RESUMEN TOTAL'!Z487</f>
        <v>APAGADO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 t="str">
        <f>'RESUMEN TOTAL'!AD487</f>
        <v>APAGADO</v>
      </c>
      <c r="Y461" t="str">
        <f>'RESUMEN TOTAL'!AE487</f>
        <v>APAGADO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 t="str">
        <f>'RESUMEN TOTAL'!Y488</f>
        <v>APAGADO</v>
      </c>
      <c r="T462" t="str">
        <f>'RESUMEN TOTAL'!Z488</f>
        <v>APAGADO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 t="str">
        <f>'RESUMEN TOTAL'!Y489</f>
        <v>APAGADO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 t="str">
        <f>'RESUMEN TOTAL'!Y490</f>
        <v>APAGADO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 t="str">
        <f>'RESUMEN TOTAL'!AD493</f>
        <v>APAGADO</v>
      </c>
      <c r="Y467" t="str">
        <f>'RESUMEN TOTAL'!AE493</f>
        <v>APAGADO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 t="str">
        <f>'RESUMEN TOTAL'!AD494</f>
        <v>APAGADO</v>
      </c>
      <c r="Y468" t="str">
        <f>'RESUMEN TOTAL'!AE494</f>
        <v>APAGADO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 t="str">
        <f>'RESUMEN TOTAL'!Y495</f>
        <v>APAGADO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 t="str">
        <f>'RESUMEN TOTAL'!AE497</f>
        <v>APAGADO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 t="str">
        <f>'RESUMEN TOTAL'!AD498</f>
        <v>APAGADO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 t="str">
        <f>'RESUMEN TOTAL'!AD499</f>
        <v>APAGADO</v>
      </c>
      <c r="Y473" t="str">
        <f>'RESUMEN TOTAL'!AE499</f>
        <v>APAGADO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 t="str">
        <f>'RESUMEN TOTAL'!AD500</f>
        <v>APAGADO</v>
      </c>
      <c r="Y474" t="str">
        <f>'RESUMEN TOTAL'!AE500</f>
        <v>APAGADO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 t="str">
        <f>'RESUMEN TOTAL'!AE501</f>
        <v>APAGADO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 t="str">
        <f>'RESUMEN TOTAL'!AD502</f>
        <v>APAGADO</v>
      </c>
      <c r="Y476" t="str">
        <f>'RESUMEN TOTAL'!AE502</f>
        <v>APAGADO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 t="str">
        <f>'RESUMEN TOTAL'!AD503</f>
        <v>APAGADO</v>
      </c>
      <c r="Y477" t="str">
        <f>'RESUMEN TOTAL'!AE503</f>
        <v>APAGADO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 t="str">
        <f>'RESUMEN TOTAL'!AD504</f>
        <v>APAGADO</v>
      </c>
      <c r="Y478" t="str">
        <f>'RESUMEN TOTAL'!AE504</f>
        <v>APAGADO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 t="str">
        <f>'RESUMEN TOTAL'!AD505</f>
        <v>APAGADO</v>
      </c>
      <c r="Y479" t="str">
        <f>'RESUMEN TOTAL'!AE505</f>
        <v>APAGADO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 t="str">
        <f>'RESUMEN TOTAL'!AD507</f>
        <v>APAGADO</v>
      </c>
      <c r="Y481" t="str">
        <f>'RESUMEN TOTAL'!AE507</f>
        <v>APAGADO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 t="str">
        <f>'RESUMEN TOTAL'!AD508</f>
        <v>APAGADO</v>
      </c>
      <c r="Y482" t="str">
        <f>'RESUMEN TOTAL'!AE508</f>
        <v>APAGADO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 t="str">
        <f>'RESUMEN TOTAL'!AD509</f>
        <v>APAGADO</v>
      </c>
      <c r="Y483" t="str">
        <f>'RESUMEN TOTAL'!AE509</f>
        <v>APAGADO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 t="str">
        <f>'RESUMEN TOTAL'!AD510</f>
        <v>APAGADO</v>
      </c>
      <c r="Y484" t="str">
        <f>'RESUMEN TOTAL'!AE510</f>
        <v>APAGADO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 t="str">
        <f>'RESUMEN TOTAL'!AD515</f>
        <v>APAGADO</v>
      </c>
      <c r="Y489" t="str">
        <f>'RESUMEN TOTAL'!AE515</f>
        <v>APAGADO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 t="str">
        <f>'RESUMEN TOTAL'!AD516</f>
        <v>APAGADO</v>
      </c>
      <c r="Y490" t="str">
        <f>'RESUMEN TOTAL'!AE516</f>
        <v>APAGADO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 t="str">
        <f>'RESUMEN TOTAL'!AD517</f>
        <v>APAGADO</v>
      </c>
      <c r="Y491" t="str">
        <f>'RESUMEN TOTAL'!AE517</f>
        <v>APAGADO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 t="str">
        <f>'RESUMEN TOTAL'!AD518</f>
        <v>APAGADO</v>
      </c>
      <c r="Y492" t="str">
        <f>'RESUMEN TOTAL'!AE518</f>
        <v>APAGADO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 t="str">
        <f>'RESUMEN TOTAL'!AD519</f>
        <v>APAGADO</v>
      </c>
      <c r="Y493" t="str">
        <f>'RESUMEN TOTAL'!AE519</f>
        <v>APAGADO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 t="str">
        <f>'RESUMEN TOTAL'!AD520</f>
        <v>APAGADO</v>
      </c>
      <c r="Y494" t="str">
        <f>'RESUMEN TOTAL'!AE520</f>
        <v>APAGADO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 t="str">
        <f>'RESUMEN TOTAL'!AD521</f>
        <v>APAGADO</v>
      </c>
      <c r="Y495" t="str">
        <f>'RESUMEN TOTAL'!AE521</f>
        <v>APAGADO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 t="str">
        <f>'RESUMEN TOTAL'!AD522</f>
        <v>APAGADO</v>
      </c>
      <c r="Y496" t="str">
        <f>'RESUMEN TOTAL'!AE522</f>
        <v>APAGADO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 t="str">
        <f>'RESUMEN TOTAL'!AD525</f>
        <v>APAGADO</v>
      </c>
      <c r="Y499" t="str">
        <f>'RESUMEN TOTAL'!AE525</f>
        <v>APAGADO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 t="str">
        <f>'RESUMEN TOTAL'!AD526</f>
        <v>APAGADO</v>
      </c>
      <c r="Y500" t="str">
        <f>'RESUMEN TOTAL'!AE526</f>
        <v>APAGADO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 t="str">
        <f>'RESUMEN TOTAL'!Y527</f>
        <v>APAGADO</v>
      </c>
      <c r="T503" t="str">
        <f>'RESUMEN TOTAL'!Z527</f>
        <v>APAGADO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 t="str">
        <f>'RESUMEN TOTAL'!AD527</f>
        <v>APAGADO</v>
      </c>
      <c r="Y503" t="str">
        <f>'RESUMEN TOTAL'!AE527</f>
        <v>APAGADO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 t="str">
        <f>'RESUMEN TOTAL'!Y528</f>
        <v>APAGADO</v>
      </c>
      <c r="T504" t="str">
        <f>'RESUMEN TOTAL'!Z528</f>
        <v>APAGADO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 t="str">
        <f>'RESUMEN TOTAL'!AD528</f>
        <v>APAGADO</v>
      </c>
      <c r="Y504" t="str">
        <f>'RESUMEN TOTAL'!AE528</f>
        <v>APAGADO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 t="str">
        <f>'RESUMEN TOTAL'!AD529</f>
        <v>APAGADO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Q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15</v>
      </c>
      <c r="Y2" s="18">
        <f>COUNTIFS(Y4:Y500, "=APAGADO",E4:E500,"=radio")</f>
        <v>17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27" zoomScaleNormal="100" workbookViewId="0">
      <selection activeCell="M141" sqref="M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1</v>
      </c>
      <c r="D53" s="68">
        <v>78</v>
      </c>
      <c r="E53" s="69">
        <v>0.14610000000000001</v>
      </c>
      <c r="F53" s="138"/>
      <c r="G53" s="116" t="s">
        <v>1416</v>
      </c>
      <c r="H53" s="119">
        <v>38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v>78</v>
      </c>
      <c r="E54" s="69">
        <v>0.14610000000000001</v>
      </c>
      <c r="F54" s="138"/>
      <c r="G54" s="67" t="s">
        <v>1153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1418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1144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1424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1145</v>
      </c>
      <c r="C57" s="96">
        <f>Hoja1!M5</f>
        <v>51</v>
      </c>
      <c r="D57" s="96"/>
      <c r="E57" s="98">
        <v>0.25</v>
      </c>
      <c r="F57" s="139"/>
      <c r="G57" s="70" t="s">
        <v>1423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4</v>
      </c>
      <c r="D60" s="68">
        <v>89</v>
      </c>
      <c r="E60" s="69">
        <v>0.16669999999999999</v>
      </c>
      <c r="F60" s="138"/>
      <c r="G60" s="116" t="s">
        <v>1416</v>
      </c>
      <c r="H60" s="119">
        <v>38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92</v>
      </c>
      <c r="E61" s="69">
        <v>0.17230000000000001</v>
      </c>
      <c r="F61" s="138"/>
      <c r="G61" s="67" t="s">
        <v>1153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1418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v>0.15</v>
      </c>
      <c r="F63" s="138"/>
      <c r="G63" s="67" t="s">
        <v>1424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1145</v>
      </c>
      <c r="C64" s="96">
        <f>Hoja1!N5</f>
        <v>56</v>
      </c>
      <c r="D64" s="96"/>
      <c r="E64" s="98">
        <v>0.27</v>
      </c>
      <c r="F64" s="139"/>
      <c r="G64" s="70" t="s">
        <v>1423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123</v>
      </c>
      <c r="D101" s="68">
        <v>123</v>
      </c>
      <c r="E101" s="69">
        <v>1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2</v>
      </c>
      <c r="D102" s="68">
        <v>2</v>
      </c>
      <c r="E102" s="69">
        <v>1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1</v>
      </c>
      <c r="E103" s="69">
        <v>1</v>
      </c>
      <c r="F103" s="138"/>
      <c r="G103" s="67" t="s">
        <v>1153</v>
      </c>
      <c r="H103" s="120">
        <v>38</v>
      </c>
      <c r="I103" s="124">
        <v>19</v>
      </c>
      <c r="J103" s="114">
        <f>I103/H103</f>
        <v>0.5</v>
      </c>
    </row>
    <row r="104" spans="2:10" ht="16.5" thickBot="1" x14ac:dyDescent="0.3">
      <c r="B104" s="70" t="s">
        <v>16</v>
      </c>
      <c r="C104" s="71">
        <v>12</v>
      </c>
      <c r="D104" s="72">
        <v>12</v>
      </c>
      <c r="E104" s="92">
        <v>1</v>
      </c>
      <c r="F104" s="138"/>
      <c r="G104" s="67" t="s">
        <v>1418</v>
      </c>
      <c r="H104" s="120">
        <v>38</v>
      </c>
      <c r="I104" s="125">
        <v>17</v>
      </c>
      <c r="J104" s="109">
        <f>I104/H104</f>
        <v>0.44736842105263158</v>
      </c>
    </row>
    <row r="105" spans="2:10" ht="17.25" thickTop="1" thickBot="1" x14ac:dyDescent="0.3">
      <c r="B105" s="95" t="s">
        <v>1144</v>
      </c>
      <c r="C105" s="96">
        <f>Hoja1!T3</f>
        <v>29</v>
      </c>
      <c r="D105" s="96"/>
      <c r="E105" s="97">
        <v>0.12</v>
      </c>
      <c r="F105" s="138"/>
      <c r="G105" s="67" t="s">
        <v>1424</v>
      </c>
      <c r="H105" s="120">
        <v>76</v>
      </c>
      <c r="I105" s="126">
        <v>36</v>
      </c>
      <c r="J105" s="112">
        <f>I105/H105</f>
        <v>0.47368421052631576</v>
      </c>
    </row>
    <row r="106" spans="2:10" ht="17.25" thickTop="1" thickBot="1" x14ac:dyDescent="0.3">
      <c r="B106" s="95" t="s">
        <v>1145</v>
      </c>
      <c r="C106" s="96">
        <f>Hoja1!T5</f>
        <v>54</v>
      </c>
      <c r="D106" s="96"/>
      <c r="E106" s="98">
        <f>Hoja1!T6</f>
        <v>0.25961538461538464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108</v>
      </c>
      <c r="D129" s="68">
        <f>C129</f>
        <v>108</v>
      </c>
      <c r="E129" s="69">
        <f>D129/C128</f>
        <v>0.20224719101123595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v>2</v>
      </c>
      <c r="E130" s="69">
        <f>D130/C128</f>
        <v>3.7453183520599251E-3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</v>
      </c>
      <c r="E131" s="69">
        <f>D131/C128</f>
        <v>1.8726591760299626E-3</v>
      </c>
      <c r="F131" s="138"/>
      <c r="G131" s="67" t="s">
        <v>1153</v>
      </c>
      <c r="H131" s="120">
        <v>38</v>
      </c>
      <c r="I131" s="124">
        <v>19</v>
      </c>
      <c r="J131" s="114">
        <f>I131/H131</f>
        <v>0.5</v>
      </c>
    </row>
    <row r="132" spans="2:10" ht="16.5" thickBot="1" x14ac:dyDescent="0.3">
      <c r="B132" s="70" t="s">
        <v>16</v>
      </c>
      <c r="C132" s="71">
        <v>15</v>
      </c>
      <c r="D132" s="72">
        <v>15</v>
      </c>
      <c r="E132" s="92">
        <f>D132/C128</f>
        <v>2.8089887640449437E-2</v>
      </c>
      <c r="F132" s="138"/>
      <c r="G132" s="67" t="s">
        <v>1418</v>
      </c>
      <c r="H132" s="120">
        <v>38</v>
      </c>
      <c r="I132" s="125">
        <v>17</v>
      </c>
      <c r="J132" s="109">
        <f>I132/H132</f>
        <v>0.44736842105263158</v>
      </c>
    </row>
    <row r="133" spans="2:10" ht="17.25" thickTop="1" thickBot="1" x14ac:dyDescent="0.3">
      <c r="B133" s="95" t="s">
        <v>1144</v>
      </c>
      <c r="C133" s="96">
        <f>Hoja1!X3</f>
        <v>16</v>
      </c>
      <c r="D133" s="96"/>
      <c r="E133" s="97">
        <f>Hoja1!X4</f>
        <v>6.5040650406504072E-2</v>
      </c>
      <c r="F133" s="138"/>
      <c r="G133" s="67" t="s">
        <v>1424</v>
      </c>
      <c r="H133" s="120">
        <v>76</v>
      </c>
      <c r="I133" s="126">
        <v>36</v>
      </c>
      <c r="J133" s="112">
        <f>I133/H133</f>
        <v>0.47368421052631576</v>
      </c>
    </row>
    <row r="134" spans="2:10" ht="17.25" thickTop="1" thickBot="1" x14ac:dyDescent="0.3">
      <c r="B134" s="95" t="s">
        <v>1145</v>
      </c>
      <c r="C134" s="96">
        <f>Hoja1!X5</f>
        <v>54</v>
      </c>
      <c r="D134" s="96"/>
      <c r="E134" s="98">
        <v>0.26</v>
      </c>
      <c r="F134" s="139"/>
      <c r="G134" s="70" t="s">
        <v>1423</v>
      </c>
      <c r="H134" s="121">
        <v>36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113</v>
      </c>
      <c r="D136" s="68">
        <f>C136</f>
        <v>113</v>
      </c>
      <c r="E136" s="69">
        <f>D136/C135</f>
        <v>0.21161048689138576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v>2</v>
      </c>
      <c r="E137" s="69">
        <f>D137/C135</f>
        <v>3.7453183520599251E-3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1</v>
      </c>
      <c r="D138" s="68">
        <v>1</v>
      </c>
      <c r="E138" s="69">
        <f>D138/C135</f>
        <v>1.8726591760299626E-3</v>
      </c>
      <c r="F138" s="138"/>
      <c r="G138" s="67" t="s">
        <v>1153</v>
      </c>
      <c r="H138" s="120">
        <v>38</v>
      </c>
      <c r="I138" s="124">
        <v>19</v>
      </c>
      <c r="J138" s="114">
        <f>I138/H138</f>
        <v>0.5</v>
      </c>
    </row>
    <row r="139" spans="2:10" ht="16.5" thickBot="1" x14ac:dyDescent="0.3">
      <c r="B139" s="70" t="s">
        <v>16</v>
      </c>
      <c r="C139" s="71">
        <v>17</v>
      </c>
      <c r="D139" s="72">
        <v>17</v>
      </c>
      <c r="E139" s="92">
        <f>D139/C135</f>
        <v>3.1835205992509365E-2</v>
      </c>
      <c r="F139" s="138"/>
      <c r="G139" s="67" t="s">
        <v>1418</v>
      </c>
      <c r="H139" s="120">
        <v>38</v>
      </c>
      <c r="I139" s="125">
        <v>16</v>
      </c>
      <c r="J139" s="109">
        <f>I139/H139</f>
        <v>0.42105263157894735</v>
      </c>
    </row>
    <row r="140" spans="2:10" ht="17.25" thickTop="1" thickBot="1" x14ac:dyDescent="0.3">
      <c r="B140" s="95" t="s">
        <v>1144</v>
      </c>
      <c r="C140" s="96">
        <f>Hoja1!Y3</f>
        <v>21</v>
      </c>
      <c r="D140" s="96"/>
      <c r="E140" s="97">
        <v>0.09</v>
      </c>
      <c r="F140" s="138"/>
      <c r="G140" s="67" t="s">
        <v>1424</v>
      </c>
      <c r="H140" s="120">
        <v>76</v>
      </c>
      <c r="I140" s="126">
        <v>35</v>
      </c>
      <c r="J140" s="112">
        <f>I140/H140</f>
        <v>0.46052631578947367</v>
      </c>
    </row>
    <row r="141" spans="2:10" ht="17.25" thickTop="1" thickBot="1" x14ac:dyDescent="0.3">
      <c r="B141" s="95" t="s">
        <v>1145</v>
      </c>
      <c r="C141" s="96">
        <f>Hoja1!Y5</f>
        <v>55</v>
      </c>
      <c r="D141" s="96"/>
      <c r="E141" s="98">
        <v>0.26</v>
      </c>
      <c r="F141" s="139"/>
      <c r="G141" s="70" t="s">
        <v>1423</v>
      </c>
      <c r="H141" s="121">
        <v>35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534</v>
      </c>
      <c r="G15" s="36">
        <f t="shared" si="7"/>
        <v>0.16853932584269662</v>
      </c>
    </row>
    <row r="16" spans="1:7" x14ac:dyDescent="0.25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534</v>
      </c>
      <c r="G16" s="36">
        <f t="shared" si="7"/>
        <v>0.15355805243445692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22</v>
      </c>
      <c r="C20">
        <f>'APAGADOS FIBRA'!X2</f>
        <v>47</v>
      </c>
      <c r="D20">
        <f>'APAGADOS ANTENA'!X2</f>
        <v>7</v>
      </c>
      <c r="E20">
        <f t="shared" si="8"/>
        <v>69</v>
      </c>
      <c r="F20">
        <f>'RESUMEN TOTAL'!B1</f>
        <v>534</v>
      </c>
      <c r="G20" s="36">
        <f t="shared" si="9"/>
        <v>0.12921348314606743</v>
      </c>
    </row>
    <row r="21" spans="1:7" x14ac:dyDescent="0.25">
      <c r="A21" s="17">
        <f>'APAGADOS RADIO'!Y3</f>
        <v>45342</v>
      </c>
      <c r="B21">
        <f>'APAGADOS RADIO'!Y2+D21</f>
        <v>24</v>
      </c>
      <c r="C21">
        <f>'APAGADOS FIBRA'!Y2</f>
        <v>51</v>
      </c>
      <c r="D21">
        <f>'APAGADOS ANTENA'!Y2</f>
        <v>7</v>
      </c>
      <c r="E21">
        <f t="shared" si="8"/>
        <v>75</v>
      </c>
      <c r="F21">
        <f>'RESUMEN TOTAL'!B1</f>
        <v>534</v>
      </c>
      <c r="G21" s="36">
        <f t="shared" si="9"/>
        <v>0.1404494382022472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19</v>
      </c>
      <c r="F53">
        <f>paradas!X3</f>
        <v>17</v>
      </c>
      <c r="G53" s="106">
        <f t="shared" si="12"/>
        <v>36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19</v>
      </c>
      <c r="F54">
        <f>paradas!Y3</f>
        <v>16</v>
      </c>
      <c r="G54" s="106">
        <f t="shared" ref="G54:G65" si="13">E54+F54</f>
        <v>35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39</v>
      </c>
      <c r="T3" s="54">
        <f>COUNTIFS('RESUMEN TOTAL'!C5:C540, "=BONOMO",'RESUMEN TOTAL'!Z5:Z540,"=APAGADO")</f>
        <v>29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16</v>
      </c>
      <c r="Y3" s="54">
        <f>COUNTIFS('RESUMEN TOTAL'!C5:C540, "=BONOMO",'RESUMEN TOTAL'!AE5:AE540,"=APAGADO")</f>
        <v>21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0.15853658536585366</v>
      </c>
      <c r="T4" s="61">
        <f t="shared" si="0"/>
        <v>0.11788617886178862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6.5040650406504072E-2</v>
      </c>
      <c r="Y4" s="61">
        <f t="shared" ref="Y4" si="3">Y3/BONOMOcam</f>
        <v>8.5365853658536592E-2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52</v>
      </c>
      <c r="T5" s="56">
        <f>COUNTIFS('RESUMEN TOTAL'!C5:C526, "=COSEIDI",'RESUMEN TOTAL'!Z5:Z526,"=APAGADO")</f>
        <v>54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54</v>
      </c>
      <c r="Y5" s="56">
        <f>COUNTIFS('RESUMEN TOTAL'!C5:C526, "=COSEIDI",'RESUMEN TOTAL'!AE5:AE526,"=APAGADO")</f>
        <v>55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0.25</v>
      </c>
      <c r="T6" s="60">
        <f t="shared" si="5"/>
        <v>0.25961538461538464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0.25961538461538464</v>
      </c>
      <c r="Y6" s="60">
        <f t="shared" ref="Y6" si="8">Y5/COSEIDIcam</f>
        <v>0.26442307692307693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R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19</v>
      </c>
      <c r="Y2" s="18">
        <f>COUNTIFS(Y4:Y600, "=APAGADO",D4:D600,"=GFIJA")</f>
        <v>19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17</v>
      </c>
      <c r="Y3" s="18">
        <f>COUNTIFS(Y6:Y602, "=APAGADO",D4:D600,"=INTERCOMUNICADOR")</f>
        <v>16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 t="str">
        <f>'RESUMEN TOTAL'!AD16</f>
        <v>APAGADO</v>
      </c>
      <c r="Y16" s="88" t="str">
        <f>'RESUMEN TOTAL'!AE16</f>
        <v>APAGADO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 t="str">
        <f>'RESUMEN TOTAL'!AD24</f>
        <v>APAGADO</v>
      </c>
      <c r="Y24" s="88" t="str">
        <f>'RESUMEN TOTAL'!AE24</f>
        <v>APAGADO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 t="str">
        <f>'RESUMEN TOTAL'!AD25</f>
        <v>APAGADO</v>
      </c>
      <c r="Y25" s="88" t="str">
        <f>'RESUMEN TOTAL'!AE25</f>
        <v>APAGADO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 t="str">
        <f>'RESUMEN TOTAL'!AE29</f>
        <v>APAGADO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 t="str">
        <f>'RESUMEN TOTAL'!AE38</f>
        <v>APAGADO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 t="str">
        <f>'RESUMEN TOTAL'!AE52</f>
        <v>APAGADO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 t="str">
        <f>'RESUMEN TOTAL'!AE104</f>
        <v>APAGADO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 t="str">
        <f>'RESUMEN TOTAL'!AD106</f>
        <v>APAGADO</v>
      </c>
      <c r="Y106" s="88" t="str">
        <f>'RESUMEN TOTAL'!AE106</f>
        <v>APAGADO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 t="str">
        <f>'RESUMEN TOTAL'!Z111</f>
        <v>APAGADO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 t="str">
        <f>'RESUMEN TOTAL'!AD111</f>
        <v>APAGADO</v>
      </c>
      <c r="Y111" s="88" t="str">
        <f>'RESUMEN TOTAL'!AE111</f>
        <v>APAGADO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 t="str">
        <f>'RESUMEN TOTAL'!Y121</f>
        <v>APAGADO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 t="str">
        <f>'RESUMEN TOTAL'!Y122</f>
        <v>APAGADO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 t="str">
        <f>'RESUMEN TOTAL'!AD128</f>
        <v>APAGADO</v>
      </c>
      <c r="Y127" s="88" t="str">
        <f>'RESUMEN TOTAL'!AE128</f>
        <v>APAGADO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 t="str">
        <f>'RESUMEN TOTAL'!Y133</f>
        <v>APAGADO</v>
      </c>
      <c r="T132" s="88" t="str">
        <f>'RESUMEN TOTAL'!Z133</f>
        <v>APAGADO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 t="str">
        <f>'RESUMEN TOTAL'!AD133</f>
        <v>APAGADO</v>
      </c>
      <c r="Y132" s="88" t="str">
        <f>'RESUMEN TOTAL'!AE133</f>
        <v>APAGADO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 t="str">
        <f>'RESUMEN TOTAL'!Y134</f>
        <v>APAGADO</v>
      </c>
      <c r="T133" s="88" t="str">
        <f>'RESUMEN TOTAL'!Z134</f>
        <v>APAGADO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 t="str">
        <f>'RESUMEN TOTAL'!AD134</f>
        <v>APAGADO</v>
      </c>
      <c r="Y133" s="88" t="str">
        <f>'RESUMEN TOTAL'!AE134</f>
        <v>APAGADO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 t="str">
        <f>'RESUMEN TOTAL'!Y147</f>
        <v>APAGADO</v>
      </c>
      <c r="T146" s="88" t="str">
        <f>'RESUMEN TOTAL'!Z147</f>
        <v>APAGADO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 t="str">
        <f>'RESUMEN TOTAL'!AE147</f>
        <v>APAGADO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 t="str">
        <f>'RESUMEN TOTAL'!Y149</f>
        <v>APAGADO</v>
      </c>
      <c r="T148" s="88" t="str">
        <f>'RESUMEN TOTAL'!Z149</f>
        <v>APAGADO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 t="str">
        <f>'RESUMEN TOTAL'!AD149</f>
        <v>APAGADO</v>
      </c>
      <c r="Y148" s="88" t="str">
        <f>'RESUMEN TOTAL'!AE149</f>
        <v>APAGADO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 t="str">
        <f>'RESUMEN TOTAL'!AE152</f>
        <v>APAGADO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 t="str">
        <f>'RESUMEN TOTAL'!Y168</f>
        <v>APAGADO</v>
      </c>
      <c r="T167" s="88" t="str">
        <f>'RESUMEN TOTAL'!Z168</f>
        <v>APAGADO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 t="str">
        <f>'RESUMEN TOTAL'!AD168</f>
        <v>APAGADO</v>
      </c>
      <c r="Y167" s="88" t="str">
        <f>'RESUMEN TOTAL'!AE168</f>
        <v>APAGADO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 t="str">
        <f>'RESUMEN TOTAL'!Y169</f>
        <v>APAGADO</v>
      </c>
      <c r="T168" s="88" t="str">
        <f>'RESUMEN TOTAL'!Z169</f>
        <v>APAGADO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 t="str">
        <f>'RESUMEN TOTAL'!AD169</f>
        <v>APAGADO</v>
      </c>
      <c r="Y168" s="88" t="str">
        <f>'RESUMEN TOTAL'!AE169</f>
        <v>APAGADO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 t="str">
        <f>'RESUMEN TOTAL'!Y176</f>
        <v>APAGADO</v>
      </c>
      <c r="T175" s="88" t="str">
        <f>'RESUMEN TOTAL'!Z176</f>
        <v>APAGADO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 t="str">
        <f>'RESUMEN TOTAL'!Y177</f>
        <v>APAGADO</v>
      </c>
      <c r="T176" s="88" t="str">
        <f>'RESUMEN TOTAL'!Z177</f>
        <v>APAGADO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 t="str">
        <f>'RESUMEN TOTAL'!Y178</f>
        <v>APAGADO</v>
      </c>
      <c r="T177" s="88" t="str">
        <f>'RESUMEN TOTAL'!Z178</f>
        <v>APAGADO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 t="str">
        <f>'RESUMEN TOTAL'!Y195</f>
        <v>APAGADO</v>
      </c>
      <c r="T194" s="88" t="str">
        <f>'RESUMEN TOTAL'!Z195</f>
        <v>APAGADO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 t="str">
        <f>'RESUMEN TOTAL'!AD195</f>
        <v>APAGADO</v>
      </c>
      <c r="Y194" s="88" t="str">
        <f>'RESUMEN TOTAL'!AE195</f>
        <v>APAGADO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 t="str">
        <f>'RESUMEN TOTAL'!Y197</f>
        <v>APAGADO</v>
      </c>
      <c r="T196" s="88" t="str">
        <f>'RESUMEN TOTAL'!Z197</f>
        <v>APAGADO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 t="str">
        <f>'RESUMEN TOTAL'!AD197</f>
        <v>APAGADO</v>
      </c>
      <c r="Y196" s="88" t="str">
        <f>'RESUMEN TOTAL'!AE197</f>
        <v>APAGADO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 t="str">
        <f>'RESUMEN TOTAL'!Y202</f>
        <v>APAGADO</v>
      </c>
      <c r="T201" s="88" t="str">
        <f>'RESUMEN TOTAL'!Z202</f>
        <v>APAGADO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 t="str">
        <f>'RESUMEN TOTAL'!AD202</f>
        <v>APAGADO</v>
      </c>
      <c r="Y201" s="88" t="str">
        <f>'RESUMEN TOTAL'!AE202</f>
        <v>APAGADO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 t="str">
        <f>'RESUMEN TOTAL'!Y205</f>
        <v>APAGADO</v>
      </c>
      <c r="T204" s="88" t="str">
        <f>'RESUMEN TOTAL'!Z205</f>
        <v>APAGADO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 t="str">
        <f>'RESUMEN TOTAL'!AD205</f>
        <v>APAGADO</v>
      </c>
      <c r="Y204" s="88" t="str">
        <f>'RESUMEN TOTAL'!AE205</f>
        <v>APAGADO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 t="str">
        <f>'RESUMEN TOTAL'!AD206</f>
        <v>APAGADO</v>
      </c>
      <c r="Y205" s="88" t="str">
        <f>'RESUMEN TOTAL'!AE206</f>
        <v>APAGADO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 t="str">
        <f>'RESUMEN TOTAL'!AD211</f>
        <v>APAGADO</v>
      </c>
      <c r="Y210" s="88" t="str">
        <f>'RESUMEN TOTAL'!AE211</f>
        <v>APAGADO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 t="str">
        <f>'RESUMEN TOTAL'!Y218</f>
        <v>APAGADO</v>
      </c>
      <c r="T217" s="88" t="str">
        <f>'RESUMEN TOTAL'!Z218</f>
        <v>APAGADO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 t="str">
        <f>'RESUMEN TOTAL'!Y220</f>
        <v>APAGADO</v>
      </c>
      <c r="T219" s="88" t="str">
        <f>'RESUMEN TOTAL'!Z220</f>
        <v>APAGADO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 t="str">
        <f>'RESUMEN TOTAL'!Y222</f>
        <v>APAGADO</v>
      </c>
      <c r="T221" s="88" t="str">
        <f>'RESUMEN TOTAL'!Z222</f>
        <v>APAGADO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 t="str">
        <f>'RESUMEN TOTAL'!AE222</f>
        <v>APAGADO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 t="str">
        <f>'RESUMEN TOTAL'!AD225</f>
        <v>APAGADO</v>
      </c>
      <c r="Y224" s="88" t="str">
        <f>'RESUMEN TOTAL'!AE225</f>
        <v>APAGADO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 t="str">
        <f>'RESUMEN TOTAL'!Y226</f>
        <v>APAGADO</v>
      </c>
      <c r="T225" s="88" t="str">
        <f>'RESUMEN TOTAL'!Z226</f>
        <v>APAGADO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 t="str">
        <f>'RESUMEN TOTAL'!Y234</f>
        <v>APAGADO</v>
      </c>
      <c r="T233" s="88" t="str">
        <f>'RESUMEN TOTAL'!Z234</f>
        <v>APAGADO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 t="str">
        <f>'RESUMEN TOTAL'!AD234</f>
        <v>APAGADO</v>
      </c>
      <c r="Y233" s="88" t="str">
        <f>'RESUMEN TOTAL'!AE234</f>
        <v>APAGADO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 t="str">
        <f>'RESUMEN TOTAL'!Y235</f>
        <v>APAGADO</v>
      </c>
      <c r="T234" s="88" t="str">
        <f>'RESUMEN TOTAL'!Z235</f>
        <v>APAGADO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 t="str">
        <f>'RESUMEN TOTAL'!AD235</f>
        <v>APAGADO</v>
      </c>
      <c r="Y234" s="88" t="str">
        <f>'RESUMEN TOTAL'!AE235</f>
        <v>APAGADO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 t="str">
        <f>'RESUMEN TOTAL'!Z237</f>
        <v>APAGADO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 t="str">
        <f>'RESUMEN TOTAL'!AD237</f>
        <v>APAGADO</v>
      </c>
      <c r="Y236" s="88" t="str">
        <f>'RESUMEN TOTAL'!AE237</f>
        <v>APAGADO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 t="str">
        <f>'RESUMEN TOTAL'!Y247</f>
        <v>APAGADO</v>
      </c>
      <c r="T246" s="88" t="str">
        <f>'RESUMEN TOTAL'!Z247</f>
        <v>APAGADO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 t="str">
        <f>'RESUMEN TOTAL'!AD247</f>
        <v>APAGADO</v>
      </c>
      <c r="Y246" s="88" t="str">
        <f>'RESUMEN TOTAL'!AE247</f>
        <v>APAGADO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 t="str">
        <f>'RESUMEN TOTAL'!Y249</f>
        <v>APAGADO</v>
      </c>
      <c r="T248" s="88" t="str">
        <f>'RESUMEN TOTAL'!Z249</f>
        <v>APAGADO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 t="str">
        <f>'RESUMEN TOTAL'!AD249</f>
        <v>APAGADO</v>
      </c>
      <c r="Y248" s="88" t="str">
        <f>'RESUMEN TOTAL'!AE249</f>
        <v>APAGADO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 t="str">
        <f>'RESUMEN TOTAL'!Z250</f>
        <v>APAGADO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 t="str">
        <f>'RESUMEN TOTAL'!AD250</f>
        <v>APAGADO</v>
      </c>
      <c r="Y249" s="88" t="str">
        <f>'RESUMEN TOTAL'!AE250</f>
        <v>APAGADO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 t="str">
        <f>'RESUMEN TOTAL'!Y251</f>
        <v>APAGADO</v>
      </c>
      <c r="T250" s="88" t="str">
        <f>'RESUMEN TOTAL'!Z251</f>
        <v>APAGADO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 t="str">
        <f>'RESUMEN TOTAL'!Y252</f>
        <v>APAGADO</v>
      </c>
      <c r="T251" s="88" t="str">
        <f>'RESUMEN TOTAL'!Z252</f>
        <v>APAGADO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 t="str">
        <f>'RESUMEN TOTAL'!Y253</f>
        <v>APAGADO</v>
      </c>
      <c r="T252" s="88" t="str">
        <f>'RESUMEN TOTAL'!Z253</f>
        <v>APAGADO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 t="str">
        <f>'RESUMEN TOTAL'!Y254</f>
        <v>APAGADO</v>
      </c>
      <c r="T253" s="88" t="str">
        <f>'RESUMEN TOTAL'!Z254</f>
        <v>APAGADO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 t="str">
        <f>'RESUMEN TOTAL'!AD254</f>
        <v>APAGADO</v>
      </c>
      <c r="Y253" s="88" t="str">
        <f>'RESUMEN TOTAL'!AE254</f>
        <v>APAGADO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 t="str">
        <f>'RESUMEN TOTAL'!Y255</f>
        <v>APAGADO</v>
      </c>
      <c r="T254" s="88" t="str">
        <f>'RESUMEN TOTAL'!Z255</f>
        <v>APAGADO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 t="str">
        <f>'RESUMEN TOTAL'!AD255</f>
        <v>APAGADO</v>
      </c>
      <c r="Y254" s="88" t="str">
        <f>'RESUMEN TOTAL'!AE255</f>
        <v>APAGADO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 t="str">
        <f>'RESUMEN TOTAL'!Y256</f>
        <v>APAGADO</v>
      </c>
      <c r="T255" s="88" t="str">
        <f>'RESUMEN TOTAL'!Z256</f>
        <v>APAGADO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 t="str">
        <f>'RESUMEN TOTAL'!AD256</f>
        <v>APAGADO</v>
      </c>
      <c r="Y255" s="88" t="str">
        <f>'RESUMEN TOTAL'!AE256</f>
        <v>APAGADO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 t="str">
        <f>'RESUMEN TOTAL'!Y274</f>
        <v>APAGADO</v>
      </c>
      <c r="T273" s="88" t="str">
        <f>'RESUMEN TOTAL'!Z274</f>
        <v>APAGADO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 t="str">
        <f>'RESUMEN TOTAL'!AD274</f>
        <v>APAGADO</v>
      </c>
      <c r="Y273" s="88" t="str">
        <f>'RESUMEN TOTAL'!AE274</f>
        <v>APAGADO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 t="str">
        <f>'RESUMEN TOTAL'!A290</f>
        <v>MONTE CUDINE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 t="str">
        <f>'RESUMEN TOTAL'!Z290</f>
        <v>APAGADO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 t="str">
        <f>'RESUMEN TOTAL'!A291</f>
        <v>MONTE CUDINE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 t="str">
        <f>'RESUMEN TOTAL'!Z291</f>
        <v>APAGADO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 t="str">
        <f>'RESUMEN TOTAL'!Y300</f>
        <v>APAGADO</v>
      </c>
      <c r="T299" s="88" t="str">
        <f>'RESUMEN TOTAL'!Z300</f>
        <v>APAGADO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 t="str">
        <f>'RESUMEN TOTAL'!AD316</f>
        <v>APAGADO</v>
      </c>
      <c r="Y315" s="88" t="str">
        <f>'RESUMEN TOTAL'!AE316</f>
        <v>APAGADO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 t="str">
        <f>'RESUMEN TOTAL'!AD334</f>
        <v>APAGADO</v>
      </c>
      <c r="Y333" s="88" t="str">
        <f>'RESUMEN TOTAL'!AE334</f>
        <v>APAGADO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 t="str">
        <f>'RESUMEN TOTAL'!AD335</f>
        <v>APAGADO</v>
      </c>
      <c r="Y334" s="88" t="str">
        <f>'RESUMEN TOTAL'!AE335</f>
        <v>APAGADO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 t="str">
        <f>'RESUMEN TOTAL'!Y340</f>
        <v>APAGADO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 t="str">
        <f>'RESUMEN TOTAL'!AD340</f>
        <v>APAGADO</v>
      </c>
      <c r="Y339" s="88" t="str">
        <f>'RESUMEN TOTAL'!AE340</f>
        <v>APAGADO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 t="str">
        <f>'RESUMEN TOTAL'!AD341</f>
        <v>APAGADO</v>
      </c>
      <c r="Y340" s="88" t="str">
        <f>'RESUMEN TOTAL'!AE341</f>
        <v>APAGADO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 t="str">
        <f>'RESUMEN TOTAL'!AE351</f>
        <v>APAGADO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 t="str">
        <f>'RESUMEN TOTAL'!Y352</f>
        <v>APAGADO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 t="str">
        <f>'RESUMEN TOTAL'!AD352</f>
        <v>APAGADO</v>
      </c>
      <c r="Y351" s="88" t="str">
        <f>'RESUMEN TOTAL'!AE352</f>
        <v>APAGADO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 t="str">
        <f>'RESUMEN TOTAL'!Y353</f>
        <v>APAGADO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 t="str">
        <f>'RESUMEN TOTAL'!AD353</f>
        <v>APAGADO</v>
      </c>
      <c r="Y352" s="88" t="str">
        <f>'RESUMEN TOTAL'!AE353</f>
        <v>APAGADO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 t="str">
        <f>'RESUMEN TOTAL'!Y354</f>
        <v>APAGADO</v>
      </c>
      <c r="T353" s="88" t="str">
        <f>'RESUMEN TOTAL'!Z354</f>
        <v>APAGADO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 t="str">
        <f>'RESUMEN TOTAL'!AD354</f>
        <v>APAGADO</v>
      </c>
      <c r="Y353" s="88" t="str">
        <f>'RESUMEN TOTAL'!AE354</f>
        <v>APAGADO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 t="str">
        <f>'RESUMEN TOTAL'!Y355</f>
        <v>APAGADO</v>
      </c>
      <c r="T354" s="88" t="str">
        <f>'RESUMEN TOTAL'!Z355</f>
        <v>APAGADO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 t="str">
        <f>'RESUMEN TOTAL'!Y356</f>
        <v>APAGADO</v>
      </c>
      <c r="T355" s="88" t="str">
        <f>'RESUMEN TOTAL'!Z356</f>
        <v>APAGADO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 t="str">
        <f>'RESUMEN TOTAL'!Y357</f>
        <v>APAGADO</v>
      </c>
      <c r="T356" s="88" t="str">
        <f>'RESUMEN TOTAL'!Z357</f>
        <v>APAGADO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 t="str">
        <f>'RESUMEN TOTAL'!AD357</f>
        <v>APAGADO</v>
      </c>
      <c r="Y356" s="88" t="str">
        <f>'RESUMEN TOTAL'!AE357</f>
        <v>APAGADO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 t="str">
        <f>'RESUMEN TOTAL'!Y358</f>
        <v>APAGADO</v>
      </c>
      <c r="T357" s="88" t="str">
        <f>'RESUMEN TOTAL'!Z358</f>
        <v>APAGADO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 t="str">
        <f>'RESUMEN TOTAL'!AD358</f>
        <v>APAGADO</v>
      </c>
      <c r="Y357" s="88" t="str">
        <f>'RESUMEN TOTAL'!AE358</f>
        <v>APAGADO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 t="str">
        <f>'RESUMEN TOTAL'!Y361</f>
        <v>APAGADO</v>
      </c>
      <c r="T360" s="88" t="str">
        <f>'RESUMEN TOTAL'!Z361</f>
        <v>APAGADO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 t="str">
        <f>'RESUMEN TOTAL'!AD361</f>
        <v>APAGADO</v>
      </c>
      <c r="Y360" s="88" t="str">
        <f>'RESUMEN TOTAL'!AE361</f>
        <v>APAGADO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 t="str">
        <f>'RESUMEN TOTAL'!Y362</f>
        <v>APAGADO</v>
      </c>
      <c r="T361" s="88" t="str">
        <f>'RESUMEN TOTAL'!Z362</f>
        <v>APAGADO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 t="str">
        <f>'RESUMEN TOTAL'!AD362</f>
        <v>APAGADO</v>
      </c>
      <c r="Y361" s="88" t="str">
        <f>'RESUMEN TOTAL'!AE362</f>
        <v>APAGADO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 t="str">
        <f>'RESUMEN TOTAL'!Y375</f>
        <v>APAGADO</v>
      </c>
      <c r="T374" s="88" t="str">
        <f>'RESUMEN TOTAL'!Z375</f>
        <v>APAGADO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 t="str">
        <f>'RESUMEN TOTAL'!AD375</f>
        <v>APAGADO</v>
      </c>
      <c r="Y374" s="88" t="str">
        <f>'RESUMEN TOTAL'!AE375</f>
        <v>APAGADO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 t="str">
        <f>'RESUMEN TOTAL'!Y376</f>
        <v>APAGADO</v>
      </c>
      <c r="T375" s="88" t="str">
        <f>'RESUMEN TOTAL'!Z376</f>
        <v>APAGADO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 t="str">
        <f>'RESUMEN TOTAL'!AD376</f>
        <v>APAGADO</v>
      </c>
      <c r="Y375" s="88" t="str">
        <f>'RESUMEN TOTAL'!AE376</f>
        <v>APAGADO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 t="str">
        <f>'RESUMEN TOTAL'!Y383</f>
        <v>APAGADO</v>
      </c>
      <c r="T382" s="88" t="str">
        <f>'RESUMEN TOTAL'!Z383</f>
        <v>APAGADO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 t="str">
        <f>'RESUMEN TOTAL'!AD383</f>
        <v>APAGADO</v>
      </c>
      <c r="Y382" s="88" t="str">
        <f>'RESUMEN TOTAL'!AE383</f>
        <v>APAGADO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 t="str">
        <f>'RESUMEN TOTAL'!Y390</f>
        <v>APAGADO</v>
      </c>
      <c r="T389" s="88" t="str">
        <f>'RESUMEN TOTAL'!Z390</f>
        <v>APAGADO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 t="str">
        <f>'RESUMEN TOTAL'!AD390</f>
        <v>APAGADO</v>
      </c>
      <c r="Y389" s="88" t="str">
        <f>'RESUMEN TOTAL'!AE390</f>
        <v>APAGADO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 t="str">
        <f>'RESUMEN TOTAL'!Y391</f>
        <v>APAGADO</v>
      </c>
      <c r="T390" s="88" t="str">
        <f>'RESUMEN TOTAL'!Z391</f>
        <v>APAGADO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 t="str">
        <f>'RESUMEN TOTAL'!AD391</f>
        <v>APAGADO</v>
      </c>
      <c r="Y390" s="88" t="str">
        <f>'RESUMEN TOTAL'!AE391</f>
        <v>APAGADO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 t="str">
        <f>'RESUMEN TOTAL'!Y398</f>
        <v>APAGADO</v>
      </c>
      <c r="T397" s="88" t="str">
        <f>'RESUMEN TOTAL'!Z398</f>
        <v>APAGADO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 t="str">
        <f>'RESUMEN TOTAL'!AD398</f>
        <v>APAGADO</v>
      </c>
      <c r="Y397" s="88" t="str">
        <f>'RESUMEN TOTAL'!AE398</f>
        <v>APAGADO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 t="str">
        <f>'RESUMEN TOTAL'!Y401</f>
        <v>APAGADO</v>
      </c>
      <c r="T400" s="88" t="str">
        <f>'RESUMEN TOTAL'!Z401</f>
        <v>APAGADO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 t="str">
        <f>'RESUMEN TOTAL'!AD401</f>
        <v>APAGADO</v>
      </c>
      <c r="Y400" s="88" t="str">
        <f>'RESUMEN TOTAL'!AE401</f>
        <v>APAGADO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 t="str">
        <f>'RESUMEN TOTAL'!Y402</f>
        <v>APAGADO</v>
      </c>
      <c r="T401" s="88" t="str">
        <f>'RESUMEN TOTAL'!Z402</f>
        <v>APAGADO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 t="str">
        <f>'RESUMEN TOTAL'!AD402</f>
        <v>APAGADO</v>
      </c>
      <c r="Y401" s="88" t="str">
        <f>'RESUMEN TOTAL'!AE402</f>
        <v>APAGADO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 t="str">
        <f>'RESUMEN TOTAL'!Y403</f>
        <v>APAGADO</v>
      </c>
      <c r="T402" s="88" t="str">
        <f>'RESUMEN TOTAL'!Z403</f>
        <v>APAGADO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 t="str">
        <f>'RESUMEN TOTAL'!AD403</f>
        <v>APAGADO</v>
      </c>
      <c r="Y402" s="88" t="str">
        <f>'RESUMEN TOTAL'!AE403</f>
        <v>APAGADO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 t="str">
        <f>'RESUMEN TOTAL'!Y404</f>
        <v>APAGADO</v>
      </c>
      <c r="T403" s="88" t="str">
        <f>'RESUMEN TOTAL'!Z404</f>
        <v>APAGADO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 t="str">
        <f>'RESUMEN TOTAL'!AD404</f>
        <v>APAGADO</v>
      </c>
      <c r="Y403" s="88" t="str">
        <f>'RESUMEN TOTAL'!AE404</f>
        <v>APAGADO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 t="str">
        <f>'RESUMEN TOTAL'!Y407</f>
        <v>APAGADO</v>
      </c>
      <c r="T406" s="88" t="str">
        <f>'RESUMEN TOTAL'!Z407</f>
        <v>APAGADO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 t="str">
        <f>'RESUMEN TOTAL'!AD407</f>
        <v>APAGADO</v>
      </c>
      <c r="Y406" s="88" t="str">
        <f>'RESUMEN TOTAL'!AE407</f>
        <v>APAGADO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 t="str">
        <f>'RESUMEN TOTAL'!Y413</f>
        <v>APAGADO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 t="str">
        <f>'RESUMEN TOTAL'!Y414</f>
        <v>APAGADO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 t="str">
        <f>'RESUMEN TOTAL'!Y415</f>
        <v>APAGADO</v>
      </c>
      <c r="T414" s="88" t="str">
        <f>'RESUMEN TOTAL'!Z415</f>
        <v>APAGADO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 t="str">
        <f>'RESUMEN TOTAL'!AD415</f>
        <v>APAGADO</v>
      </c>
      <c r="Y414" s="88" t="str">
        <f>'RESUMEN TOTAL'!AE415</f>
        <v>APAGADO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 t="str">
        <f>'RESUMEN TOTAL'!Y416</f>
        <v>APAGADO</v>
      </c>
      <c r="T415" s="88" t="str">
        <f>'RESUMEN TOTAL'!Z416</f>
        <v>APAGADO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 t="str">
        <f>'RESUMEN TOTAL'!AD416</f>
        <v>APAGADO</v>
      </c>
      <c r="Y415" s="88" t="str">
        <f>'RESUMEN TOTAL'!AE416</f>
        <v>APAGADO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 t="str">
        <f>'RESUMEN TOTAL'!AD417</f>
        <v>APAGADO</v>
      </c>
      <c r="Y416" s="88" t="str">
        <f>'RESUMEN TOTAL'!AE417</f>
        <v>APAGADO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 t="str">
        <f>'RESUMEN TOTAL'!AD437</f>
        <v>APAGADO</v>
      </c>
      <c r="Y436" s="88" t="str">
        <f>'RESUMEN TOTAL'!AE437</f>
        <v>APAGADO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 t="str">
        <f>'RESUMEN TOTAL'!AD439</f>
        <v>APAGADO</v>
      </c>
      <c r="Y438" s="88" t="str">
        <f>'RESUMEN TOTAL'!AE439</f>
        <v>APAGADO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 t="str">
        <f>'RESUMEN TOTAL'!AD440</f>
        <v>APAGADO</v>
      </c>
      <c r="Y439" s="88" t="str">
        <f>'RESUMEN TOTAL'!AE440</f>
        <v>APAGADO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 t="str">
        <f>'RESUMEN TOTAL'!Y444</f>
        <v>APAGADO</v>
      </c>
      <c r="T443" s="88" t="str">
        <f>'RESUMEN TOTAL'!Z444</f>
        <v>APAGADO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 t="str">
        <f>'RESUMEN TOTAL'!AD444</f>
        <v>APAGADO</v>
      </c>
      <c r="Y443" s="88" t="str">
        <f>'RESUMEN TOTAL'!AE444</f>
        <v>APAGADO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 t="str">
        <f>'RESUMEN TOTAL'!Z445</f>
        <v>APAGADO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 t="str">
        <f>'RESUMEN TOTAL'!Y456</f>
        <v>APAGADO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 t="str">
        <f>'RESUMEN TOTAL'!AD456</f>
        <v>APAGADO</v>
      </c>
      <c r="Y455" s="88" t="str">
        <f>'RESUMEN TOTAL'!AE456</f>
        <v>APAGADO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 t="str">
        <f>'RESUMEN TOTAL'!Y463</f>
        <v>APAGADO</v>
      </c>
      <c r="T462" s="88" t="str">
        <f>'RESUMEN TOTAL'!Z463</f>
        <v>APAGADO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 t="str">
        <f>'RESUMEN TOTAL'!AD463</f>
        <v>APAGADO</v>
      </c>
      <c r="Y462" s="88" t="str">
        <f>'RESUMEN TOTAL'!AE463</f>
        <v>APAGADO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 t="str">
        <f>'RESUMEN TOTAL'!Y464</f>
        <v>APAGADO</v>
      </c>
      <c r="T463" s="88" t="str">
        <f>'RESUMEN TOTAL'!Z464</f>
        <v>APAGADO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 t="str">
        <f>'RESUMEN TOTAL'!AD464</f>
        <v>APAGADO</v>
      </c>
      <c r="Y463" s="88" t="str">
        <f>'RESUMEN TOTAL'!AE464</f>
        <v>APAGADO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 t="str">
        <f>'RESUMEN TOTAL'!Y465</f>
        <v>APAGADO</v>
      </c>
      <c r="T464" s="88" t="str">
        <f>'RESUMEN TOTAL'!Z465</f>
        <v>APAGADO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 t="str">
        <f>'RESUMEN TOTAL'!AD465</f>
        <v>APAGADO</v>
      </c>
      <c r="Y464" s="88" t="str">
        <f>'RESUMEN TOTAL'!AE465</f>
        <v>APAGADO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 t="str">
        <f>'RESUMEN TOTAL'!Y467</f>
        <v>APAGADO</v>
      </c>
      <c r="T466" s="88" t="str">
        <f>'RESUMEN TOTAL'!Z467</f>
        <v>APAGADO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 t="str">
        <f>'RESUMEN TOTAL'!AD467</f>
        <v>APAGADO</v>
      </c>
      <c r="Y466" s="88" t="str">
        <f>'RESUMEN TOTAL'!AE467</f>
        <v>APAGADO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 t="str">
        <f>'RESUMEN TOTAL'!Y468</f>
        <v>APAGADO</v>
      </c>
      <c r="T467" s="88" t="str">
        <f>'RESUMEN TOTAL'!Z468</f>
        <v>APAGADO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 t="str">
        <f>'RESUMEN TOTAL'!AD468</f>
        <v>APAGADO</v>
      </c>
      <c r="Y467" s="88" t="str">
        <f>'RESUMEN TOTAL'!AE468</f>
        <v>APAGADO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 t="str">
        <f>'RESUMEN TOTAL'!Y479</f>
        <v>APAGADO</v>
      </c>
      <c r="T478" s="88" t="str">
        <f>'RESUMEN TOTAL'!Z479</f>
        <v>APAGADO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 t="str">
        <f>'RESUMEN TOTAL'!AD479</f>
        <v>APAGADO</v>
      </c>
      <c r="Y478" s="88" t="str">
        <f>'RESUMEN TOTAL'!AE479</f>
        <v>APAGADO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 t="str">
        <f>'RESUMEN TOTAL'!Y480</f>
        <v>APAGADO</v>
      </c>
      <c r="T479" s="88" t="str">
        <f>'RESUMEN TOTAL'!Z480</f>
        <v>APAGADO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 t="str">
        <f>'RESUMEN TOTAL'!AD480</f>
        <v>APAGADO</v>
      </c>
      <c r="Y479" s="88" t="str">
        <f>'RESUMEN TOTAL'!AE480</f>
        <v>APAGADO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 t="str">
        <f>'RESUMEN TOTAL'!Y483</f>
        <v>APAGADO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 t="str">
        <f>'RESUMEN TOTAL'!Y484</f>
        <v>APAGADO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 t="str">
        <f>'RESUMEN TOTAL'!Z487</f>
        <v>APAGADO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 t="str">
        <f>'RESUMEN TOTAL'!AD487</f>
        <v>APAGADO</v>
      </c>
      <c r="Y486" s="88" t="str">
        <f>'RESUMEN TOTAL'!AE487</f>
        <v>APAGADO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 t="str">
        <f>'RESUMEN TOTAL'!Y488</f>
        <v>APAGADO</v>
      </c>
      <c r="T487" s="88" t="str">
        <f>'RESUMEN TOTAL'!Z488</f>
        <v>APAGADO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 t="str">
        <f>'RESUMEN TOTAL'!Y489</f>
        <v>APAGADO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 t="str">
        <f>'RESUMEN TOTAL'!Y490</f>
        <v>APAGADO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 t="str">
        <f>'RESUMEN TOTAL'!Y493</f>
        <v>APAGADO</v>
      </c>
      <c r="T492" s="88" t="str">
        <f>'RESUMEN TOTAL'!Z493</f>
        <v>APAGADO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 t="str">
        <f>'RESUMEN TOTAL'!AD493</f>
        <v>APAGADO</v>
      </c>
      <c r="Y492" s="88" t="str">
        <f>'RESUMEN TOTAL'!AE493</f>
        <v>APAGADO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 t="str">
        <f>'RESUMEN TOTAL'!Y494</f>
        <v>APAGADO</v>
      </c>
      <c r="T493" s="88" t="str">
        <f>'RESUMEN TOTAL'!Z494</f>
        <v>APAGADO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 t="str">
        <f>'RESUMEN TOTAL'!AD494</f>
        <v>APAGADO</v>
      </c>
      <c r="Y493" s="88" t="str">
        <f>'RESUMEN TOTAL'!AE494</f>
        <v>APAGADO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 t="str">
        <f>'RESUMEN TOTAL'!Y495</f>
        <v>APAGADO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 t="str">
        <f>'RESUMEN TOTAL'!Y496</f>
        <v>APAGADO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 t="str">
        <f>'RESUMEN TOTAL'!Y497</f>
        <v>APAGADO</v>
      </c>
      <c r="T496" s="88" t="str">
        <f>'RESUMEN TOTAL'!Z497</f>
        <v>APAGADO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 t="str">
        <f>'RESUMEN TOTAL'!AE497</f>
        <v>APAGADO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 t="str">
        <f>'RESUMEN TOTAL'!Y498</f>
        <v>APAGADO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 t="str">
        <f>'RESUMEN TOTAL'!AD498</f>
        <v>APAGADO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 t="str">
        <f>'RESUMEN TOTAL'!Y499</f>
        <v>APAGADO</v>
      </c>
      <c r="T498" s="88" t="str">
        <f>'RESUMEN TOTAL'!Z499</f>
        <v>APAGADO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 t="str">
        <f>'RESUMEN TOTAL'!AD499</f>
        <v>APAGADO</v>
      </c>
      <c r="Y498" s="88" t="str">
        <f>'RESUMEN TOTAL'!AE499</f>
        <v>APAGADO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 t="str">
        <f>'RESUMEN TOTAL'!Y500</f>
        <v>APAGADO</v>
      </c>
      <c r="T499" s="88" t="str">
        <f>'RESUMEN TOTAL'!Z500</f>
        <v>APAGADO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 t="str">
        <f>'RESUMEN TOTAL'!AD500</f>
        <v>APAGADO</v>
      </c>
      <c r="Y499" s="88" t="str">
        <f>'RESUMEN TOTAL'!AE500</f>
        <v>APAGADO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 t="str">
        <f>'RESUMEN TOTAL'!Y501</f>
        <v>APAGADO</v>
      </c>
      <c r="T500" s="88" t="str">
        <f>'RESUMEN TOTAL'!Z501</f>
        <v>APAGADO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 t="str">
        <f>'RESUMEN TOTAL'!AE501</f>
        <v>APAGADO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 t="str">
        <f>'RESUMEN TOTAL'!Y502</f>
        <v>APAGADO</v>
      </c>
      <c r="T501" s="88" t="str">
        <f>'RESUMEN TOTAL'!Z502</f>
        <v>APAGADO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 t="str">
        <f>'RESUMEN TOTAL'!AD502</f>
        <v>APAGADO</v>
      </c>
      <c r="Y501" s="88" t="str">
        <f>'RESUMEN TOTAL'!AE502</f>
        <v>APAGADO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 t="str">
        <f>'RESUMEN TOTAL'!Y503</f>
        <v>APAGADO</v>
      </c>
      <c r="T502" s="88" t="str">
        <f>'RESUMEN TOTAL'!Z503</f>
        <v>APAGADO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 t="str">
        <f>'RESUMEN TOTAL'!AD503</f>
        <v>APAGADO</v>
      </c>
      <c r="Y502" s="88" t="str">
        <f>'RESUMEN TOTAL'!AE503</f>
        <v>APAGADO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 t="str">
        <f>'RESUMEN TOTAL'!Y504</f>
        <v>APAGADO</v>
      </c>
      <c r="T503" s="88" t="str">
        <f>'RESUMEN TOTAL'!Z504</f>
        <v>APAGADO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 t="str">
        <f>'RESUMEN TOTAL'!AD504</f>
        <v>APAGADO</v>
      </c>
      <c r="Y503" s="88" t="str">
        <f>'RESUMEN TOTAL'!AE504</f>
        <v>APAGADO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 t="str">
        <f>'RESUMEN TOTAL'!Y505</f>
        <v>APAGADO</v>
      </c>
      <c r="T504" s="88" t="str">
        <f>'RESUMEN TOTAL'!Z505</f>
        <v>APAGADO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 t="str">
        <f>'RESUMEN TOTAL'!AD505</f>
        <v>APAGADO</v>
      </c>
      <c r="Y504" s="88" t="str">
        <f>'RESUMEN TOTAL'!AE505</f>
        <v>APAGADO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 t="str">
        <f>'RESUMEN TOTAL'!Y506</f>
        <v>APAGADO</v>
      </c>
      <c r="T505" s="88" t="str">
        <f>'RESUMEN TOTAL'!Z506</f>
        <v>APAGADO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 t="str">
        <f>'RESUMEN TOTAL'!AD506</f>
        <v>APAGADO</v>
      </c>
      <c r="Y505" s="88" t="str">
        <f>'RESUMEN TOTAL'!AE506</f>
        <v>APAGADO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 t="str">
        <f>'RESUMEN TOTAL'!Y507</f>
        <v>APAGADO</v>
      </c>
      <c r="T506" s="88" t="str">
        <f>'RESUMEN TOTAL'!Z507</f>
        <v>APAGADO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 t="str">
        <f>'RESUMEN TOTAL'!AD507</f>
        <v>APAGADO</v>
      </c>
      <c r="Y506" s="88" t="str">
        <f>'RESUMEN TOTAL'!AE507</f>
        <v>APAGADO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 t="str">
        <f>'RESUMEN TOTAL'!Y508</f>
        <v>APAGADO</v>
      </c>
      <c r="T507" s="88" t="str">
        <f>'RESUMEN TOTAL'!Z508</f>
        <v>APAGADO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 t="str">
        <f>'RESUMEN TOTAL'!AD508</f>
        <v>APAGADO</v>
      </c>
      <c r="Y507" s="88" t="str">
        <f>'RESUMEN TOTAL'!AE508</f>
        <v>APAGADO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 t="str">
        <f>'RESUMEN TOTAL'!Y509</f>
        <v>APAGADO</v>
      </c>
      <c r="T508" s="88" t="str">
        <f>'RESUMEN TOTAL'!Z509</f>
        <v>APAGADO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 t="str">
        <f>'RESUMEN TOTAL'!AD509</f>
        <v>APAGADO</v>
      </c>
      <c r="Y508" s="88" t="str">
        <f>'RESUMEN TOTAL'!AE509</f>
        <v>APAGADO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 t="str">
        <f>'RESUMEN TOTAL'!Y510</f>
        <v>APAGADO</v>
      </c>
      <c r="T509" s="88" t="str">
        <f>'RESUMEN TOTAL'!Z510</f>
        <v>APAGADO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 t="str">
        <f>'RESUMEN TOTAL'!AD510</f>
        <v>APAGADO</v>
      </c>
      <c r="Y509" s="88" t="str">
        <f>'RESUMEN TOTAL'!AE510</f>
        <v>APAGADO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 t="str">
        <f>'RESUMEN TOTAL'!Y515</f>
        <v>APAGADO</v>
      </c>
      <c r="T512" s="88" t="str">
        <f>'RESUMEN TOTAL'!Z515</f>
        <v>APAGADO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 t="str">
        <f>'RESUMEN TOTAL'!AD515</f>
        <v>APAGADO</v>
      </c>
      <c r="Y512" s="88" t="str">
        <f>'RESUMEN TOTAL'!AE515</f>
        <v>APAGADO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 t="str">
        <f>'RESUMEN TOTAL'!Y516</f>
        <v>APAGADO</v>
      </c>
      <c r="T513" s="88" t="str">
        <f>'RESUMEN TOTAL'!Z516</f>
        <v>APAGADO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 t="str">
        <f>'RESUMEN TOTAL'!AD516</f>
        <v>APAGADO</v>
      </c>
      <c r="Y513" s="88" t="str">
        <f>'RESUMEN TOTAL'!AE516</f>
        <v>APAGADO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 t="str">
        <f>'RESUMEN TOTAL'!Y517</f>
        <v>APAGADO</v>
      </c>
      <c r="T514" s="88" t="str">
        <f>'RESUMEN TOTAL'!Z517</f>
        <v>APAGADO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 t="str">
        <f>'RESUMEN TOTAL'!AD517</f>
        <v>APAGADO</v>
      </c>
      <c r="Y514" s="88" t="str">
        <f>'RESUMEN TOTAL'!AE517</f>
        <v>APAGADO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 t="str">
        <f>'RESUMEN TOTAL'!Y518</f>
        <v>APAGADO</v>
      </c>
      <c r="T515" s="88" t="str">
        <f>'RESUMEN TOTAL'!Z518</f>
        <v>APAGADO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 t="str">
        <f>'RESUMEN TOTAL'!AD518</f>
        <v>APAGADO</v>
      </c>
      <c r="Y515" s="88" t="str">
        <f>'RESUMEN TOTAL'!AE518</f>
        <v>APAGADO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 t="str">
        <f>'RESUMEN TOTAL'!Y519</f>
        <v>APAGADO</v>
      </c>
      <c r="T516" s="88" t="str">
        <f>'RESUMEN TOTAL'!Z519</f>
        <v>APAGADO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 t="str">
        <f>'RESUMEN TOTAL'!AD519</f>
        <v>APAGADO</v>
      </c>
      <c r="Y516" s="88" t="str">
        <f>'RESUMEN TOTAL'!AE519</f>
        <v>APAGADO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 t="str">
        <f>'RESUMEN TOTAL'!Y520</f>
        <v>APAGADO</v>
      </c>
      <c r="T517" s="88" t="str">
        <f>'RESUMEN TOTAL'!Z520</f>
        <v>APAGADO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 t="str">
        <f>'RESUMEN TOTAL'!AD520</f>
        <v>APAGADO</v>
      </c>
      <c r="Y517" s="88" t="str">
        <f>'RESUMEN TOTAL'!AE520</f>
        <v>APAGADO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 t="str">
        <f>'RESUMEN TOTAL'!Y521</f>
        <v>APAGADO</v>
      </c>
      <c r="T518" s="88" t="str">
        <f>'RESUMEN TOTAL'!Z521</f>
        <v>APAGADO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 t="str">
        <f>'RESUMEN TOTAL'!AD521</f>
        <v>APAGADO</v>
      </c>
      <c r="Y518" s="88" t="str">
        <f>'RESUMEN TOTAL'!AE521</f>
        <v>APAGADO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 t="str">
        <f>'RESUMEN TOTAL'!Y522</f>
        <v>APAGADO</v>
      </c>
      <c r="T519" s="88" t="str">
        <f>'RESUMEN TOTAL'!Z522</f>
        <v>APAGADO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 t="str">
        <f>'RESUMEN TOTAL'!AD522</f>
        <v>APAGADO</v>
      </c>
      <c r="Y519" s="88" t="str">
        <f>'RESUMEN TOTAL'!AE522</f>
        <v>APAGADO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 t="str">
        <f>'RESUMEN TOTAL'!Y525</f>
        <v>APAGADO</v>
      </c>
      <c r="T522" s="88" t="str">
        <f>'RESUMEN TOTAL'!Z525</f>
        <v>APAGADO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 t="str">
        <f>'RESUMEN TOTAL'!AD525</f>
        <v>APAGADO</v>
      </c>
      <c r="Y522" s="88" t="str">
        <f>'RESUMEN TOTAL'!AE525</f>
        <v>APAGADO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 t="str">
        <f>'RESUMEN TOTAL'!Y526</f>
        <v>APAGADO</v>
      </c>
      <c r="T523" s="88" t="str">
        <f>'RESUMEN TOTAL'!Z526</f>
        <v>APAGADO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 t="str">
        <f>'RESUMEN TOTAL'!AD526</f>
        <v>APAGADO</v>
      </c>
      <c r="Y523" s="88" t="str">
        <f>'RESUMEN TOTAL'!AE526</f>
        <v>APAGADO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 t="str">
        <f>'RESUMEN TOTAL'!Y527</f>
        <v>APAGADO</v>
      </c>
      <c r="T524" s="88" t="str">
        <f>'RESUMEN TOTAL'!Z527</f>
        <v>APAGADO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 t="str">
        <f>'RESUMEN TOTAL'!AD527</f>
        <v>APAGADO</v>
      </c>
      <c r="Y524" s="88" t="str">
        <f>'RESUMEN TOTAL'!AE527</f>
        <v>APAGADO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 t="str">
        <f>'RESUMEN TOTAL'!Y528</f>
        <v>APAGADO</v>
      </c>
      <c r="T525" s="88" t="str">
        <f>'RESUMEN TOTAL'!Z528</f>
        <v>APAGADO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 t="str">
        <f>'RESUMEN TOTAL'!AD528</f>
        <v>APAGADO</v>
      </c>
      <c r="Y525" s="88" t="str">
        <f>'RESUMEN TOTAL'!AE528</f>
        <v>APAGADO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 t="str">
        <f>'RESUMEN TOTAL'!AD529</f>
        <v>APAGADO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2024-02-20T12:17:57Z</dcterms:modified>
</cp:coreProperties>
</file>