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8_{BD95DA39-6C7B-4539-8D4F-D0139C1879C5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24" l="1"/>
  <c r="H13" i="24"/>
  <c r="H12" i="24"/>
  <c r="H11" i="24"/>
  <c r="I7" i="24"/>
  <c r="H8" i="24"/>
  <c r="I6" i="24"/>
  <c r="I5" i="24"/>
  <c r="H7" i="24"/>
  <c r="H6" i="24"/>
  <c r="H5" i="24"/>
  <c r="H4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5" i="24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D26" i="24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36" i="14" l="1"/>
  <c r="I12" i="24"/>
  <c r="F36" i="14"/>
  <c r="I13" i="24"/>
  <c r="J13" i="24" s="1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6" i="14" l="1"/>
  <c r="I14" i="24"/>
  <c r="J12" i="24"/>
  <c r="J76" i="24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H15" i="24" l="1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C73" i="24" s="1"/>
  <c r="D73" i="24" s="1"/>
  <c r="E14" i="14"/>
  <c r="E9" i="14"/>
  <c r="E8" i="14"/>
  <c r="E10" i="14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<sst xmlns="http://schemas.openxmlformats.org/spreadsheetml/2006/main" count="4396" uniqueCount="1585">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</sst>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0.23170731707317074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9.569377990430622E-2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0.23170731707317074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9.569377990430622E-2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L220" activePane="bottomRight" state="frozen"/>
      <selection pane="topRight" activeCell="M1" sqref="M1"/>
      <selection pane="bottomLeft" activeCell="A5" sqref="A5"/>
      <selection pane="bottomRight" activeCell="M256" sqref="M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534</v>
      </c>
      <c r="O2" s="75">
        <f t="shared" si="4"/>
        <v>534</v>
      </c>
      <c r="P2" s="75">
        <f t="shared" si="4"/>
        <v>534</v>
      </c>
      <c r="Q2" s="75">
        <f t="shared" si="4"/>
        <v>534</v>
      </c>
      <c r="R2" s="75">
        <f t="shared" si="4"/>
        <v>534</v>
      </c>
      <c r="S2" s="75">
        <f t="shared" si="4"/>
        <v>534</v>
      </c>
      <c r="T2" s="75">
        <f t="shared" si="4"/>
        <v>534</v>
      </c>
      <c r="U2" s="75">
        <f t="shared" si="4"/>
        <v>534</v>
      </c>
      <c r="V2" s="75">
        <f t="shared" si="4"/>
        <v>534</v>
      </c>
      <c r="W2" s="75">
        <f t="shared" si="4"/>
        <v>534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28</v>
      </c>
      <c r="J14" s="34">
        <f t="shared" si="10"/>
        <v>0</v>
      </c>
      <c r="K14" s="35">
        <f t="shared" si="11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8" t="s">
        <v>1583</v>
      </c>
      <c r="M44" s="88" t="s">
        <v>1583</v>
      </c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28</v>
      </c>
      <c r="J50" s="34">
        <f t="shared" si="10"/>
        <v>0</v>
      </c>
      <c r="K50" s="35">
        <f t="shared" si="11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26</v>
      </c>
      <c r="J57" s="34">
        <f t="shared" si="10"/>
        <v>2</v>
      </c>
      <c r="K57" s="35">
        <f t="shared" si="11"/>
        <v>0.9285714285714286</v>
      </c>
      <c r="L57" s="88" t="s">
        <v>1583</v>
      </c>
      <c r="M57" s="88" t="s">
        <v>1583</v>
      </c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26</v>
      </c>
      <c r="J59" s="34">
        <f t="shared" si="10"/>
        <v>2</v>
      </c>
      <c r="K59" s="35">
        <f t="shared" si="11"/>
        <v>0.9285714285714286</v>
      </c>
      <c r="L59" s="88" t="s">
        <v>1583</v>
      </c>
      <c r="M59" s="88" t="s">
        <v>1583</v>
      </c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26</v>
      </c>
      <c r="J107" s="34">
        <f t="shared" si="22"/>
        <v>2</v>
      </c>
      <c r="K107" s="35">
        <f t="shared" si="23"/>
        <v>0.9285714285714286</v>
      </c>
      <c r="L107" s="88" t="s">
        <v>1583</v>
      </c>
      <c r="M107" s="88" t="s">
        <v>1583</v>
      </c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26</v>
      </c>
      <c r="J133" s="34">
        <f t="shared" si="18"/>
        <v>2</v>
      </c>
      <c r="K133" s="35">
        <f t="shared" si="19"/>
        <v>0.9285714285714286</v>
      </c>
      <c r="L133" s="88" t="s">
        <v>1583</v>
      </c>
      <c r="M133" s="88" t="s">
        <v>1583</v>
      </c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26</v>
      </c>
      <c r="J134" s="34">
        <f t="shared" si="18"/>
        <v>2</v>
      </c>
      <c r="K134" s="35">
        <f t="shared" si="19"/>
        <v>0.9285714285714286</v>
      </c>
      <c r="L134" s="88" t="s">
        <v>1583</v>
      </c>
      <c r="M134" s="88" t="s">
        <v>1583</v>
      </c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26</v>
      </c>
      <c r="J149" s="34">
        <f t="shared" ref="J149:J254" si="25">COUNTIF(L149:AM149,"APAGADO")</f>
        <v>2</v>
      </c>
      <c r="K149" s="35">
        <f t="shared" ref="K149:K254" si="26">(I149)/(J149+I149)</f>
        <v>0.9285714285714286</v>
      </c>
      <c r="L149" s="88" t="s">
        <v>1583</v>
      </c>
      <c r="M149" s="88" t="s">
        <v>1583</v>
      </c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26</v>
      </c>
      <c r="J166" s="34">
        <f t="shared" si="27"/>
        <v>2</v>
      </c>
      <c r="K166" s="35">
        <f t="shared" si="28"/>
        <v>0.9285714285714286</v>
      </c>
      <c r="L166" s="88" t="s">
        <v>1583</v>
      </c>
      <c r="M166" s="88" t="s">
        <v>1583</v>
      </c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26</v>
      </c>
      <c r="J195" s="34">
        <f t="shared" si="25"/>
        <v>2</v>
      </c>
      <c r="K195" s="35">
        <f t="shared" si="26"/>
        <v>0.9285714285714286</v>
      </c>
      <c r="L195" s="88" t="s">
        <v>1583</v>
      </c>
      <c r="M195" s="88" t="s">
        <v>1583</v>
      </c>
      <c r="N195" s="88"/>
      <c r="O195" s="88"/>
      <c r="P195" s="88"/>
      <c r="Q195" s="88"/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26</v>
      </c>
      <c r="J197" s="34">
        <f t="shared" si="25"/>
        <v>2</v>
      </c>
      <c r="K197" s="35">
        <f t="shared" si="26"/>
        <v>0.9285714285714286</v>
      </c>
      <c r="L197" s="88" t="s">
        <v>1583</v>
      </c>
      <c r="M197" s="88" t="s">
        <v>1583</v>
      </c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27</v>
      </c>
      <c r="J198" s="34">
        <f t="shared" si="25"/>
        <v>1</v>
      </c>
      <c r="K198" s="35">
        <f t="shared" si="26"/>
        <v>0.9642857142857143</v>
      </c>
      <c r="L198" s="88"/>
      <c r="M198" s="88" t="s">
        <v>1583</v>
      </c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27</v>
      </c>
      <c r="J199" s="34">
        <f t="shared" si="25"/>
        <v>1</v>
      </c>
      <c r="K199" s="35">
        <f t="shared" si="26"/>
        <v>0.9642857142857143</v>
      </c>
      <c r="L199" s="88"/>
      <c r="M199" s="88" t="s">
        <v>1583</v>
      </c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26</v>
      </c>
      <c r="J205" s="34">
        <f t="shared" si="25"/>
        <v>2</v>
      </c>
      <c r="K205" s="35">
        <f t="shared" si="26"/>
        <v>0.9285714285714286</v>
      </c>
      <c r="L205" s="88" t="s">
        <v>1583</v>
      </c>
      <c r="M205" s="88" t="s">
        <v>1583</v>
      </c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28</v>
      </c>
      <c r="J211" s="34">
        <f t="shared" si="25"/>
        <v>0</v>
      </c>
      <c r="K211" s="35">
        <f t="shared" si="26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26</v>
      </c>
      <c r="J225" s="34">
        <f>COUNTIF(L225:AM225,"APAGADO")</f>
        <v>2</v>
      </c>
      <c r="K225" s="35">
        <f>(I225)/(J225+I225)</f>
        <v>0.9285714285714286</v>
      </c>
      <c r="L225" s="88" t="s">
        <v>1583</v>
      </c>
      <c r="M225" s="88" t="s">
        <v>1583</v>
      </c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28</v>
      </c>
      <c r="J232" s="34">
        <f t="shared" si="25"/>
        <v>0</v>
      </c>
      <c r="K232" s="35">
        <f t="shared" si="26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28</v>
      </c>
      <c r="J233" s="34">
        <f t="shared" si="25"/>
        <v>0</v>
      </c>
      <c r="K233" s="35">
        <f t="shared" si="26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26</v>
      </c>
      <c r="J234" s="34">
        <f>COUNTIF(L234:AM234,"APAGADO")</f>
        <v>2</v>
      </c>
      <c r="K234" s="35">
        <f>(I234)/(J234+I234)</f>
        <v>0.9285714285714286</v>
      </c>
      <c r="L234" s="88" t="s">
        <v>1583</v>
      </c>
      <c r="M234" s="88" t="s">
        <v>1583</v>
      </c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26</v>
      </c>
      <c r="J235" s="34">
        <f t="shared" si="25"/>
        <v>2</v>
      </c>
      <c r="K235" s="35">
        <f t="shared" si="26"/>
        <v>0.9285714285714286</v>
      </c>
      <c r="L235" s="88" t="s">
        <v>1583</v>
      </c>
      <c r="M235" s="88" t="s">
        <v>1583</v>
      </c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28</v>
      </c>
      <c r="J244" s="34">
        <f t="shared" si="25"/>
        <v>0</v>
      </c>
      <c r="K244" s="35">
        <f t="shared" si="26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26</v>
      </c>
      <c r="J247" s="34">
        <f t="shared" si="25"/>
        <v>2</v>
      </c>
      <c r="K247" s="35">
        <f t="shared" si="26"/>
        <v>0.9285714285714286</v>
      </c>
      <c r="L247" s="88" t="s">
        <v>1583</v>
      </c>
      <c r="M247" s="88" t="s">
        <v>1583</v>
      </c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26</v>
      </c>
      <c r="J251" s="34">
        <f t="shared" si="25"/>
        <v>2</v>
      </c>
      <c r="K251" s="35">
        <f t="shared" si="26"/>
        <v>0.9285714285714286</v>
      </c>
      <c r="L251" s="88" t="s">
        <v>1583</v>
      </c>
      <c r="M251" s="88" t="s">
        <v>1583</v>
      </c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26</v>
      </c>
      <c r="J252" s="34">
        <f t="shared" si="25"/>
        <v>2</v>
      </c>
      <c r="K252" s="35">
        <f t="shared" si="26"/>
        <v>0.9285714285714286</v>
      </c>
      <c r="L252" s="88" t="s">
        <v>1583</v>
      </c>
      <c r="M252" s="88" t="s">
        <v>1583</v>
      </c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26</v>
      </c>
      <c r="J253" s="34">
        <f>COUNTIF(L253:AM253,"APAGADO")</f>
        <v>2</v>
      </c>
      <c r="K253" s="35">
        <f>(I253)/(J253+I253)</f>
        <v>0.9285714285714286</v>
      </c>
      <c r="L253" s="88" t="s">
        <v>1583</v>
      </c>
      <c r="M253" s="88" t="s">
        <v>1583</v>
      </c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27</v>
      </c>
      <c r="J254" s="34">
        <f t="shared" si="25"/>
        <v>1</v>
      </c>
      <c r="K254" s="35">
        <f t="shared" si="26"/>
        <v>0.9642857142857143</v>
      </c>
      <c r="L254" s="88" t="s">
        <v>1583</v>
      </c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26</v>
      </c>
      <c r="J255" s="34">
        <f t="shared" ref="J255:J319" si="38">COUNTIF(L255:AM255,"APAGADO")</f>
        <v>2</v>
      </c>
      <c r="K255" s="35">
        <f t="shared" ref="K255:K319" si="39">(I255)/(J255+I255)</f>
        <v>0.9285714285714286</v>
      </c>
      <c r="L255" s="88" t="s">
        <v>1583</v>
      </c>
      <c r="M255" s="88" t="s">
        <v>1583</v>
      </c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26</v>
      </c>
      <c r="J274" s="34">
        <f t="shared" si="38"/>
        <v>2</v>
      </c>
      <c r="K274" s="35">
        <f t="shared" si="39"/>
        <v>0.9285714285714286</v>
      </c>
      <c r="L274" s="88" t="s">
        <v>1583</v>
      </c>
      <c r="M274" s="88" t="s">
        <v>1583</v>
      </c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26</v>
      </c>
      <c r="J313" s="34">
        <f>COUNTIF(L313:AM313,"APAGADO")</f>
        <v>2</v>
      </c>
      <c r="K313" s="35">
        <f>(I313)/(J313+I313)</f>
        <v>0.9285714285714286</v>
      </c>
      <c r="L313" s="88" t="s">
        <v>1583</v>
      </c>
      <c r="M313" s="88" t="s">
        <v>1583</v>
      </c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26</v>
      </c>
      <c r="J314" s="34">
        <f>COUNTIF(L314:AM314,"APAGADO")</f>
        <v>2</v>
      </c>
      <c r="K314" s="35">
        <f>(I314)/(J314+I314)</f>
        <v>0.9285714285714286</v>
      </c>
      <c r="L314" s="88" t="s">
        <v>1583</v>
      </c>
      <c r="M314" s="88" t="s">
        <v>1583</v>
      </c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26</v>
      </c>
      <c r="J315" s="34">
        <f>COUNTIF(L315:AM315,"APAGADO")</f>
        <v>2</v>
      </c>
      <c r="K315" s="35">
        <f>(I315)/(J315+I315)</f>
        <v>0.9285714285714286</v>
      </c>
      <c r="L315" s="88" t="s">
        <v>1583</v>
      </c>
      <c r="M315" s="88" t="s">
        <v>1583</v>
      </c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26</v>
      </c>
      <c r="J334" s="34">
        <f t="shared" si="50"/>
        <v>2</v>
      </c>
      <c r="K334" s="35">
        <f t="shared" si="51"/>
        <v>0.9285714285714286</v>
      </c>
      <c r="L334" s="88" t="s">
        <v>1583</v>
      </c>
      <c r="M334" s="88" t="s">
        <v>1583</v>
      </c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26</v>
      </c>
      <c r="J335" s="34">
        <f t="shared" si="50"/>
        <v>2</v>
      </c>
      <c r="K335" s="35">
        <f t="shared" si="51"/>
        <v>0.9285714285714286</v>
      </c>
      <c r="L335" s="88" t="s">
        <v>1583</v>
      </c>
      <c r="M335" s="88" t="s">
        <v>1583</v>
      </c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 t="s">
        <v>1583</v>
      </c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28</v>
      </c>
      <c r="J353" s="34">
        <f t="shared" si="50"/>
        <v>0</v>
      </c>
      <c r="K353" s="35">
        <f t="shared" si="5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26</v>
      </c>
      <c r="J383" s="34">
        <f t="shared" si="50"/>
        <v>2</v>
      </c>
      <c r="K383" s="35">
        <f t="shared" si="51"/>
        <v>0.9285714285714286</v>
      </c>
      <c r="L383" s="88" t="s">
        <v>1583</v>
      </c>
      <c r="M383" s="88" t="s">
        <v>1583</v>
      </c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27</v>
      </c>
      <c r="J390" s="34">
        <f t="shared" ref="J390" si="56">COUNTIF(L390:AM390,"APAGADO")</f>
        <v>1</v>
      </c>
      <c r="K390" s="35">
        <f t="shared" ref="K390" si="57">(I390)/(J390+I390)</f>
        <v>0.9642857142857143</v>
      </c>
      <c r="L390" s="88"/>
      <c r="M390" s="88" t="s">
        <v>1583</v>
      </c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26</v>
      </c>
      <c r="J395" s="34">
        <f t="shared" si="50"/>
        <v>2</v>
      </c>
      <c r="K395" s="35">
        <f t="shared" si="51"/>
        <v>0.9285714285714286</v>
      </c>
      <c r="L395" s="88" t="s">
        <v>1583</v>
      </c>
      <c r="M395" s="88" t="s">
        <v>1583</v>
      </c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28</v>
      </c>
      <c r="J398" s="34">
        <f t="shared" ref="J398:J459" si="58">COUNTIF(L398:AM398,"APAGADO")</f>
        <v>0</v>
      </c>
      <c r="K398" s="35">
        <f t="shared" ref="K398:K459" si="59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26</v>
      </c>
      <c r="J402" s="34">
        <f t="shared" si="58"/>
        <v>2</v>
      </c>
      <c r="K402" s="35">
        <f t="shared" si="59"/>
        <v>0.9285714285714286</v>
      </c>
      <c r="L402" s="88" t="s">
        <v>1583</v>
      </c>
      <c r="M402" s="88" t="s">
        <v>1583</v>
      </c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26</v>
      </c>
      <c r="J417" s="34">
        <f>COUNTIF(L417:AM417,"APAGADO")</f>
        <v>2</v>
      </c>
      <c r="K417" s="35">
        <f>(I417)/(J417+I417)</f>
        <v>0.9285714285714286</v>
      </c>
      <c r="L417" s="88" t="s">
        <v>1583</v>
      </c>
      <c r="M417" s="88" t="s">
        <v>1583</v>
      </c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26</v>
      </c>
      <c r="J437" s="34">
        <f t="shared" si="58"/>
        <v>2</v>
      </c>
      <c r="K437" s="35">
        <f t="shared" si="59"/>
        <v>0.9285714285714286</v>
      </c>
      <c r="L437" s="88" t="s">
        <v>1583</v>
      </c>
      <c r="M437" s="88" t="s">
        <v>1583</v>
      </c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26</v>
      </c>
      <c r="J439" s="34">
        <f t="shared" si="58"/>
        <v>2</v>
      </c>
      <c r="K439" s="35">
        <f t="shared" si="59"/>
        <v>0.9285714285714286</v>
      </c>
      <c r="L439" s="88" t="s">
        <v>1583</v>
      </c>
      <c r="M439" s="88" t="s">
        <v>1583</v>
      </c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8" t="s">
        <v>1583</v>
      </c>
      <c r="M440" s="88" t="s">
        <v>1583</v>
      </c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1394</v>
      </c>
      <c r="B463" s="33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26</v>
      </c>
      <c r="J463" s="34">
        <f t="shared" si="66"/>
        <v>2</v>
      </c>
      <c r="K463" s="35">
        <f t="shared" si="67"/>
        <v>0.9285714285714286</v>
      </c>
      <c r="L463" s="88" t="s">
        <v>1583</v>
      </c>
      <c r="M463" s="88" t="s">
        <v>1583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1394</v>
      </c>
      <c r="B46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26</v>
      </c>
      <c r="J464" s="34">
        <f t="shared" si="66"/>
        <v>2</v>
      </c>
      <c r="K464" s="35">
        <f t="shared" si="67"/>
        <v>0.9285714285714286</v>
      </c>
      <c r="L464" s="88" t="s">
        <v>1583</v>
      </c>
      <c r="M464" s="88" t="s">
        <v>1583</v>
      </c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1394</v>
      </c>
      <c r="B476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26</v>
      </c>
      <c r="J476" s="34">
        <f t="shared" si="68"/>
        <v>2</v>
      </c>
      <c r="K476" s="35">
        <f t="shared" si="69"/>
        <v>0.9285714285714286</v>
      </c>
      <c r="L476" s="88" t="s">
        <v>1583</v>
      </c>
      <c r="M476" s="88" t="s">
        <v>1583</v>
      </c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26</v>
      </c>
      <c r="J477" s="34">
        <f t="shared" si="68"/>
        <v>2</v>
      </c>
      <c r="K477" s="35">
        <f t="shared" si="69"/>
        <v>0.9285714285714286</v>
      </c>
      <c r="L477" s="88" t="s">
        <v>1583</v>
      </c>
      <c r="M477" s="88" t="s">
        <v>1583</v>
      </c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26</v>
      </c>
      <c r="J478" s="34">
        <f t="shared" si="68"/>
        <v>2</v>
      </c>
      <c r="K478" s="35">
        <f t="shared" si="69"/>
        <v>0.9285714285714286</v>
      </c>
      <c r="L478" s="88" t="s">
        <v>1583</v>
      </c>
      <c r="M478" s="88" t="s">
        <v>1583</v>
      </c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26</v>
      </c>
      <c r="J479" s="34">
        <f t="shared" si="68"/>
        <v>2</v>
      </c>
      <c r="K479" s="35">
        <f t="shared" si="69"/>
        <v>0.9285714285714286</v>
      </c>
      <c r="L479" s="88" t="s">
        <v>1583</v>
      </c>
      <c r="M479" s="88" t="s">
        <v>1583</v>
      </c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26</v>
      </c>
      <c r="J480" s="34">
        <f t="shared" si="68"/>
        <v>2</v>
      </c>
      <c r="K480" s="35">
        <f t="shared" si="69"/>
        <v>0.9285714285714286</v>
      </c>
      <c r="L480" s="88" t="s">
        <v>1583</v>
      </c>
      <c r="M480" s="88" t="s">
        <v>1583</v>
      </c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26</v>
      </c>
      <c r="J481" s="34">
        <f t="shared" ref="J481:J490" si="71">COUNTIF(L481:AM481,"APAGADO")</f>
        <v>2</v>
      </c>
      <c r="K481" s="35">
        <f t="shared" ref="K481:K490" si="72">(I481)/(J481+I481)</f>
        <v>0.9285714285714286</v>
      </c>
      <c r="L481" s="88" t="s">
        <v>1583</v>
      </c>
      <c r="M481" s="88" t="s">
        <v>1583</v>
      </c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26</v>
      </c>
      <c r="J482" s="34">
        <f t="shared" si="71"/>
        <v>2</v>
      </c>
      <c r="K482" s="35">
        <f t="shared" si="72"/>
        <v>0.9285714285714286</v>
      </c>
      <c r="L482" s="88" t="s">
        <v>1583</v>
      </c>
      <c r="M482" s="88" t="s">
        <v>1583</v>
      </c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1394</v>
      </c>
      <c r="B493" s="33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26</v>
      </c>
      <c r="J493" s="34">
        <f t="shared" si="74"/>
        <v>2</v>
      </c>
      <c r="K493" s="35">
        <f t="shared" si="75"/>
        <v>0.9285714285714286</v>
      </c>
      <c r="L493" s="88" t="s">
        <v>1583</v>
      </c>
      <c r="M493" s="88" t="s">
        <v>1583</v>
      </c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1394</v>
      </c>
      <c r="B494" s="33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26</v>
      </c>
      <c r="J494" s="34">
        <f t="shared" si="74"/>
        <v>2</v>
      </c>
      <c r="K494" s="35">
        <f t="shared" si="75"/>
        <v>0.9285714285714286</v>
      </c>
      <c r="L494" s="88" t="s">
        <v>1583</v>
      </c>
      <c r="M494" s="88" t="s">
        <v>1583</v>
      </c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1394</v>
      </c>
      <c r="B499" s="33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26</v>
      </c>
      <c r="J499" s="34">
        <f t="shared" si="74"/>
        <v>2</v>
      </c>
      <c r="K499" s="35">
        <f t="shared" si="75"/>
        <v>0.9285714285714286</v>
      </c>
      <c r="L499" s="88" t="s">
        <v>1583</v>
      </c>
      <c r="M499" s="88" t="s">
        <v>1583</v>
      </c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1394</v>
      </c>
      <c r="B500" s="33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26</v>
      </c>
      <c r="J500" s="34">
        <f t="shared" si="74"/>
        <v>2</v>
      </c>
      <c r="K500" s="35">
        <f t="shared" si="75"/>
        <v>0.9285714285714286</v>
      </c>
      <c r="L500" s="88" t="s">
        <v>1583</v>
      </c>
      <c r="M500" s="88" t="s">
        <v>1583</v>
      </c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1394</v>
      </c>
      <c r="B505" s="33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27</v>
      </c>
      <c r="J505" s="34">
        <f t="shared" si="74"/>
        <v>1</v>
      </c>
      <c r="K505" s="35">
        <f t="shared" si="75"/>
        <v>0.9642857142857143</v>
      </c>
      <c r="L505" s="88"/>
      <c r="M505" s="88" t="s">
        <v>1583</v>
      </c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1394</v>
      </c>
      <c r="B508" s="33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27</v>
      </c>
      <c r="J508" s="34">
        <f t="shared" si="74"/>
        <v>1</v>
      </c>
      <c r="K508" s="35">
        <f t="shared" si="75"/>
        <v>0.9642857142857143</v>
      </c>
      <c r="L508" s="88"/>
      <c r="M508" s="88" t="s">
        <v>1583</v>
      </c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27</v>
      </c>
      <c r="J509" s="34">
        <f t="shared" si="74"/>
        <v>1</v>
      </c>
      <c r="K509" s="35">
        <f t="shared" si="75"/>
        <v>0.9642857142857143</v>
      </c>
      <c r="L509" s="88"/>
      <c r="M509" s="88" t="s">
        <v>1583</v>
      </c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26</v>
      </c>
      <c r="J511" s="34">
        <f t="shared" si="74"/>
        <v>2</v>
      </c>
      <c r="K511" s="35">
        <f t="shared" si="75"/>
        <v>0.9285714285714286</v>
      </c>
      <c r="L511" s="88" t="s">
        <v>1583</v>
      </c>
      <c r="M511" s="90" t="s">
        <v>1583</v>
      </c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26</v>
      </c>
      <c r="J512" s="34">
        <f t="shared" si="74"/>
        <v>2</v>
      </c>
      <c r="K512" s="35">
        <f t="shared" si="75"/>
        <v>0.9285714285714286</v>
      </c>
      <c r="L512" s="88" t="s">
        <v>1583</v>
      </c>
      <c r="M512" s="90" t="s">
        <v>1583</v>
      </c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26</v>
      </c>
      <c r="J519" s="34">
        <f t="shared" si="77"/>
        <v>2</v>
      </c>
      <c r="K519" s="35">
        <f t="shared" si="78"/>
        <v>0.9285714285714286</v>
      </c>
      <c r="L519" s="88" t="s">
        <v>1583</v>
      </c>
      <c r="M519" s="90" t="s">
        <v>1583</v>
      </c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26</v>
      </c>
      <c r="J520" s="34">
        <f t="shared" si="77"/>
        <v>2</v>
      </c>
      <c r="K520" s="35">
        <f t="shared" si="78"/>
        <v>0.9285714285714286</v>
      </c>
      <c r="L520" s="88" t="s">
        <v>1583</v>
      </c>
      <c r="M520" s="90" t="s">
        <v>1583</v>
      </c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8"/>
      <c r="M521" s="90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8"/>
      <c r="M522" s="90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27</v>
      </c>
      <c r="J531" s="34">
        <f t="shared" si="80"/>
        <v>1</v>
      </c>
      <c r="K531" s="35">
        <f t="shared" si="81"/>
        <v>0.9642857142857143</v>
      </c>
      <c r="L531" s="88"/>
      <c r="M531" s="90" t="s">
        <v>1583</v>
      </c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27</v>
      </c>
      <c r="J532" s="34">
        <f t="shared" si="80"/>
        <v>1</v>
      </c>
      <c r="K532" s="35">
        <f t="shared" si="81"/>
        <v>0.9642857142857143</v>
      </c>
      <c r="L532" s="88"/>
      <c r="M532" s="90" t="s">
        <v>1583</v>
      </c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t="s">
        <v>1394</v>
      </c>
      <c r="B537" s="33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26</v>
      </c>
      <c r="J537" s="34">
        <f t="shared" si="83"/>
        <v>2</v>
      </c>
      <c r="K537" s="35">
        <f t="shared" si="84"/>
        <v>0.9285714285714286</v>
      </c>
      <c r="L537" s="88" t="s">
        <v>1583</v>
      </c>
      <c r="M537" s="90" t="s">
        <v>1583</v>
      </c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t="s">
        <v>1394</v>
      </c>
      <c r="B538" s="33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26</v>
      </c>
      <c r="J538" s="34">
        <f t="shared" si="83"/>
        <v>2</v>
      </c>
      <c r="K538" s="35">
        <f t="shared" si="84"/>
        <v>0.9285714285714286</v>
      </c>
      <c r="L538" s="90" t="s">
        <v>1583</v>
      </c>
      <c r="M538" s="90" t="s">
        <v>1583</v>
      </c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zoomScaleNormal="100" workbookViewId="0">
      <selection activeCell="D3" sqref="D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4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5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5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5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5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5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6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4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5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5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5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5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5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6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4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5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5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5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5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5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6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4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5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5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5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5"/>
      <c r="G27" s="67" t="s">
        <v>1418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5"/>
      <c r="G28" s="67" t="s">
        <v>1424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v>0</v>
      </c>
      <c r="F29" s="136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4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5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5"/>
      <c r="G32" s="116" t="s">
        <v>1416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5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5"/>
      <c r="G34" s="67" t="s">
        <v>1418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1561</v>
      </c>
      <c r="B35" s="95" t="s">
        <v>1144</v>
      </c>
      <c r="C35" s="96">
        <v>0</v>
      </c>
      <c r="D35" s="96"/>
      <c r="E35" s="97">
        <f>Hoja1!J4</f>
        <v>0</v>
      </c>
      <c r="F35" s="135"/>
      <c r="G35" s="67" t="s">
        <v>1424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6"/>
      <c r="G36" s="70" t="s">
        <v>1423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4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0</v>
      </c>
      <c r="D38" s="68">
        <v>0</v>
      </c>
      <c r="E38" s="69">
        <f>D38/C37</f>
        <v>0</v>
      </c>
      <c r="F38" s="135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v>0</v>
      </c>
      <c r="F39" s="135"/>
      <c r="G39" s="116" t="s">
        <v>1416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v>0</v>
      </c>
      <c r="F40" s="135"/>
      <c r="G40" s="67" t="s">
        <v>1153</v>
      </c>
      <c r="H40" s="120">
        <v>33</v>
      </c>
      <c r="I40" s="124">
        <v>0</v>
      </c>
      <c r="J40" s="114">
        <f t="shared" ref="J40:J42" si="3">I40/H40</f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5"/>
      <c r="G41" s="67" t="s">
        <v>1418</v>
      </c>
      <c r="H41" s="120">
        <v>33</v>
      </c>
      <c r="I41" s="125">
        <v>0</v>
      </c>
      <c r="J41" s="109">
        <f t="shared" si="3"/>
        <v>0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5"/>
      <c r="G42" s="67" t="s">
        <v>1424</v>
      </c>
      <c r="H42" s="120">
        <v>66</v>
      </c>
      <c r="I42" s="126">
        <v>0</v>
      </c>
      <c r="J42" s="112">
        <f t="shared" si="3"/>
        <v>0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6"/>
      <c r="G43" s="70" t="s">
        <v>1423</v>
      </c>
      <c r="H43" s="121">
        <v>0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4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5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5"/>
      <c r="G46" s="116" t="s">
        <v>1416</v>
      </c>
      <c r="H46" s="119">
        <v>33</v>
      </c>
      <c r="I46" s="123">
        <v>0</v>
      </c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5"/>
      <c r="G47" s="67" t="s">
        <v>1153</v>
      </c>
      <c r="H47" s="120">
        <v>33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5"/>
      <c r="G48" s="67" t="s">
        <v>1418</v>
      </c>
      <c r="H48" s="120">
        <v>33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5"/>
      <c r="G49" s="67" t="s">
        <v>1424</v>
      </c>
      <c r="H49" s="120">
        <v>66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6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4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5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5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5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5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5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6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4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5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5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5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5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5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6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4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5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5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5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5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5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6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4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5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5"/>
      <c r="G74" s="116" t="s">
        <v>1416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5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5"/>
      <c r="G76" s="67" t="s">
        <v>1418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5"/>
      <c r="G77" s="67" t="s">
        <v>1424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6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4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5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5"/>
      <c r="G81" s="116" t="s">
        <v>1416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5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5"/>
      <c r="G83" s="67" t="s">
        <v>1418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5"/>
      <c r="G84" s="67" t="s">
        <v>1424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6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AUXILIAR!F14</f>
        <v>534</v>
      </c>
      <c r="D86" s="65"/>
      <c r="E86" s="66"/>
      <c r="F86" s="134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v>0</v>
      </c>
      <c r="E87" s="69">
        <v>0</v>
      </c>
      <c r="F87" s="135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v>0</v>
      </c>
      <c r="F88" s="135"/>
      <c r="G88" s="116" t="s">
        <v>1416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v>0</v>
      </c>
      <c r="F89" s="135"/>
      <c r="G89" s="67" t="s">
        <v>1153</v>
      </c>
      <c r="H89" s="120"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v>0</v>
      </c>
      <c r="F90" s="135"/>
      <c r="G90" s="67" t="s">
        <v>1418</v>
      </c>
      <c r="H90" s="120"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5"/>
      <c r="G91" s="67" t="s">
        <v>1424</v>
      </c>
      <c r="H91" s="120"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D92" s="96"/>
      <c r="E92" s="98">
        <v>0</v>
      </c>
      <c r="F92" s="136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AUXILIAR!F15</f>
        <v>534</v>
      </c>
      <c r="D93" s="65"/>
      <c r="E93" s="66"/>
      <c r="F93" s="134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v>0</v>
      </c>
      <c r="E94" s="69">
        <f>D94/C93</f>
        <v>0</v>
      </c>
      <c r="F94" s="135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5"/>
      <c r="G95" s="116" t="s">
        <v>1416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5"/>
      <c r="G96" s="67" t="s">
        <v>1153</v>
      </c>
      <c r="H96" s="120"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5"/>
      <c r="G97" s="67" t="s">
        <v>1418</v>
      </c>
      <c r="H97" s="120"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5"/>
      <c r="G98" s="67" t="s">
        <v>1424</v>
      </c>
      <c r="H98" s="120"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6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4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5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5"/>
      <c r="G102" s="116" t="s">
        <v>1416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5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5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5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6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4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5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5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5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5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5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6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4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5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5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5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5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5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6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4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5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5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5"/>
      <c r="G124" s="67" t="s">
        <v>1153</v>
      </c>
      <c r="H124" s="120">
        <f t="shared" ref="H124:H126" si="8">H82</f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5"/>
      <c r="G125" s="67" t="s">
        <v>1418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5"/>
      <c r="G126" s="67" t="s">
        <v>1424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6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4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5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5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5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5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5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6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4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5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5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5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5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5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6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4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5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5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5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5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5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6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4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5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5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5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5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5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6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4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5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5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5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5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5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6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4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5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5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5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5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5"/>
      <c r="G168" s="67" t="s">
        <v>1424</v>
      </c>
      <c r="H168" s="120">
        <f t="shared" ref="H168" si="13">H84</f>
        <v>66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6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4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5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5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5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5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5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6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4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5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5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5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5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5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6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4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5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5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5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5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5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6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4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5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5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5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5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5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6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4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5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5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5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5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5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6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4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5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5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5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5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5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6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0</v>
      </c>
      <c r="D212" s="65"/>
      <c r="E212" s="66"/>
      <c r="F212" s="134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 t="e">
        <f>D213/C212</f>
        <v>#DIV/0!</v>
      </c>
      <c r="F213" s="135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 t="e">
        <f>D214/C212</f>
        <v>#DIV/0!</v>
      </c>
      <c r="F214" s="135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 t="e">
        <f>D215/C212</f>
        <v>#DIV/0!</v>
      </c>
      <c r="F215" s="135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 t="e">
        <f>D216/C212</f>
        <v>#DIV/0!</v>
      </c>
      <c r="F216" s="135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5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6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534</v>
      </c>
      <c r="G4" s="36">
        <f t="shared" ref="G4:G7" si="5">E4/F4</f>
        <v>0</v>
      </c>
    </row>
    <row r="5" spans="1:7" x14ac:dyDescent="0.25">
      <c r="A5" s="17">
        <f>'APAGADOS RADIO'!I3</f>
        <v>45264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534</v>
      </c>
      <c r="G5" s="36">
        <f t="shared" si="5"/>
        <v>0</v>
      </c>
    </row>
    <row r="6" spans="1:7" x14ac:dyDescent="0.25">
      <c r="A6" s="17">
        <f>'APAGADOS RADIO'!J3</f>
        <v>45265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25">
      <c r="A7" s="17">
        <f>'APAGADOS RADIO'!K3</f>
        <v>45266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25">
      <c r="A8" s="17">
        <f>'APAGADOS RADIO'!L3</f>
        <v>45267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45268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45269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45270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45271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45272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45273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45274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0</v>
      </c>
      <c r="F37">
        <f>paradas!H3</f>
        <v>0</v>
      </c>
      <c r="G37" s="106">
        <f t="shared" si="11"/>
        <v>0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0</v>
      </c>
      <c r="F38">
        <f>paradas!I3</f>
        <v>0</v>
      </c>
      <c r="G38" s="106">
        <f t="shared" si="11"/>
        <v>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0</v>
      </c>
      <c r="F39">
        <f>paradas!J3</f>
        <v>0</v>
      </c>
      <c r="G39" s="106">
        <f t="shared" si="11"/>
        <v>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B1" zoomScale="60" zoomScaleNormal="60" workbookViewId="0">
      <selection activeCell="E19" sqref="E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0</v>
      </c>
      <c r="I3" s="53">
        <f>COUNTIFS('RESUMEN TOTAL'!C5:C540, "=BONOMO",'RESUMEN TOTAL'!O5:O540,"=APAGADO")</f>
        <v>0</v>
      </c>
      <c r="J3" s="53">
        <f>COUNTIFS('RESUMEN TOTAL'!C5:C540, "=BONOMO",'RESUMEN TOTAL'!P5:P540,"=APAGADO")</f>
        <v>0</v>
      </c>
      <c r="K3" s="53">
        <f>COUNTIFS('RESUMEN TOTAL'!C5:C540, "=BONOMO",'RESUMEN TOTAL'!Q5:Q540,"=APAGADO")</f>
        <v>0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57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0.23170731707317074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0</v>
      </c>
      <c r="I5" s="56">
        <f>COUNTIFS('RESUMEN TOTAL'!C5:C526, "=COSEIDI",'RESUMEN TOTAL'!O5:O526,"=APAGADO")</f>
        <v>0</v>
      </c>
      <c r="J5" s="56">
        <f>COUNTIFS('RESUMEN TOTAL'!C5:C526, "=COSEIDI",'RESUMEN TOTAL'!P5:P526,"=APAGADO")</f>
        <v>0</v>
      </c>
      <c r="K5" s="56">
        <f>COUNTIFS('RESUMEN TOTAL'!C5:C526, "=COSEIDI",'RESUMEN TOTAL'!Q5:Q526,"=APAGADO")</f>
        <v>0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20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9.569377990430622E-2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F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>
        <f>'RESUMEN TOTAL'!N133</f>
        <v>0</v>
      </c>
      <c r="I132" s="88">
        <f>'RESUMEN TOTAL'!O133</f>
        <v>0</v>
      </c>
      <c r="J132" s="88">
        <f>'RESUMEN TOTAL'!P133</f>
        <v>0</v>
      </c>
      <c r="K132" s="88">
        <f>'RESUMEN TOTAL'!Q133</f>
        <v>0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>
        <f>'RESUMEN TOTAL'!N134</f>
        <v>0</v>
      </c>
      <c r="I133" s="88">
        <f>'RESUMEN TOTAL'!O134</f>
        <v>0</v>
      </c>
      <c r="J133" s="88">
        <f>'RESUMEN TOTAL'!P134</f>
        <v>0</v>
      </c>
      <c r="K133" s="88">
        <f>'RESUMEN TOTAL'!Q134</f>
        <v>0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>
        <f>'RESUMEN TOTAL'!N149</f>
        <v>0</v>
      </c>
      <c r="I148" s="88">
        <f>'RESUMEN TOTAL'!O149</f>
        <v>0</v>
      </c>
      <c r="J148" s="88">
        <f>'RESUMEN TOTAL'!P149</f>
        <v>0</v>
      </c>
      <c r="K148" s="88">
        <f>'RESUMEN TOTAL'!Q149</f>
        <v>0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>
        <f>'RESUMEN TOTAL'!N195</f>
        <v>0</v>
      </c>
      <c r="I194" s="88">
        <f>'RESUMEN TOTAL'!O195</f>
        <v>0</v>
      </c>
      <c r="J194" s="88">
        <f>'RESUMEN TOTAL'!P195</f>
        <v>0</v>
      </c>
      <c r="K194" s="88">
        <f>'RESUMEN TOTAL'!Q195</f>
        <v>0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>
        <f>'RESUMEN TOTAL'!N197</f>
        <v>0</v>
      </c>
      <c r="I196" s="88">
        <f>'RESUMEN TOTAL'!O197</f>
        <v>0</v>
      </c>
      <c r="J196" s="88">
        <f>'RESUMEN TOTAL'!P197</f>
        <v>0</v>
      </c>
      <c r="K196" s="88">
        <f>'RESUMEN TOTAL'!Q197</f>
        <v>0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>
        <f>'RESUMEN TOTAL'!N234</f>
        <v>0</v>
      </c>
      <c r="I233" s="88">
        <f>'RESUMEN TOTAL'!O234</f>
        <v>0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>
        <f>'RESUMEN TOTAL'!N463</f>
        <v>0</v>
      </c>
      <c r="I462" s="88">
        <f>'RESUMEN TOTAL'!O463</f>
        <v>0</v>
      </c>
      <c r="J462" s="88">
        <f>'RESUMEN TOTAL'!P463</f>
        <v>0</v>
      </c>
      <c r="K462" s="88">
        <f>'RESUMEN TOTAL'!Q463</f>
        <v>0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>
        <f>'RESUMEN TOTAL'!W463</f>
        <v>0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>
        <f>'RESUMEN TOTAL'!N464</f>
        <v>0</v>
      </c>
      <c r="I463" s="88">
        <f>'RESUMEN TOTAL'!O464</f>
        <v>0</v>
      </c>
      <c r="J463" s="88">
        <f>'RESUMEN TOTAL'!P464</f>
        <v>0</v>
      </c>
      <c r="K463" s="88">
        <f>'RESUMEN TOTAL'!Q464</f>
        <v>0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TOTAL'!W464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>
        <f>'RESUMEN TOTAL'!W465</f>
        <v>0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>
        <f>'RESUMEN TOTAL'!N499</f>
        <v>0</v>
      </c>
      <c r="I498" s="88">
        <f>'RESUMEN TOTAL'!O499</f>
        <v>0</v>
      </c>
      <c r="J498" s="88">
        <f>'RESUMEN TOTAL'!P499</f>
        <v>0</v>
      </c>
      <c r="K498" s="88">
        <f>'RESUMEN TOTAL'!Q499</f>
        <v>0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>
        <f>'RESUMEN TOTAL'!N500</f>
        <v>0</v>
      </c>
      <c r="I499" s="88">
        <f>'RESUMEN TOTAL'!O500</f>
        <v>0</v>
      </c>
      <c r="J499" s="88">
        <f>'RESUMEN TOTAL'!P500</f>
        <v>0</v>
      </c>
      <c r="K499" s="88">
        <f>'RESUMEN TOTAL'!Q500</f>
        <v>0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>
        <f>'RESUMEN TOTAL'!N505</f>
        <v>0</v>
      </c>
      <c r="I504" s="88">
        <f>'RESUMEN TOTAL'!O505</f>
        <v>0</v>
      </c>
      <c r="J504" s="88">
        <f>'RESUMEN TOTAL'!P505</f>
        <v>0</v>
      </c>
      <c r="K504" s="88">
        <f>'RESUMEN TOTAL'!Q505</f>
        <v>0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>
        <f>'RESUMEN TOTAL'!N508</f>
        <v>0</v>
      </c>
      <c r="I507" s="88">
        <f>'RESUMEN TOTAL'!O508</f>
        <v>0</v>
      </c>
      <c r="J507" s="88">
        <f>'RESUMEN TOTAL'!P508</f>
        <v>0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>
        <f>'RESUMEN TOTAL'!N509</f>
        <v>0</v>
      </c>
      <c r="I508" s="88">
        <f>'RESUMEN TOTAL'!O509</f>
        <v>0</v>
      </c>
      <c r="J508" s="88">
        <f>'RESUMEN TOTAL'!P509</f>
        <v>0</v>
      </c>
      <c r="K508" s="88">
        <f>'RESUMEN TOTAL'!Q509</f>
        <v>0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>
        <f>'RESUMEN TOTAL'!N519</f>
        <v>0</v>
      </c>
      <c r="I516" s="88">
        <f>'RESUMEN TOTAL'!O519</f>
        <v>0</v>
      </c>
      <c r="J516" s="88">
        <f>'RESUMEN TOTAL'!P519</f>
        <v>0</v>
      </c>
      <c r="K516" s="88">
        <f>'RESUMEN TOTAL'!Q519</f>
        <v>0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>
        <f>'RESUMEN TOTAL'!N520</f>
        <v>0</v>
      </c>
      <c r="I517" s="88">
        <f>'RESUMEN TOTAL'!O520</f>
        <v>0</v>
      </c>
      <c r="J517" s="88">
        <f>'RESUMEN TOTAL'!P520</f>
        <v>0</v>
      </c>
      <c r="K517" s="88">
        <f>'RESUMEN TOTAL'!Q520</f>
        <v>0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2023-12-04T10:36:23Z</dcterms:modified>
</cp:coreProperties>
</file>