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C5E70B11-1B0F-4875-A7DF-6A4135CF83A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<sst xmlns="http://schemas.openxmlformats.org/spreadsheetml/2006/main" count="5021" uniqueCount="1597">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</sst>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9.3877551020408165E-2</c:v>
                      </c:pt>
                      <c:pt idx="7">
                        <c:v>0.11428571428571428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9.3877551020408165E-2</c:v>
                </c:pt>
                <c:pt idx="7">
                  <c:v>0.11428571428571428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R504" activePane="bottomRight" state="frozen"/>
      <selection pane="topRight" activeCell="M1" sqref="M1"/>
      <selection pane="bottomLeft" activeCell="A5" sqref="A5"/>
      <selection pane="bottomRight" activeCell="S539" sqref="S53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20</v>
      </c>
      <c r="J24" s="34">
        <f t="shared" si="7"/>
        <v>8</v>
      </c>
      <c r="K24" s="35">
        <f t="shared" si="8"/>
        <v>0.7142857142857143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20</v>
      </c>
      <c r="J25" s="34">
        <f t="shared" si="7"/>
        <v>8</v>
      </c>
      <c r="K25" s="35">
        <f t="shared" si="8"/>
        <v>0.7142857142857143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20</v>
      </c>
      <c r="J129" s="34">
        <f t="shared" si="15"/>
        <v>8</v>
      </c>
      <c r="K129" s="35">
        <f t="shared" si="16"/>
        <v>0.7142857142857143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26</v>
      </c>
      <c r="J138" s="34">
        <f>COUNTIF(L138:AM138,"APAGADO")</f>
        <v>2</v>
      </c>
      <c r="K138" s="35">
        <f>(I138)/(J138+I138)</f>
        <v>0.9285714285714286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20</v>
      </c>
      <c r="J148" s="34">
        <f t="shared" si="15"/>
        <v>8</v>
      </c>
      <c r="K148" s="35">
        <f t="shared" si="16"/>
        <v>0.7142857142857143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20</v>
      </c>
      <c r="J167" s="34">
        <f t="shared" si="24"/>
        <v>8</v>
      </c>
      <c r="K167" s="35">
        <f t="shared" si="25"/>
        <v>0.7142857142857143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20</v>
      </c>
      <c r="J169" s="34">
        <f t="shared" si="22"/>
        <v>8</v>
      </c>
      <c r="K169" s="35">
        <f t="shared" si="23"/>
        <v>0.7142857142857143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20</v>
      </c>
      <c r="J170" s="34">
        <f t="shared" si="22"/>
        <v>8</v>
      </c>
      <c r="K170" s="35">
        <f t="shared" si="23"/>
        <v>0.7142857142857143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20</v>
      </c>
      <c r="J176" s="34">
        <f t="shared" si="22"/>
        <v>8</v>
      </c>
      <c r="K176" s="35">
        <f t="shared" si="23"/>
        <v>0.7142857142857143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20</v>
      </c>
      <c r="J177" s="34">
        <f t="shared" ref="J177" si="27">COUNTIF(L177:AM177,"APAGADO")</f>
        <v>8</v>
      </c>
      <c r="K177" s="35">
        <f t="shared" ref="K177" si="28">(I177)/(J177+I177)</f>
        <v>0.7142857142857143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20</v>
      </c>
      <c r="J178" s="34">
        <f t="shared" si="22"/>
        <v>8</v>
      </c>
      <c r="K178" s="35">
        <f t="shared" si="23"/>
        <v>0.7142857142857143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20</v>
      </c>
      <c r="J179" s="34">
        <f t="shared" si="22"/>
        <v>8</v>
      </c>
      <c r="K179" s="35">
        <f t="shared" si="23"/>
        <v>0.7142857142857143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20</v>
      </c>
      <c r="J180" s="34">
        <f t="shared" si="22"/>
        <v>8</v>
      </c>
      <c r="K180" s="35">
        <f t="shared" si="23"/>
        <v>0.7142857142857143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20</v>
      </c>
      <c r="J184" s="34">
        <f t="shared" si="22"/>
        <v>8</v>
      </c>
      <c r="K184" s="35">
        <f t="shared" si="23"/>
        <v>0.7142857142857143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20</v>
      </c>
      <c r="J185" s="34">
        <f t="shared" si="22"/>
        <v>8</v>
      </c>
      <c r="K185" s="35">
        <f t="shared" si="23"/>
        <v>0.7142857142857143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22</v>
      </c>
      <c r="J189" s="34">
        <f t="shared" si="22"/>
        <v>6</v>
      </c>
      <c r="K189" s="35">
        <f t="shared" si="23"/>
        <v>0.7857142857142857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22</v>
      </c>
      <c r="J194" s="34">
        <f t="shared" si="22"/>
        <v>6</v>
      </c>
      <c r="K194" s="35">
        <f t="shared" si="23"/>
        <v>0.7857142857142857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20</v>
      </c>
      <c r="J204" s="34">
        <f t="shared" si="22"/>
        <v>8</v>
      </c>
      <c r="K204" s="35">
        <f t="shared" si="23"/>
        <v>0.7142857142857143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20</v>
      </c>
      <c r="J221" s="34">
        <f t="shared" si="22"/>
        <v>8</v>
      </c>
      <c r="K221" s="35">
        <f t="shared" si="23"/>
        <v>0.7142857142857143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20</v>
      </c>
      <c r="J227" s="34">
        <f>COUNTIF(L227:AM227,"APAGADO")</f>
        <v>8</v>
      </c>
      <c r="K227" s="35">
        <f>(I227)/(J227+I227)</f>
        <v>0.7142857142857143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20</v>
      </c>
      <c r="J237" s="34">
        <f t="shared" si="22"/>
        <v>8</v>
      </c>
      <c r="K237" s="35">
        <f t="shared" si="23"/>
        <v>0.7142857142857143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20</v>
      </c>
      <c r="J239" s="34">
        <f>COUNTIF(L239:AM239,"APAGADO")</f>
        <v>8</v>
      </c>
      <c r="K239" s="35">
        <f>(I239)/(J239+I239)</f>
        <v>0.7142857142857143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24</v>
      </c>
      <c r="J243" s="34">
        <f t="shared" si="22"/>
        <v>4</v>
      </c>
      <c r="K243" s="35">
        <f t="shared" si="23"/>
        <v>0.8571428571428571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24</v>
      </c>
      <c r="J244" s="34">
        <f>COUNTIF(L244:AM244,"APAGADO")</f>
        <v>4</v>
      </c>
      <c r="K244" s="35">
        <f>(I244)/(J244+I244)</f>
        <v>0.8571428571428571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27</v>
      </c>
      <c r="J249" s="34">
        <f t="shared" si="22"/>
        <v>1</v>
      </c>
      <c r="K249" s="35">
        <f t="shared" si="23"/>
        <v>0.9642857142857143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20</v>
      </c>
      <c r="J251" s="34">
        <f t="shared" si="22"/>
        <v>8</v>
      </c>
      <c r="K251" s="35">
        <f t="shared" si="23"/>
        <v>0.7142857142857143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20</v>
      </c>
      <c r="J257" s="34">
        <f t="shared" ref="J257:J321" si="38">COUNTIF(L257:AM257,"APAGADO")</f>
        <v>8</v>
      </c>
      <c r="K257" s="35">
        <f t="shared" ref="K257:K321" si="39">(I257)/(J257+I257)</f>
        <v>0.7142857142857143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20</v>
      </c>
      <c r="J276" s="34">
        <f t="shared" si="38"/>
        <v>8</v>
      </c>
      <c r="K276" s="35">
        <f t="shared" si="39"/>
        <v>0.7142857142857143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20</v>
      </c>
      <c r="J288" s="34">
        <f>COUNTIF(L288:AM288,"APAGADO")</f>
        <v>8</v>
      </c>
      <c r="K288" s="35">
        <f>(I288)/(J288+I288)</f>
        <v>0.7142857142857143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20</v>
      </c>
      <c r="J289" s="34">
        <f>COUNTIF(L289:AM289,"APAGADO")</f>
        <v>8</v>
      </c>
      <c r="K289" s="35">
        <f>(I289)/(J289+I289)</f>
        <v>0.7142857142857143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23</v>
      </c>
      <c r="J309" s="34">
        <f t="shared" si="38"/>
        <v>5</v>
      </c>
      <c r="K309" s="35">
        <f t="shared" si="39"/>
        <v>0.8214285714285714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23</v>
      </c>
      <c r="J310" s="34">
        <f t="shared" si="38"/>
        <v>5</v>
      </c>
      <c r="K310" s="35">
        <f t="shared" si="39"/>
        <v>0.8214285714285714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23</v>
      </c>
      <c r="J315" s="34">
        <f>COUNTIF(L315:AM315,"APAGADO")</f>
        <v>5</v>
      </c>
      <c r="K315" s="35">
        <f>(I315)/(J315+I315)</f>
        <v>0.8214285714285714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23</v>
      </c>
      <c r="J317" s="34">
        <f>COUNTIF(L317:AM317,"APAGADO")</f>
        <v>5</v>
      </c>
      <c r="K317" s="35">
        <f>(I317)/(J317+I317)</f>
        <v>0.8214285714285714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399" si="50">COUNTIF(L322:AM322,"APAGADO")</f>
        <v>7</v>
      </c>
      <c r="K322" s="35">
        <f t="shared" ref="K322:K399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20</v>
      </c>
      <c r="J324" s="34">
        <f t="shared" si="50"/>
        <v>8</v>
      </c>
      <c r="K324" s="35">
        <f t="shared" si="51"/>
        <v>0.7142857142857143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20</v>
      </c>
      <c r="J325" s="34">
        <f t="shared" si="50"/>
        <v>8</v>
      </c>
      <c r="K325" s="35">
        <f t="shared" si="51"/>
        <v>0.7142857142857143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20</v>
      </c>
      <c r="J326" s="34">
        <f t="shared" si="50"/>
        <v>8</v>
      </c>
      <c r="K326" s="35">
        <f t="shared" si="51"/>
        <v>0.7142857142857143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20</v>
      </c>
      <c r="J327" s="34">
        <f t="shared" si="50"/>
        <v>8</v>
      </c>
      <c r="K327" s="35">
        <f t="shared" si="51"/>
        <v>0.7142857142857143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27</v>
      </c>
      <c r="J339" s="34">
        <f t="shared" si="50"/>
        <v>1</v>
      </c>
      <c r="K339" s="35">
        <f t="shared" si="51"/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27</v>
      </c>
      <c r="J340" s="34">
        <f>COUNTIF(L340:AM340,"APAGADO")</f>
        <v>1</v>
      </c>
      <c r="K340" s="35">
        <f>(I340)/(J340+I340)</f>
        <v>0.9642857142857143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27</v>
      </c>
      <c r="J341" s="34">
        <f>COUNTIF(L341:AM341,"APAGADO")</f>
        <v>1</v>
      </c>
      <c r="K341" s="35">
        <f>(I341)/(J341+I341)</f>
        <v>0.9642857142857143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20</v>
      </c>
      <c r="J377" s="34">
        <f t="shared" si="50"/>
        <v>8</v>
      </c>
      <c r="K377" s="35">
        <f t="shared" si="51"/>
        <v>0.7142857142857143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20</v>
      </c>
      <c r="J378" s="34">
        <f t="shared" si="50"/>
        <v>8</v>
      </c>
      <c r="K378" s="35">
        <f t="shared" si="51"/>
        <v>0.7142857142857143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20</v>
      </c>
      <c r="J403" s="34">
        <f t="shared" si="58"/>
        <v>8</v>
      </c>
      <c r="K403" s="35">
        <f t="shared" si="59"/>
        <v>0.7142857142857143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 t="s">
        <v>1593</v>
      </c>
      <c r="S403" s="86" t="s">
        <v>1593</v>
      </c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20</v>
      </c>
      <c r="J405" s="34">
        <f t="shared" si="58"/>
        <v>8</v>
      </c>
      <c r="K405" s="35">
        <f t="shared" si="59"/>
        <v>0.7142857142857143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 t="s">
        <v>1593</v>
      </c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26</v>
      </c>
      <c r="J411" s="34">
        <f t="shared" si="58"/>
        <v>2</v>
      </c>
      <c r="K411" s="35">
        <f t="shared" si="59"/>
        <v>0.9285714285714286</v>
      </c>
      <c r="L411" s="86"/>
      <c r="M411" s="86"/>
      <c r="N411" s="86"/>
      <c r="O411" s="86"/>
      <c r="P411" s="86"/>
      <c r="Q411" s="86"/>
      <c r="R411" s="86" t="s">
        <v>1593</v>
      </c>
      <c r="S411" s="86" t="s">
        <v>1593</v>
      </c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26</v>
      </c>
      <c r="J412" s="34">
        <f>COUNTIF(L412:AM412,"APAGADO")</f>
        <v>2</v>
      </c>
      <c r="K412" s="35">
        <f>(I412)/(J412+I412)</f>
        <v>0.9285714285714286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20</v>
      </c>
      <c r="J429" s="34">
        <f t="shared" si="58"/>
        <v>8</v>
      </c>
      <c r="K429" s="35">
        <f t="shared" si="59"/>
        <v>0.7142857142857143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 t="s">
        <v>1593</v>
      </c>
      <c r="S429" s="86" t="s">
        <v>1593</v>
      </c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20</v>
      </c>
      <c r="J441" s="34">
        <f t="shared" si="58"/>
        <v>8</v>
      </c>
      <c r="K441" s="35">
        <f t="shared" si="59"/>
        <v>0.7142857142857143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 t="s">
        <v>1593</v>
      </c>
      <c r="S441" s="86" t="s">
        <v>1593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26</v>
      </c>
      <c r="J453" s="34">
        <f>COUNTIF(L453:AM453,"APAGADO")</f>
        <v>2</v>
      </c>
      <c r="K453" s="35">
        <f>(I453)/(J453+I453)</f>
        <v>0.9285714285714286</v>
      </c>
      <c r="L453" s="86"/>
      <c r="M453" s="86"/>
      <c r="N453" s="86"/>
      <c r="O453" s="86"/>
      <c r="P453" s="86"/>
      <c r="Q453" s="86"/>
      <c r="R453" s="86" t="s">
        <v>1593</v>
      </c>
      <c r="S453" s="86" t="s">
        <v>1593</v>
      </c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26</v>
      </c>
      <c r="J454" s="34">
        <f t="shared" si="58"/>
        <v>2</v>
      </c>
      <c r="K454" s="35">
        <f t="shared" si="59"/>
        <v>0.9285714285714286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26</v>
      </c>
      <c r="J455" s="34">
        <f t="shared" si="58"/>
        <v>2</v>
      </c>
      <c r="K455" s="35">
        <f t="shared" si="59"/>
        <v>0.9285714285714286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20</v>
      </c>
      <c r="J465" s="34">
        <f t="shared" si="66"/>
        <v>8</v>
      </c>
      <c r="K465" s="35">
        <f t="shared" si="67"/>
        <v>0.7142857142857143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 t="s">
        <v>1593</v>
      </c>
      <c r="S465" s="86" t="s">
        <v>1593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20</v>
      </c>
      <c r="J466" s="34">
        <f t="shared" si="66"/>
        <v>8</v>
      </c>
      <c r="K466" s="35">
        <f t="shared" si="67"/>
        <v>0.7142857142857143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20</v>
      </c>
      <c r="J467" s="34">
        <f t="shared" si="66"/>
        <v>8</v>
      </c>
      <c r="K467" s="35">
        <f t="shared" si="67"/>
        <v>0.7142857142857143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20</v>
      </c>
      <c r="J475" s="34">
        <f t="shared" si="68"/>
        <v>8</v>
      </c>
      <c r="K475" s="35">
        <f t="shared" si="69"/>
        <v>0.7142857142857143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 t="s">
        <v>1593</v>
      </c>
      <c r="S475" s="86" t="s">
        <v>1593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20</v>
      </c>
      <c r="J476" s="34">
        <f t="shared" si="68"/>
        <v>8</v>
      </c>
      <c r="K476" s="35">
        <f t="shared" si="69"/>
        <v>0.7142857142857143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20</v>
      </c>
      <c r="J485" s="34">
        <f t="shared" si="71"/>
        <v>8</v>
      </c>
      <c r="K485" s="35">
        <f t="shared" si="72"/>
        <v>0.7142857142857143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 t="s">
        <v>1593</v>
      </c>
      <c r="S485" s="86" t="s">
        <v>1593</v>
      </c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20</v>
      </c>
      <c r="J486" s="34">
        <f t="shared" si="71"/>
        <v>8</v>
      </c>
      <c r="K486" s="35">
        <f t="shared" si="72"/>
        <v>0.7142857142857143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20</v>
      </c>
      <c r="J488" s="34">
        <f t="shared" si="71"/>
        <v>8</v>
      </c>
      <c r="K488" s="35">
        <f t="shared" si="72"/>
        <v>0.7142857142857143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20</v>
      </c>
      <c r="J489" s="34">
        <f t="shared" si="71"/>
        <v>8</v>
      </c>
      <c r="K489" s="35">
        <f t="shared" si="72"/>
        <v>0.7142857142857143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20</v>
      </c>
      <c r="J490" s="34">
        <f t="shared" si="71"/>
        <v>8</v>
      </c>
      <c r="K490" s="35">
        <f t="shared" si="72"/>
        <v>0.7142857142857143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22</v>
      </c>
      <c r="J491" s="34">
        <f t="shared" si="71"/>
        <v>6</v>
      </c>
      <c r="K491" s="35">
        <f t="shared" si="72"/>
        <v>0.7857142857142857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22</v>
      </c>
      <c r="J492" s="34">
        <f t="shared" si="71"/>
        <v>6</v>
      </c>
      <c r="K492" s="35">
        <f t="shared" si="72"/>
        <v>0.7857142857142857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20</v>
      </c>
      <c r="J499" s="34">
        <f t="shared" si="74"/>
        <v>8</v>
      </c>
      <c r="K499" s="35">
        <f t="shared" si="75"/>
        <v>0.7142857142857143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 t="s">
        <v>1593</v>
      </c>
      <c r="S499" s="86" t="s">
        <v>1593</v>
      </c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20</v>
      </c>
      <c r="J500" s="34">
        <f t="shared" si="74"/>
        <v>8</v>
      </c>
      <c r="K500" s="35">
        <f t="shared" si="75"/>
        <v>0.7142857142857143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20</v>
      </c>
      <c r="J501" s="34">
        <f t="shared" si="74"/>
        <v>8</v>
      </c>
      <c r="K501" s="35">
        <f t="shared" si="75"/>
        <v>0.7142857142857143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20</v>
      </c>
      <c r="J502" s="34">
        <f t="shared" si="74"/>
        <v>8</v>
      </c>
      <c r="K502" s="35">
        <f t="shared" si="75"/>
        <v>0.7142857142857143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20</v>
      </c>
      <c r="J511" s="34">
        <f t="shared" si="74"/>
        <v>8</v>
      </c>
      <c r="K511" s="35">
        <f t="shared" si="75"/>
        <v>0.7142857142857143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 t="s">
        <v>1593</v>
      </c>
      <c r="S511" s="86" t="s">
        <v>1593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20</v>
      </c>
      <c r="J512" s="34">
        <f t="shared" si="74"/>
        <v>8</v>
      </c>
      <c r="K512" s="35">
        <f t="shared" si="75"/>
        <v>0.7142857142857143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20</v>
      </c>
      <c r="J513" s="34">
        <f t="shared" si="74"/>
        <v>8</v>
      </c>
      <c r="K513" s="35">
        <f t="shared" si="75"/>
        <v>0.7142857142857143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21</v>
      </c>
      <c r="J514" s="34">
        <f t="shared" si="74"/>
        <v>7</v>
      </c>
      <c r="K514" s="35">
        <f t="shared" si="75"/>
        <v>0.75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 t="s">
        <v>1593</v>
      </c>
      <c r="S514" s="86" t="s">
        <v>1593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 t="s">
        <v>1593</v>
      </c>
      <c r="S520" s="86" t="s">
        <v>1593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20</v>
      </c>
      <c r="J527" s="34">
        <f t="shared" si="77"/>
        <v>8</v>
      </c>
      <c r="K527" s="35">
        <f t="shared" si="78"/>
        <v>0.7142857142857143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 t="s">
        <v>1593</v>
      </c>
      <c r="S527" s="86" t="s">
        <v>1593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20</v>
      </c>
      <c r="J528" s="34">
        <f t="shared" ref="J528:J534" si="80">COUNTIF(L528:AM528,"APAGADO")</f>
        <v>8</v>
      </c>
      <c r="K528" s="35">
        <f t="shared" ref="K528:K534" si="81">(I528)/(J528+I528)</f>
        <v>0.7142857142857143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20</v>
      </c>
      <c r="J533" s="34">
        <f t="shared" si="80"/>
        <v>8</v>
      </c>
      <c r="K533" s="35">
        <f t="shared" si="81"/>
        <v>0.7142857142857143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 t="s">
        <v>1593</v>
      </c>
      <c r="S533" s="86" t="s">
        <v>1593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20</v>
      </c>
      <c r="J534" s="34">
        <f t="shared" si="80"/>
        <v>8</v>
      </c>
      <c r="K534" s="35">
        <f t="shared" si="81"/>
        <v>0.7142857142857143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20</v>
      </c>
      <c r="J537" s="34">
        <f t="shared" si="83"/>
        <v>8</v>
      </c>
      <c r="K537" s="35">
        <f t="shared" si="84"/>
        <v>0.7142857142857143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20</v>
      </c>
      <c r="J538" s="34">
        <f t="shared" si="83"/>
        <v>8</v>
      </c>
      <c r="K538" s="35">
        <f t="shared" si="84"/>
        <v>0.7142857142857143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 t="str">
        <f>'RESUMEN TOTAL'!R411</f>
        <v>APAGADO</v>
      </c>
      <c r="M408" t="str">
        <f>'RESUMEN TOTAL'!S411</f>
        <v>APAGADO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 t="str">
        <f>'RESUMEN TOTAL'!R412</f>
        <v>APAGADO</v>
      </c>
      <c r="M409" t="str">
        <f>'RESUMEN TOTAL'!S412</f>
        <v>APAGADO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 t="str">
        <f>'RESUMEN TOTAL'!R429</f>
        <v>APAGADO</v>
      </c>
      <c r="M426" t="str">
        <f>'RESUMEN TOTAL'!S429</f>
        <v>APAGADO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 t="str">
        <f>'RESUMEN TOTAL'!R453</f>
        <v>APAGADO</v>
      </c>
      <c r="M450" t="str">
        <f>'RESUMEN TOTAL'!S453</f>
        <v>APAGADO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 t="str">
        <f>'RESUMEN TOTAL'!R454</f>
        <v>APAGADO</v>
      </c>
      <c r="M451" t="str">
        <f>'RESUMEN TOTAL'!S454</f>
        <v>APAGADO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 t="str">
        <f>'RESUMEN TOTAL'!R455</f>
        <v>APAGADO</v>
      </c>
      <c r="M452" t="str">
        <f>'RESUMEN TOTAL'!S455</f>
        <v>APAGADO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 t="str">
        <f>'RESUMEN TOTAL'!S487</f>
        <v>APAGADO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 t="str">
        <f>'RESUMEN TOTAL'!S488</f>
        <v>APAGADO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 t="str">
        <f>'RESUMEN TOTAL'!S490</f>
        <v>APAGADO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 t="str">
        <f>'RESUMEN TOTAL'!S499</f>
        <v>APAGADO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 t="str">
        <f>'RESUMEN TOTAL'!R514</f>
        <v>APAGADO</v>
      </c>
      <c r="M511" t="str">
        <f>'RESUMEN TOTAL'!S514</f>
        <v>APAGADO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 t="str">
        <f>'RESUMEN TOTAL'!S527</f>
        <v>APAGADO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 t="str">
        <f>'RESUMEN TOTAL'!S528</f>
        <v>APAGADO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 t="str">
        <f>'RESUMEN TOTAL'!R533</f>
        <v>APAGADO</v>
      </c>
      <c r="M530" t="str">
        <f>'RESUMEN TOTAL'!S533</f>
        <v>APAGADO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 t="str">
        <f>'RESUMEN TOTAL'!R534</f>
        <v>APAGADO</v>
      </c>
      <c r="M531" t="str">
        <f>'RESUMEN TOTAL'!S534</f>
        <v>APAGADO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 t="str">
        <f>ESTADISTICA!L408</f>
        <v>APAGADO</v>
      </c>
      <c r="M408" t="str">
        <f>ESTADISTICA!M408</f>
        <v>APAGADO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 t="str">
        <f>ESTADISTICA!L409</f>
        <v>APAGADO</v>
      </c>
      <c r="M409" t="str">
        <f>ESTADISTICA!M409</f>
        <v>APAGADO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 t="str">
        <f>ESTADISTICA!L426</f>
        <v>APAGADO</v>
      </c>
      <c r="M426" t="str">
        <f>ESTADISTICA!M426</f>
        <v>APAGADO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 t="str">
        <f>ESTADISTICA!L450</f>
        <v>APAGADO</v>
      </c>
      <c r="M450" t="str">
        <f>ESTADISTICA!M450</f>
        <v>APAGADO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 t="str">
        <f>ESTADISTICA!L451</f>
        <v>APAGADO</v>
      </c>
      <c r="M451" t="str">
        <f>ESTADISTICA!M451</f>
        <v>APAGADO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 t="str">
        <f>ESTADISTICA!L452</f>
        <v>APAGADO</v>
      </c>
      <c r="M452" t="str">
        <f>ESTADISTICA!M452</f>
        <v>APAGADO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 t="str">
        <f>ESTADISTICA!M484</f>
        <v>APAGADO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 t="str">
        <f>ESTADISTICA!M485</f>
        <v>APAGADO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 t="str">
        <f>ESTADISTICA!M487</f>
        <v>APAGADO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 t="str">
        <f>ESTADISTICA!M496</f>
        <v>APAGADO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 t="str">
        <f>ESTADISTICA!L511</f>
        <v>APAGADO</v>
      </c>
      <c r="M511" t="str">
        <f>ESTADISTICA!M511</f>
        <v>APAGADO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 t="str">
        <f>'RESUMEN TOTAL'!R411</f>
        <v>APAGADO</v>
      </c>
      <c r="M404" t="str">
        <f>'RESUMEN TOTAL'!S411</f>
        <v>APAGADO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 t="str">
        <f>'RESUMEN TOTAL'!R412</f>
        <v>APAGADO</v>
      </c>
      <c r="M405" t="str">
        <f>'RESUMEN TOTAL'!S412</f>
        <v>APAGADO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 t="str">
        <f>'RESUMEN TOTAL'!R429</f>
        <v>APAGADO</v>
      </c>
      <c r="M422" t="str">
        <f>'RESUMEN TOTAL'!S429</f>
        <v>APAGADO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 t="str">
        <f>'RESUMEN TOTAL'!R453</f>
        <v>APAGADO</v>
      </c>
      <c r="M445" t="str">
        <f>'RESUMEN TOTAL'!S453</f>
        <v>APAGADO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 t="str">
        <f>'RESUMEN TOTAL'!R454</f>
        <v>APAGADO</v>
      </c>
      <c r="M446" t="str">
        <f>'RESUMEN TOTAL'!S454</f>
        <v>APAGADO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 t="str">
        <f>'RESUMEN TOTAL'!R455</f>
        <v>APAGADO</v>
      </c>
      <c r="M447" t="str">
        <f>'RESUMEN TOTAL'!S455</f>
        <v>APAGADO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 t="str">
        <f>'RESUMEN TOTAL'!S487</f>
        <v>APAGADO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 t="str">
        <f>'RESUMEN TOTAL'!S488</f>
        <v>APAGADO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 t="str">
        <f>'RESUMEN TOTAL'!S490</f>
        <v>APAGADO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 t="str">
        <f>'RESUMEN TOTAL'!S499</f>
        <v>APAGADO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 t="str">
        <f>'RESUMEN TOTAL'!S527</f>
        <v>APAGADO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 t="str">
        <f>'RESUMEN TOTAL'!S528</f>
        <v>APAGADO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 t="str">
        <f>'RESUMEN TOTAL'!R533</f>
        <v>APAGADO</v>
      </c>
      <c r="M507" t="str">
        <f>'RESUMEN TOTAL'!S533</f>
        <v>APAGADO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4" zoomScaleNormal="100" workbookViewId="0">
      <selection activeCell="K45" sqref="K4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536</v>
      </c>
      <c r="G8" s="36">
        <f t="shared" ref="G8:G18" si="7">E8/F8</f>
        <v>0.10634328358208955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536</v>
      </c>
      <c r="G9" s="36">
        <f t="shared" si="7"/>
        <v>0.11194029850746269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L4" sqref="L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23</v>
      </c>
      <c r="M3" s="52">
        <f>COUNTIFS('RESUMEN TOTAL'!C5:C542, "=BONOMO",'RESUMEN TOTAL'!S5:S542,"=APAGADO")</f>
        <v>28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9.3877551020408165E-2</v>
      </c>
      <c r="M4" s="58">
        <f t="shared" ref="M4" si="1">M3/BONOMOcam</f>
        <v>0.11428571428571428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34</v>
      </c>
      <c r="M5" s="55">
        <f>COUNTIFS('RESUMEN TOTAL'!C5:C528, "=COSEIDI",'RESUMEN TOTAL'!S5:S528,"=APAGADO")</f>
        <v>32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 t="str">
        <f>'RESUMEN TOTAL'!R411</f>
        <v>APAGADO</v>
      </c>
      <c r="M408" s="86" t="str">
        <f>'RESUMEN TOTAL'!S411</f>
        <v>APAGADO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 t="str">
        <f>'RESUMEN TOTAL'!R412</f>
        <v>APAGADO</v>
      </c>
      <c r="M409" s="86" t="str">
        <f>'RESUMEN TOTAL'!S412</f>
        <v>APAGADO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 t="str">
        <f>'RESUMEN TOTAL'!R429</f>
        <v>APAGADO</v>
      </c>
      <c r="M426" s="86" t="str">
        <f>'RESUMEN TOTAL'!S429</f>
        <v>APAGADO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 t="str">
        <f>'RESUMEN TOTAL'!R453</f>
        <v>APAGADO</v>
      </c>
      <c r="M450" s="86" t="str">
        <f>'RESUMEN TOTAL'!S453</f>
        <v>APAGADO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 t="str">
        <f>'RESUMEN TOTAL'!R454</f>
        <v>APAGADO</v>
      </c>
      <c r="M451" s="86" t="str">
        <f>'RESUMEN TOTAL'!S454</f>
        <v>APAGADO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 t="str">
        <f>'RESUMEN TOTAL'!R455</f>
        <v>APAGADO</v>
      </c>
      <c r="M452" s="86" t="str">
        <f>'RESUMEN TOTAL'!S455</f>
        <v>APAGADO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 t="str">
        <f>'RESUMEN TOTAL'!S475</f>
        <v>APAGADO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 t="str">
        <f>'RESUMEN TOTAL'!S476</f>
        <v>APAGADO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 t="str">
        <f>'RESUMEN TOTAL'!S487</f>
        <v>APAGADO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 t="str">
        <f>'RESUMEN TOTAL'!S488</f>
        <v>APAGADO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 t="str">
        <f>'RESUMEN TOTAL'!S490</f>
        <v>APAGADO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 t="str">
        <f>'RESUMEN TOTAL'!S491</f>
        <v>APAGADO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 t="str">
        <f>'RESUMEN TOTAL'!S492</f>
        <v>APAGADO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 t="str">
        <f>'RESUMEN TOTAL'!S499</f>
        <v>APAGADO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 t="str">
        <f>'RESUMEN TOTAL'!R505</f>
        <v>APAGADO</v>
      </c>
      <c r="M502" s="86" t="str">
        <f>'RESUMEN TOTAL'!S505</f>
        <v>APAGADO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 t="str">
        <f>'RESUMEN TOTAL'!S511</f>
        <v>APAGADO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 t="str">
        <f>'RESUMEN TOTAL'!S527</f>
        <v>APAGADO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 t="str">
        <f>'RESUMEN TOTAL'!S528</f>
        <v>APAGADO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 t="str">
        <f>'RESUMEN TOTAL'!R533</f>
        <v>APAGADO</v>
      </c>
      <c r="M528" s="86" t="str">
        <f>'RESUMEN TOTAL'!S533</f>
        <v>APAGADO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 t="str">
        <f>'RESUMEN TOTAL'!R534</f>
        <v>APAGADO</v>
      </c>
      <c r="M529" s="86" t="str">
        <f>'RESUMEN TOTAL'!S534</f>
        <v>APAGADO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2024-06-10T10:22:11Z</dcterms:modified>
</cp:coreProperties>
</file>