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D7819D55-BF92-4740-BA9A-EC137A15FEFB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<sst xmlns="http://schemas.openxmlformats.org/spreadsheetml/2006/main" count="4629" uniqueCount="1566">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</sst>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4.0152963671128104E-2</c:v>
                </c:pt>
                <c:pt idx="9">
                  <c:v>0.22562141491395793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7.6190476190476197E-2</c:v>
                      </c:pt>
                      <c:pt idx="9">
                        <c:v>0.33809523809523812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7.6190476190476197E-2</c:v>
                </c:pt>
                <c:pt idx="9">
                  <c:v>0.33809523809523812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65"/>
  <sheetViews>
    <sheetView zoomScale="55" zoomScaleNormal="55" workbookViewId="0">
      <pane xSplit="11" ySplit="4" topLeftCell="U332" activePane="bottomRight" state="frozen"/>
      <selection pane="topRight" activeCell="M1" sqref="M1"/>
      <selection pane="bottomLeft" activeCell="A5" sqref="A5"/>
      <selection pane="bottomRight" activeCell="D451" sqref="D45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6.3097514340344163E-2</v>
      </c>
      <c r="U1" s="4">
        <f t="shared" si="0"/>
        <v>0.25430210325047803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490</v>
      </c>
      <c r="U2" s="75">
        <f t="shared" si="4"/>
        <v>390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hidden="1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18</v>
      </c>
      <c r="J15" s="34">
        <f t="shared" si="9"/>
        <v>10</v>
      </c>
      <c r="K15" s="35">
        <f t="shared" si="10"/>
        <v>0.6428571428571429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20</v>
      </c>
      <c r="J18" s="34">
        <f>COUNTIF(L18:AM18,"APAGADO")</f>
        <v>8</v>
      </c>
      <c r="K18" s="35">
        <f>(I18)/(J18+I18)</f>
        <v>0.7142857142857143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20</v>
      </c>
      <c r="J19" s="34">
        <f>COUNTIF(L19:AM19,"APAGADO")</f>
        <v>8</v>
      </c>
      <c r="K19" s="35">
        <f>(I19)/(J19+I19)</f>
        <v>0.7142857142857143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20</v>
      </c>
      <c r="J20" s="34">
        <f t="shared" ref="J20:J23" si="14">COUNTIF(L20:AM20,"APAGADO")</f>
        <v>8</v>
      </c>
      <c r="K20" s="35">
        <f t="shared" ref="K20:K23" si="15">(I20)/(J20+I20)</f>
        <v>0.7142857142857143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20</v>
      </c>
      <c r="J21" s="34">
        <f t="shared" si="14"/>
        <v>8</v>
      </c>
      <c r="K21" s="35">
        <f t="shared" si="15"/>
        <v>0.7142857142857143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27</v>
      </c>
      <c r="J68" s="34">
        <f t="shared" si="9"/>
        <v>1</v>
      </c>
      <c r="K68" s="35">
        <f t="shared" si="10"/>
        <v>0.9642857142857143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27</v>
      </c>
      <c r="J69" s="34">
        <f t="shared" si="9"/>
        <v>1</v>
      </c>
      <c r="K69" s="35">
        <f t="shared" si="10"/>
        <v>0.9642857142857143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27</v>
      </c>
      <c r="J81" s="34">
        <f t="shared" si="17"/>
        <v>1</v>
      </c>
      <c r="K81" s="35">
        <f t="shared" si="18"/>
        <v>0.9642857142857143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27</v>
      </c>
      <c r="J94" s="34">
        <f>COUNTIF(L94:AM94,"APAGADO")</f>
        <v>1</v>
      </c>
      <c r="K94" s="35">
        <f>(I94)/(J94+I94)</f>
        <v>0.9642857142857143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26</v>
      </c>
      <c r="J95" s="34">
        <f>COUNTIF(L95:AM95,"APAGADO")</f>
        <v>2</v>
      </c>
      <c r="K95" s="35">
        <f>(I95)/(J95+I95)</f>
        <v>0.9285714285714286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hidden="1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20</v>
      </c>
      <c r="J107" s="34">
        <f t="shared" si="21"/>
        <v>8</v>
      </c>
      <c r="K107" s="35">
        <f t="shared" si="22"/>
        <v>0.7142857142857143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27</v>
      </c>
      <c r="J112" s="34">
        <f t="shared" si="17"/>
        <v>1</v>
      </c>
      <c r="K112" s="35">
        <f t="shared" si="18"/>
        <v>0.9642857142857143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hidden="1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hidden="1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27</v>
      </c>
      <c r="J129" s="34">
        <f t="shared" si="17"/>
        <v>1</v>
      </c>
      <c r="K129" s="35">
        <f t="shared" si="18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18</v>
      </c>
      <c r="J132" s="34">
        <f t="shared" si="17"/>
        <v>10</v>
      </c>
      <c r="K132" s="35">
        <f t="shared" si="18"/>
        <v>0.6428571428571429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18</v>
      </c>
      <c r="J133" s="34">
        <f t="shared" si="17"/>
        <v>10</v>
      </c>
      <c r="K133" s="35">
        <f t="shared" si="18"/>
        <v>0.6428571428571429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27</v>
      </c>
      <c r="J137" s="34">
        <f t="shared" si="17"/>
        <v>1</v>
      </c>
      <c r="K137" s="35">
        <f t="shared" si="18"/>
        <v>0.9642857142857143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27</v>
      </c>
      <c r="J138" s="34">
        <f t="shared" si="17"/>
        <v>1</v>
      </c>
      <c r="K138" s="35">
        <f t="shared" si="18"/>
        <v>0.9642857142857143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hidden="1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18</v>
      </c>
      <c r="J148" s="34">
        <f t="shared" ref="J148:J252" si="24">COUNTIF(L148:AM148,"APAGADO")</f>
        <v>10</v>
      </c>
      <c r="K148" s="35">
        <f t="shared" ref="K148:K252" si="25">(I148)/(J148+I148)</f>
        <v>0.6428571428571429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hidden="1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hidden="1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27</v>
      </c>
      <c r="J173" s="34">
        <f t="shared" si="24"/>
        <v>1</v>
      </c>
      <c r="K173" s="35">
        <f t="shared" si="25"/>
        <v>0.9642857142857143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hidden="1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27</v>
      </c>
      <c r="J174" s="34">
        <f t="shared" si="24"/>
        <v>1</v>
      </c>
      <c r="K174" s="35">
        <f t="shared" si="25"/>
        <v>0.9642857142857143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hidden="1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hidden="1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hidden="1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18</v>
      </c>
      <c r="J194" s="34">
        <f t="shared" si="24"/>
        <v>10</v>
      </c>
      <c r="K194" s="35">
        <f t="shared" si="25"/>
        <v>0.6428571428571429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hidden="1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18</v>
      </c>
      <c r="J196" s="34">
        <f t="shared" si="24"/>
        <v>10</v>
      </c>
      <c r="K196" s="35">
        <f t="shared" si="25"/>
        <v>0.6428571428571429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hidden="1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18</v>
      </c>
      <c r="J230" s="34">
        <f t="shared" si="24"/>
        <v>10</v>
      </c>
      <c r="K230" s="35">
        <f t="shared" si="25"/>
        <v>0.6428571428571429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hidden="1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18</v>
      </c>
      <c r="J231" s="34">
        <f t="shared" si="24"/>
        <v>10</v>
      </c>
      <c r="K231" s="35">
        <f t="shared" si="25"/>
        <v>0.6428571428571429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hidden="1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18</v>
      </c>
      <c r="J232" s="34">
        <f>COUNTIF(L232:AM232,"APAGADO")</f>
        <v>10</v>
      </c>
      <c r="K232" s="35">
        <f>(I232)/(J232+I232)</f>
        <v>0.6428571428571429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22</v>
      </c>
      <c r="J233" s="34">
        <f t="shared" si="24"/>
        <v>6</v>
      </c>
      <c r="K233" s="35">
        <f t="shared" si="25"/>
        <v>0.7857142857142857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hidden="1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hidden="1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hidden="1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18</v>
      </c>
      <c r="J245" s="34">
        <f t="shared" si="24"/>
        <v>10</v>
      </c>
      <c r="K245" s="35">
        <f t="shared" si="25"/>
        <v>0.6428571428571429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hidden="1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hidden="1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hidden="1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hidden="1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hidden="1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27</v>
      </c>
      <c r="J262" s="34">
        <f t="shared" si="37"/>
        <v>1</v>
      </c>
      <c r="K262" s="35">
        <f t="shared" si="38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27</v>
      </c>
      <c r="J263" s="34">
        <f t="shared" si="37"/>
        <v>1</v>
      </c>
      <c r="K263" s="35">
        <f t="shared" si="38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20</v>
      </c>
      <c r="J269" s="34">
        <f t="shared" si="37"/>
        <v>8</v>
      </c>
      <c r="K269" s="35">
        <f t="shared" si="38"/>
        <v>0.7142857142857143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27</v>
      </c>
      <c r="J271" s="34">
        <f t="shared" si="37"/>
        <v>1</v>
      </c>
      <c r="K271" s="35">
        <f t="shared" si="38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20</v>
      </c>
      <c r="J272" s="34">
        <f t="shared" si="37"/>
        <v>8</v>
      </c>
      <c r="K272" s="35">
        <f t="shared" si="38"/>
        <v>0.7142857142857143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hidden="1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hidden="1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hidden="1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hidden="1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hidden="1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 t="s">
        <v>1471</v>
      </c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hidden="1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27</v>
      </c>
      <c r="J340" s="34">
        <f t="shared" si="49"/>
        <v>1</v>
      </c>
      <c r="K340" s="35">
        <f t="shared" si="50"/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 t="s">
        <v>1471</v>
      </c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hidden="1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hidden="1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27</v>
      </c>
      <c r="J358" s="34">
        <f t="shared" si="49"/>
        <v>1</v>
      </c>
      <c r="K358" s="35">
        <f t="shared" si="50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 t="s">
        <v>1471</v>
      </c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hidden="1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hidden="1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hidden="1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24</v>
      </c>
      <c r="J380" s="34">
        <f t="shared" si="49"/>
        <v>4</v>
      </c>
      <c r="K380" s="35">
        <f t="shared" si="50"/>
        <v>0.8571428571428571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 t="s">
        <v>1471</v>
      </c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hidden="1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27</v>
      </c>
      <c r="J390" s="34">
        <f t="shared" si="49"/>
        <v>1</v>
      </c>
      <c r="K390" s="35">
        <f t="shared" si="50"/>
        <v>0.9642857142857143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 t="s">
        <v>1471</v>
      </c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27</v>
      </c>
      <c r="J391" s="34">
        <f t="shared" si="49"/>
        <v>1</v>
      </c>
      <c r="K391" s="35">
        <f t="shared" si="50"/>
        <v>0.9642857142857143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 t="s">
        <v>1471</v>
      </c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 t="s">
        <v>1471</v>
      </c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 t="s">
        <v>1471</v>
      </c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hidden="1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27</v>
      </c>
      <c r="J414" s="34">
        <f>COUNTIF(L414:AM414,"APAGADO")</f>
        <v>1</v>
      </c>
      <c r="K414" s="35">
        <f>(I414)/(J414+I414)</f>
        <v>0.9642857142857143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 t="s">
        <v>1471</v>
      </c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27</v>
      </c>
      <c r="J429" s="34">
        <f t="shared" si="57"/>
        <v>1</v>
      </c>
      <c r="K429" s="35">
        <f t="shared" si="58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 t="s">
        <v>1471</v>
      </c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27</v>
      </c>
      <c r="J447" s="34">
        <f t="shared" si="57"/>
        <v>1</v>
      </c>
      <c r="K447" s="35">
        <f t="shared" si="58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 t="s">
        <v>1471</v>
      </c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27</v>
      </c>
      <c r="J451" s="34">
        <f t="shared" si="57"/>
        <v>1</v>
      </c>
      <c r="K451" s="35">
        <f t="shared" si="58"/>
        <v>0.9642857142857143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 t="s">
        <v>1471</v>
      </c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27</v>
      </c>
      <c r="J452" s="34">
        <f t="shared" si="57"/>
        <v>1</v>
      </c>
      <c r="K452" s="35">
        <f t="shared" si="58"/>
        <v>0.9642857142857143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hidden="1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hidden="1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hidden="1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hidden="1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hidden="1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hidden="1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hidden="1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hidden="1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hidden="1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hidden="1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hidden="1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hidden="1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hidden="1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hidden="1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hidden="1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hidden="1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hidden="1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hidden="1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hidden="1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hidden="1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26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 t="s">
        <v>1471</v>
      </c>
      <c r="U474" s="88" t="s">
        <v>1471</v>
      </c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hidden="1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26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hidden="1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hidden="1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hidden="1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hidden="1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hidden="1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hidden="1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hidden="1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hidden="1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hidden="1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hidden="1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hidden="1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hidden="1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hidden="1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hidden="1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hidden="1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hidden="1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hidden="1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hidden="1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hidden="1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hidden="1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hidden="1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18</v>
      </c>
      <c r="J496" s="34">
        <f t="shared" si="71"/>
        <v>10</v>
      </c>
      <c r="K496" s="35">
        <f t="shared" si="72"/>
        <v>0.6428571428571429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hidden="1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18</v>
      </c>
      <c r="J497" s="34">
        <f t="shared" si="71"/>
        <v>10</v>
      </c>
      <c r="K497" s="35">
        <f t="shared" si="72"/>
        <v>0.6428571428571429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hidden="1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hidden="1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hidden="1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hidden="1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hidden="1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21</v>
      </c>
      <c r="J502" s="34">
        <f t="shared" si="71"/>
        <v>7</v>
      </c>
      <c r="K502" s="35">
        <f t="shared" si="72"/>
        <v>0.75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 t="s">
        <v>1471</v>
      </c>
      <c r="U502" s="88" t="s">
        <v>1471</v>
      </c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hidden="1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hidden="1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hidden="1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22</v>
      </c>
      <c r="J505" s="34">
        <f t="shared" si="71"/>
        <v>6</v>
      </c>
      <c r="K505" s="35">
        <f t="shared" si="72"/>
        <v>0.7857142857142857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 t="s">
        <v>1471</v>
      </c>
      <c r="U505" s="88" t="s">
        <v>1471</v>
      </c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hidden="1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19</v>
      </c>
      <c r="J506" s="34">
        <f t="shared" si="71"/>
        <v>9</v>
      </c>
      <c r="K506" s="35">
        <f t="shared" si="72"/>
        <v>0.6785714285714286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 t="s">
        <v>1471</v>
      </c>
      <c r="U506" s="88" t="s">
        <v>1471</v>
      </c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hidden="1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hidden="1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hidden="1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hidden="1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hidden="1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hidden="1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 t="s">
        <v>1471</v>
      </c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hidden="1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21</v>
      </c>
      <c r="J513" s="34">
        <f t="shared" si="74"/>
        <v>7</v>
      </c>
      <c r="K513" s="35">
        <f t="shared" si="75"/>
        <v>0.75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 t="s">
        <v>1471</v>
      </c>
      <c r="U513" s="90" t="s">
        <v>1471</v>
      </c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hidden="1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hidden="1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hidden="1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18</v>
      </c>
      <c r="J516" s="34">
        <f t="shared" si="74"/>
        <v>10</v>
      </c>
      <c r="K516" s="35">
        <f t="shared" si="75"/>
        <v>0.6428571428571429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 t="s">
        <v>1471</v>
      </c>
      <c r="U516" s="90" t="s">
        <v>1471</v>
      </c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hidden="1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18</v>
      </c>
      <c r="J517" s="34">
        <f t="shared" si="74"/>
        <v>10</v>
      </c>
      <c r="K517" s="35">
        <f t="shared" si="75"/>
        <v>0.6428571428571429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hidden="1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hidden="1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hidden="1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18</v>
      </c>
      <c r="J520" s="34">
        <f t="shared" si="74"/>
        <v>10</v>
      </c>
      <c r="K520" s="35">
        <f t="shared" si="75"/>
        <v>0.6428571428571429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 t="s">
        <v>1471</v>
      </c>
      <c r="U520" s="90" t="s">
        <v>1471</v>
      </c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hidden="1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18</v>
      </c>
      <c r="J521" s="34">
        <f t="shared" ref="J521:J527" si="77">COUNTIF(L521:AM521,"APAGADO")</f>
        <v>10</v>
      </c>
      <c r="K521" s="35">
        <f t="shared" ref="K521:K527" si="78">(I521)/(J521+I521)</f>
        <v>0.6428571428571429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hidden="1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hidden="1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hidden="1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hidden="1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hidden="1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hidden="1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>
    <filterColumn colId="2">
      <filters>
        <filter val="COSEIDI"/>
      </filters>
    </filterColumn>
    <filterColumn colId="20">
      <customFilters>
        <customFilter operator="notEqual" val=" "/>
      </customFilters>
    </filterColumn>
  </autoFilter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 t="str">
        <f>'RESUMEN TOTAL'!U329</f>
        <v>APAGADO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 t="str">
        <f>'RESUMEN TOTAL'!U330</f>
        <v>APAGADO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 t="str">
        <f>'RESUMEN TOTAL'!U331</f>
        <v>APAGADO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 t="str">
        <f>'RESUMEN TOTAL'!U332</f>
        <v>APAGADO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 t="str">
        <f>'RESUMEN TOTAL'!T340</f>
        <v>APAGADO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 t="str">
        <f>'RESUMEN TOTAL'!U358</f>
        <v>APAGADO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 t="str">
        <f>'RESUMEN TOTAL'!U359</f>
        <v>APAGADO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 t="str">
        <f>'RESUMEN TOTAL'!U360</f>
        <v>APAGADO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 t="str">
        <f>'RESUMEN TOTAL'!U361</f>
        <v>APAGADO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 t="str">
        <f>'RESUMEN TOTAL'!U362</f>
        <v>APAGADO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 t="str">
        <f>'RESUMEN TOTAL'!T380</f>
        <v>APAGADO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 t="str">
        <f>'RESUMEN TOTAL'!U390</f>
        <v>APAGADO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 t="str">
        <f>'RESUMEN TOTAL'!U391</f>
        <v>APAGADO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 t="str">
        <f>'RESUMEN TOTAL'!U397</f>
        <v>APAGADO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 t="str">
        <f>'RESUMEN TOTAL'!U402</f>
        <v>APAGADO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 t="str">
        <f>'RESUMEN TOTAL'!U408</f>
        <v>APAGADO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 t="str">
        <f>'RESUMEN TOTAL'!U409</f>
        <v>APAGADO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 t="str">
        <f>'RESUMEN TOTAL'!U414</f>
        <v>APAGADO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 t="str">
        <f>'RESUMEN TOTAL'!U429</f>
        <v>APAGADO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 t="str">
        <f>'RESUMEN TOTAL'!U430</f>
        <v>APAGADO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 t="str">
        <f>'RESUMEN TOTAL'!U431</f>
        <v>APAGADO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 t="str">
        <f>'RESUMEN TOTAL'!U432</f>
        <v>APAGADO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 t="str">
        <f>'RESUMEN TOTAL'!U433</f>
        <v>APAGADO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 t="str">
        <f>'RESUMEN TOTAL'!U434</f>
        <v>APAGADO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 t="str">
        <f>'RESUMEN TOTAL'!U435</f>
        <v>APAGADO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 t="str">
        <f>'RESUMEN TOTAL'!U436</f>
        <v>APAGADO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 t="str">
        <f>'RESUMEN TOTAL'!U437</f>
        <v>APAGADO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 t="str">
        <f>'RESUMEN TOTAL'!U447</f>
        <v>APAGADO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 t="str">
        <f>'RESUMEN TOTAL'!U451</f>
        <v>APAGADO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 t="str">
        <f>'RESUMEN TOTAL'!U452</f>
        <v>APAGADO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 t="str">
        <f>'RESUMEN TOTAL'!T497</f>
        <v>APAGADO</v>
      </c>
      <c r="O474" t="str">
        <f>'RESUMEN TOTAL'!U497</f>
        <v>APAGADO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 t="str">
        <f>'RESUMEN TOTAL'!T502</f>
        <v>APAGADO</v>
      </c>
      <c r="O479" t="str">
        <f>'RESUMEN TOTAL'!U502</f>
        <v>APAGADO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 t="str">
        <f>'RESUMEN TOTAL'!T506</f>
        <v>APAGADO</v>
      </c>
      <c r="O483" t="str">
        <f>'RESUMEN TOTAL'!U506</f>
        <v>APAGADO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 t="str">
        <f>'RESUMEN TOTAL'!U512</f>
        <v>APAGADO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 t="str">
        <f>'RESUMEN TOTAL'!T513</f>
        <v>APAGADO</v>
      </c>
      <c r="O492" t="str">
        <f>'RESUMEN TOTAL'!U513</f>
        <v>APAGADO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 t="str">
        <f>'RESUMEN TOTAL'!T516</f>
        <v>APAGADO</v>
      </c>
      <c r="O495" t="str">
        <f>'RESUMEN TOTAL'!U516</f>
        <v>APAGADO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 t="str">
        <f>'RESUMEN TOTAL'!T517</f>
        <v>APAGADO</v>
      </c>
      <c r="O496" t="str">
        <f>'RESUMEN TOTAL'!U517</f>
        <v>APAGADO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 t="str">
        <f>'RESUMEN TOTAL'!T520</f>
        <v>APAGADO</v>
      </c>
      <c r="O499" t="str">
        <f>'RESUMEN TOTAL'!U520</f>
        <v>APAGADO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 t="str">
        <f>'RESUMEN TOTAL'!T521</f>
        <v>APAGADO</v>
      </c>
      <c r="O500" t="str">
        <f>'RESUMEN TOTAL'!U521</f>
        <v>APAGADO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 t="str">
        <f>'RESUMEN TOTAL'!U329</f>
        <v>APAGADO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 t="str">
        <f>'RESUMEN TOTAL'!T340</f>
        <v>APAGADO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 t="str">
        <f>'RESUMEN TOTAL'!U358</f>
        <v>APAGADO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 t="str">
        <f>'RESUMEN TOTAL'!T380</f>
        <v>APAGADO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 t="str">
        <f>'RESUMEN TOTAL'!U390</f>
        <v>APAGADO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 t="str">
        <f>'RESUMEN TOTAL'!U397</f>
        <v>APAGADO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 t="str">
        <f>'RESUMEN TOTAL'!U402</f>
        <v>APAGADO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 t="str">
        <f>'RESUMEN TOTAL'!U408</f>
        <v>APAGADO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 t="str">
        <f>'RESUMEN TOTAL'!U414</f>
        <v>APAGADO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 t="str">
        <f>'RESUMEN TOTAL'!U429</f>
        <v>APAGADO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 t="str">
        <f>'RESUMEN TOTAL'!U447</f>
        <v>APAGADO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 t="str">
        <f>'RESUMEN TOTAL'!U451</f>
        <v>APAGADO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 t="str">
        <f>'RESUMEN TOTAL'!T496</f>
        <v>APAGADO</v>
      </c>
      <c r="O472" t="str">
        <f>'RESUMEN TOTAL'!U496</f>
        <v>APAGADO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 t="str">
        <f>'RESUMEN TOTAL'!T502</f>
        <v>APAGADO</v>
      </c>
      <c r="O478" t="str">
        <f>'RESUMEN TOTAL'!U502</f>
        <v>APAGADO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 t="str">
        <f>'RESUMEN TOTAL'!T505</f>
        <v>APAGADO</v>
      </c>
      <c r="O481" t="str">
        <f>'RESUMEN TOTAL'!U505</f>
        <v>APAGADO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 t="str">
        <f>'RESUMEN TOTAL'!U512</f>
        <v>APAGADO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 t="str">
        <f>'RESUMEN TOTAL'!T513</f>
        <v>APAGADO</v>
      </c>
      <c r="O491" t="str">
        <f>'RESUMEN TOTAL'!U513</f>
        <v>APAGADO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 t="str">
        <f>'RESUMEN TOTAL'!T516</f>
        <v>APAGADO</v>
      </c>
      <c r="O494" t="str">
        <f>'RESUMEN TOTAL'!U516</f>
        <v>APAGADO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 t="str">
        <f>'RESUMEN TOTAL'!T520</f>
        <v>APAGADO</v>
      </c>
      <c r="O498" t="str">
        <f>'RESUMEN TOTAL'!U520</f>
        <v>APAGADO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55" workbookViewId="0">
      <selection activeCell="L67" sqref="L6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4.0152963671128104E-2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3.6328871892925434E-2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4.0152963671128104E-2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4.0152963671128104E-2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0.2294455066921606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0.22562141491395793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0.22370936902485661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0.2045889101338432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523</v>
      </c>
      <c r="G10" s="36">
        <f t="shared" si="7"/>
        <v>4.0152963671128104E-2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523</v>
      </c>
      <c r="G11" s="36">
        <f t="shared" si="7"/>
        <v>0.22562141491395793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5</v>
      </c>
      <c r="O3" s="53">
        <f>COUNTIFS('RESUMEN TOTAL'!C5:C535, "=BONOMO",'RESUMEN TOTAL'!U5:U535,"=APAGADO")</f>
        <v>49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16</v>
      </c>
      <c r="O5" s="56">
        <f>COUNTIFS('RESUMEN TOTAL'!C5:C521, "=COSEIDI",'RESUMEN TOTAL'!U5:U521,"=APAGADO")</f>
        <v>71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7.6190476190476197E-2</v>
      </c>
      <c r="O6" s="60">
        <f t="shared" si="6"/>
        <v>0.33809523809523812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 t="str">
        <f>'RESUMEN TOTAL'!U329</f>
        <v>APAGADO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 t="str">
        <f>'RESUMEN TOTAL'!U330</f>
        <v>APAGADO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 t="str">
        <f>'RESUMEN TOTAL'!U331</f>
        <v>APAGADO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 t="str">
        <f>'RESUMEN TOTAL'!U332</f>
        <v>APAGADO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 t="str">
        <f>'RESUMEN TOTAL'!T340</f>
        <v>APAGADO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 t="str">
        <f>'RESUMEN TOTAL'!U358</f>
        <v>APAGADO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 t="str">
        <f>'RESUMEN TOTAL'!U359</f>
        <v>APAGADO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 t="str">
        <f>'RESUMEN TOTAL'!U360</f>
        <v>APAGADO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 t="str">
        <f>'RESUMEN TOTAL'!U361</f>
        <v>APAGADO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 t="str">
        <f>'RESUMEN TOTAL'!U362</f>
        <v>APAGADO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 t="str">
        <f>'RESUMEN TOTAL'!T380</f>
        <v>APAGADO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 t="str">
        <f>'RESUMEN TOTAL'!U390</f>
        <v>APAGADO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 t="str">
        <f>'RESUMEN TOTAL'!U391</f>
        <v>APAGADO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 t="str">
        <f>'RESUMEN TOTAL'!U397</f>
        <v>APAGADO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 t="str">
        <f>'RESUMEN TOTAL'!U402</f>
        <v>APAGADO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 t="str">
        <f>'RESUMEN TOTAL'!U408</f>
        <v>APAGADO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 t="str">
        <f>'RESUMEN TOTAL'!U409</f>
        <v>APAGADO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 t="str">
        <f>'RESUMEN TOTAL'!U414</f>
        <v>APAGADO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 t="str">
        <f>'RESUMEN TOTAL'!U429</f>
        <v>APAGADO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 t="str">
        <f>'RESUMEN TOTAL'!U430</f>
        <v>APAGADO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 t="str">
        <f>'RESUMEN TOTAL'!U431</f>
        <v>APAGADO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 t="str">
        <f>'RESUMEN TOTAL'!U437</f>
        <v>APAGADO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 t="str">
        <f>'RESUMEN TOTAL'!U447</f>
        <v>APAGADO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 t="str">
        <f>'RESUMEN TOTAL'!U451</f>
        <v>APAGADO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 t="str">
        <f>'RESUMEN TOTAL'!U452</f>
        <v>APAGADO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 t="str">
        <f>'RESUMEN TOTAL'!T496</f>
        <v>APAGADO</v>
      </c>
      <c r="O475" s="19" t="str">
        <f>'RESUMEN TOTAL'!U496</f>
        <v>APAGADO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 t="str">
        <f>'RESUMEN TOTAL'!T497</f>
        <v>APAGADO</v>
      </c>
      <c r="O476" s="19" t="str">
        <f>'RESUMEN TOTAL'!U497</f>
        <v>APAGADO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 t="str">
        <f>'RESUMEN TOTAL'!T502</f>
        <v>APAGADO</v>
      </c>
      <c r="O481" s="19" t="str">
        <f>'RESUMEN TOTAL'!U502</f>
        <v>APAGADO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 t="str">
        <f>'RESUMEN TOTAL'!T505</f>
        <v>APAGADO</v>
      </c>
      <c r="O484" s="19" t="str">
        <f>'RESUMEN TOTAL'!U505</f>
        <v>APAGADO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 t="str">
        <f>'RESUMEN TOTAL'!T506</f>
        <v>APAGADO</v>
      </c>
      <c r="O485" s="19" t="str">
        <f>'RESUMEN TOTAL'!U506</f>
        <v>APAGADO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 t="str">
        <f>'RESUMEN TOTAL'!U512</f>
        <v>APAGADO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 t="str">
        <f>'RESUMEN TOTAL'!T513</f>
        <v>APAGADO</v>
      </c>
      <c r="O494" s="19" t="str">
        <f>'RESUMEN TOTAL'!U513</f>
        <v>APAGADO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 t="str">
        <f>'RESUMEN TOTAL'!T516</f>
        <v>APAGADO</v>
      </c>
      <c r="O497" s="19" t="str">
        <f>'RESUMEN TOTAL'!U516</f>
        <v>APAGADO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 t="str">
        <f>'RESUMEN TOTAL'!T517</f>
        <v>APAGADO</v>
      </c>
      <c r="O498" s="19" t="str">
        <f>'RESUMEN TOTAL'!U517</f>
        <v>APAGADO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 t="str">
        <f>'RESUMEN TOTAL'!T520</f>
        <v>APAGADO</v>
      </c>
      <c r="O501" s="19" t="str">
        <f>'RESUMEN TOTAL'!U520</f>
        <v>APAGADO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 t="str">
        <f>'RESUMEN TOTAL'!T521</f>
        <v>APAGADO</v>
      </c>
      <c r="O502" s="19" t="str">
        <f>'RESUMEN TOTAL'!U521</f>
        <v>APAGADO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2023-10-10T12:07:30Z</dcterms:modified>
</cp:coreProperties>
</file>