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BB78769E-E4F8-43D6-A4B7-80B471D2E47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<sst xmlns="http://schemas.openxmlformats.org/spreadsheetml/2006/main" count="4819" uniqueCount="1566">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</sst>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5.1625239005736137E-2</c:v>
                </c:pt>
                <c:pt idx="13">
                  <c:v>5.1625239005736137E-2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5.1625239005736137E-2</c:v>
                </c:pt>
                <c:pt idx="13">
                  <c:v>5.1625239005736137E-2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0.33809523809523812</c:v>
                      </c:pt>
                      <c:pt idx="10">
                        <c:v>0.13333333333333333</c:v>
                      </c:pt>
                      <c:pt idx="11">
                        <c:v>0.15714285714285714</c:v>
                      </c:pt>
                      <c:pt idx="12">
                        <c:v>9.5238095238095233E-2</c:v>
                      </c:pt>
                      <c:pt idx="13">
                        <c:v>8.5714285714285715E-2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0.33809523809523812</c:v>
                </c:pt>
                <c:pt idx="10">
                  <c:v>0.13333333333333333</c:v>
                </c:pt>
                <c:pt idx="11">
                  <c:v>0.15714285714285714</c:v>
                </c:pt>
                <c:pt idx="12">
                  <c:v>9.5238095238095233E-2</c:v>
                </c:pt>
                <c:pt idx="13">
                  <c:v>8.5714285714285715E-2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tabSelected="1" zoomScale="55" zoomScaleNormal="55" workbookViewId="0">
      <pane xSplit="11" ySplit="4" topLeftCell="Y217" activePane="bottomRight" state="frozen"/>
      <selection pane="topRight" activeCell="M1" sqref="M1"/>
      <selection pane="bottomLeft" activeCell="A5" sqref="A5"/>
      <selection pane="bottomRight" activeCell="Y237" sqref="Y23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0.25430210325047803</v>
      </c>
      <c r="V1" s="4">
        <f t="shared" si="0"/>
        <v>0.10898661567877629</v>
      </c>
      <c r="W1" s="4">
        <f t="shared" si="0"/>
        <v>0.10898661567877629</v>
      </c>
      <c r="X1" s="4">
        <f t="shared" si="0"/>
        <v>7.2657743785850867E-2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390</v>
      </c>
      <c r="V2" s="75">
        <f t="shared" si="4"/>
        <v>466</v>
      </c>
      <c r="W2" s="75">
        <f t="shared" si="4"/>
        <v>466</v>
      </c>
      <c r="X2" s="75">
        <f t="shared" si="4"/>
        <v>485</v>
      </c>
      <c r="Y2" s="75">
        <f t="shared" si="4"/>
        <v>485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COUNTIF(X4:X517, "apagado")</f>
        <v>38</v>
      </c>
      <c r="Y3" s="12">
        <f>COUNTIF(Y4:Y517, "apagado")</f>
        <v>38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14</v>
      </c>
      <c r="J15" s="34">
        <f t="shared" si="9"/>
        <v>14</v>
      </c>
      <c r="K15" s="35">
        <f t="shared" si="10"/>
        <v>0.5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25</v>
      </c>
      <c r="J24" s="34">
        <f t="shared" si="9"/>
        <v>3</v>
      </c>
      <c r="K24" s="35">
        <f t="shared" si="10"/>
        <v>0.8928571428571429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19</v>
      </c>
      <c r="J25" s="34">
        <f t="shared" si="9"/>
        <v>9</v>
      </c>
      <c r="K25" s="35">
        <f t="shared" si="10"/>
        <v>0.6785714285714286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25</v>
      </c>
      <c r="J64" s="34">
        <f t="shared" si="9"/>
        <v>3</v>
      </c>
      <c r="K64" s="35">
        <f t="shared" si="10"/>
        <v>0.8928571428571429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16</v>
      </c>
      <c r="J107" s="34">
        <f t="shared" si="21"/>
        <v>12</v>
      </c>
      <c r="K107" s="35">
        <f t="shared" si="22"/>
        <v>0.5714285714285714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14</v>
      </c>
      <c r="J132" s="34">
        <f t="shared" si="17"/>
        <v>14</v>
      </c>
      <c r="K132" s="35">
        <f t="shared" si="18"/>
        <v>0.5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14</v>
      </c>
      <c r="J133" s="34">
        <f t="shared" si="17"/>
        <v>14</v>
      </c>
      <c r="K133" s="35">
        <f t="shared" si="18"/>
        <v>0.5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14</v>
      </c>
      <c r="J148" s="34">
        <f t="shared" ref="J148:J252" si="24">COUNTIF(L148:AM148,"APAGADO")</f>
        <v>14</v>
      </c>
      <c r="K148" s="35">
        <f t="shared" ref="K148:K252" si="25">(I148)/(J148+I148)</f>
        <v>0.5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14</v>
      </c>
      <c r="J194" s="34">
        <f t="shared" si="24"/>
        <v>14</v>
      </c>
      <c r="K194" s="35">
        <f t="shared" si="25"/>
        <v>0.5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14</v>
      </c>
      <c r="J196" s="34">
        <f t="shared" si="24"/>
        <v>14</v>
      </c>
      <c r="K196" s="35">
        <f t="shared" si="25"/>
        <v>0.5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14</v>
      </c>
      <c r="J230" s="34">
        <f t="shared" si="24"/>
        <v>14</v>
      </c>
      <c r="K230" s="35">
        <f t="shared" si="25"/>
        <v>0.5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14</v>
      </c>
      <c r="J231" s="34">
        <f t="shared" si="24"/>
        <v>14</v>
      </c>
      <c r="K231" s="35">
        <f t="shared" si="25"/>
        <v>0.5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14</v>
      </c>
      <c r="J232" s="34">
        <f>COUNTIF(L232:AM232,"APAGADO")</f>
        <v>14</v>
      </c>
      <c r="K232" s="35">
        <f>(I232)/(J232+I232)</f>
        <v>0.5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19</v>
      </c>
      <c r="J233" s="34">
        <f t="shared" si="24"/>
        <v>9</v>
      </c>
      <c r="K233" s="35">
        <f t="shared" si="25"/>
        <v>0.6785714285714286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14</v>
      </c>
      <c r="J245" s="34">
        <f t="shared" si="24"/>
        <v>14</v>
      </c>
      <c r="K245" s="35">
        <f t="shared" si="25"/>
        <v>0.5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24</v>
      </c>
      <c r="J262" s="34">
        <f t="shared" si="37"/>
        <v>4</v>
      </c>
      <c r="K262" s="35">
        <f t="shared" si="38"/>
        <v>0.8571428571428571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16</v>
      </c>
      <c r="J272" s="34">
        <f t="shared" si="37"/>
        <v>12</v>
      </c>
      <c r="K272" s="35">
        <f t="shared" si="38"/>
        <v>0.5714285714285714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 t="s">
        <v>1471</v>
      </c>
      <c r="W312" s="88"/>
      <c r="X312" s="88"/>
      <c r="Y312" s="88" t="s">
        <v>1471</v>
      </c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1471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27</v>
      </c>
      <c r="J337" s="34">
        <f>COUNTIF(L337:AM337,"APAGADO")</f>
        <v>1</v>
      </c>
      <c r="K337" s="35">
        <f>(I337)/(J337+I337)</f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 t="s">
        <v>1471</v>
      </c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27</v>
      </c>
      <c r="J349" s="34">
        <f t="shared" si="49"/>
        <v>1</v>
      </c>
      <c r="K349" s="35">
        <f t="shared" si="50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 t="s">
        <v>1471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25</v>
      </c>
      <c r="J352" s="34">
        <f>COUNTIF(L352:AM352,"APAGADO")</f>
        <v>3</v>
      </c>
      <c r="K352" s="35">
        <f>(I352)/(J352+I352)</f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 t="s">
        <v>1471</v>
      </c>
      <c r="X352" s="88" t="s">
        <v>1471</v>
      </c>
      <c r="Y352" s="88" t="s">
        <v>1471</v>
      </c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 t="s">
        <v>1471</v>
      </c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21</v>
      </c>
      <c r="J380" s="34">
        <f t="shared" si="49"/>
        <v>7</v>
      </c>
      <c r="K380" s="35">
        <f t="shared" si="50"/>
        <v>0.75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 t="s">
        <v>1471</v>
      </c>
      <c r="W380" s="88" t="s">
        <v>1471</v>
      </c>
      <c r="X380" s="88" t="s">
        <v>1471</v>
      </c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25</v>
      </c>
      <c r="J390" s="34">
        <f t="shared" si="49"/>
        <v>3</v>
      </c>
      <c r="K390" s="35">
        <f t="shared" si="50"/>
        <v>0.8928571428571429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 t="s">
        <v>1471</v>
      </c>
      <c r="V390" s="88" t="s">
        <v>1471</v>
      </c>
      <c r="W390" s="88" t="s">
        <v>1471</v>
      </c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25</v>
      </c>
      <c r="J397" s="34">
        <f>COUNTIF(L397:AM397,"APAGADO")</f>
        <v>3</v>
      </c>
      <c r="K397" s="35">
        <f>(I397)/(J397+I397)</f>
        <v>0.8928571428571429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 t="s">
        <v>1471</v>
      </c>
      <c r="V397" s="88" t="s">
        <v>1471</v>
      </c>
      <c r="W397" s="88" t="s">
        <v>1471</v>
      </c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25</v>
      </c>
      <c r="J402" s="34">
        <f>COUNTIF(L402:AM402,"APAGADO")</f>
        <v>3</v>
      </c>
      <c r="K402" s="35">
        <f>(I402)/(J402+I402)</f>
        <v>0.8928571428571429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 t="s">
        <v>1471</v>
      </c>
      <c r="V402" s="88" t="s">
        <v>1471</v>
      </c>
      <c r="W402" s="88" t="s">
        <v>1471</v>
      </c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26</v>
      </c>
      <c r="J405" s="34">
        <f t="shared" si="57"/>
        <v>2</v>
      </c>
      <c r="K405" s="35">
        <f t="shared" si="58"/>
        <v>0.9285714285714286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 t="s">
        <v>1471</v>
      </c>
      <c r="W405" s="88" t="s">
        <v>1471</v>
      </c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25</v>
      </c>
      <c r="J408" s="34">
        <f>COUNTIF(L408:AM408,"APAGADO")</f>
        <v>3</v>
      </c>
      <c r="K408" s="35">
        <f>(I408)/(J408+I408)</f>
        <v>0.8928571428571429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 t="s">
        <v>1471</v>
      </c>
      <c r="V408" s="88" t="s">
        <v>1471</v>
      </c>
      <c r="W408" s="88" t="s">
        <v>1471</v>
      </c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27</v>
      </c>
      <c r="J414" s="34">
        <f>COUNTIF(L414:AM414,"APAGADO")</f>
        <v>1</v>
      </c>
      <c r="K414" s="35">
        <f>(I414)/(J414+I414)</f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 t="s">
        <v>1471</v>
      </c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 t="s">
        <v>1471</v>
      </c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 t="s">
        <v>1471</v>
      </c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25</v>
      </c>
      <c r="J451" s="34">
        <f t="shared" si="57"/>
        <v>3</v>
      </c>
      <c r="K451" s="35">
        <f t="shared" si="58"/>
        <v>0.8928571428571429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 t="s">
        <v>1471</v>
      </c>
      <c r="V451" s="88" t="s">
        <v>1471</v>
      </c>
      <c r="W451" s="88" t="s">
        <v>1471</v>
      </c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26</v>
      </c>
      <c r="J453" s="34">
        <f t="shared" ref="J453" si="63">COUNTIF(L453:AM453,"APAGADO")</f>
        <v>2</v>
      </c>
      <c r="K453" s="35">
        <f t="shared" ref="K453" si="64">(I453)/(J453+I453)</f>
        <v>0.9285714285714286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22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 t="s">
        <v>1471</v>
      </c>
      <c r="V474" s="88" t="s">
        <v>1471</v>
      </c>
      <c r="W474" s="88" t="s">
        <v>1471</v>
      </c>
      <c r="X474" s="88" t="s">
        <v>1471</v>
      </c>
      <c r="Y474" s="88" t="s">
        <v>1471</v>
      </c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22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14</v>
      </c>
      <c r="J496" s="34">
        <f t="shared" si="71"/>
        <v>14</v>
      </c>
      <c r="K496" s="35">
        <f t="shared" si="72"/>
        <v>0.5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14</v>
      </c>
      <c r="J497" s="34">
        <f t="shared" si="71"/>
        <v>14</v>
      </c>
      <c r="K497" s="35">
        <f t="shared" si="72"/>
        <v>0.5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17</v>
      </c>
      <c r="J502" s="34">
        <f t="shared" si="71"/>
        <v>11</v>
      </c>
      <c r="K502" s="35">
        <f t="shared" si="72"/>
        <v>0.6071428571428571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 t="s">
        <v>1471</v>
      </c>
      <c r="V502" s="88" t="s">
        <v>1471</v>
      </c>
      <c r="W502" s="88" t="s">
        <v>1471</v>
      </c>
      <c r="X502" s="88" t="s">
        <v>1471</v>
      </c>
      <c r="Y502" s="88" t="s">
        <v>1471</v>
      </c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18</v>
      </c>
      <c r="J505" s="34">
        <f t="shared" si="71"/>
        <v>10</v>
      </c>
      <c r="K505" s="35">
        <f t="shared" si="72"/>
        <v>0.6428571428571429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15</v>
      </c>
      <c r="J506" s="34">
        <f t="shared" si="71"/>
        <v>13</v>
      </c>
      <c r="K506" s="35">
        <f t="shared" si="72"/>
        <v>0.5357142857142857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18</v>
      </c>
      <c r="J512" s="34">
        <f t="shared" si="74"/>
        <v>10</v>
      </c>
      <c r="K512" s="35">
        <f t="shared" si="75"/>
        <v>0.6428571428571429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 t="s">
        <v>1471</v>
      </c>
      <c r="V512" s="90" t="s">
        <v>1471</v>
      </c>
      <c r="W512" s="90" t="s">
        <v>1471</v>
      </c>
      <c r="X512" s="90" t="s">
        <v>1471</v>
      </c>
      <c r="Y512" s="90" t="s">
        <v>1471</v>
      </c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17</v>
      </c>
      <c r="J513" s="34">
        <f t="shared" si="74"/>
        <v>11</v>
      </c>
      <c r="K513" s="35">
        <f t="shared" si="75"/>
        <v>0.6071428571428571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21</v>
      </c>
      <c r="J514" s="34">
        <f t="shared" si="74"/>
        <v>7</v>
      </c>
      <c r="K514" s="35">
        <f t="shared" si="75"/>
        <v>0.75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21</v>
      </c>
      <c r="J515" s="34">
        <f t="shared" si="74"/>
        <v>7</v>
      </c>
      <c r="K515" s="35">
        <f t="shared" si="75"/>
        <v>0.75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 t="s">
        <v>1471</v>
      </c>
      <c r="V516" s="90" t="s">
        <v>1471</v>
      </c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17</v>
      </c>
      <c r="J520" s="34">
        <f t="shared" si="74"/>
        <v>11</v>
      </c>
      <c r="K520" s="35">
        <f t="shared" si="75"/>
        <v>0.6071428571428571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 t="s">
        <v>1471</v>
      </c>
      <c r="V520" s="90" t="s">
        <v>1471</v>
      </c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17</v>
      </c>
      <c r="J521" s="34">
        <f t="shared" ref="J521:J527" si="77">COUNTIF(L521:AM521,"APAGADO")</f>
        <v>11</v>
      </c>
      <c r="K521" s="35">
        <f t="shared" ref="K521:K527" si="78">(I521)/(J521+I521)</f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 t="str">
        <f>'RESUMEN TOTAL'!Y496</f>
        <v>APAGADO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 t="str">
        <f>'RESUMEN TOTAL'!Y512</f>
        <v>APAGADO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 t="str">
        <f>'RESUMEN TOTAL'!Y496</f>
        <v>APAGADO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 t="str">
        <f>'RESUMEN TOTAL'!Y512</f>
        <v>APAGADO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 t="str">
        <f>'RESUMEN TOTAL'!V312</f>
        <v>APAGADO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 t="str">
        <f>'RESUMEN TOTAL'!U329</f>
        <v>APAGADO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 t="str">
        <f>'RESUMEN TOTAL'!U330</f>
        <v>APAGADO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 t="str">
        <f>'RESUMEN TOTAL'!U331</f>
        <v>APAGADO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 t="str">
        <f>'RESUMEN TOTAL'!U332</f>
        <v>APAGADO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 t="str">
        <f>'RESUMEN TOTAL'!Y337</f>
        <v>APAGADO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 t="str">
        <f>'RESUMEN TOTAL'!Y338</f>
        <v>APAGADO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 t="str">
        <f>'RESUMEN TOTAL'!W352</f>
        <v>APAGADO</v>
      </c>
      <c r="R350" t="str">
        <f>'RESUMEN TOTAL'!X352</f>
        <v>APAGADO</v>
      </c>
      <c r="S350" t="str">
        <f>'RESUMEN TOTAL'!Y352</f>
        <v>APAGADO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 t="str">
        <f>'RESUMEN TOTAL'!W353</f>
        <v>APAGADO</v>
      </c>
      <c r="R351" t="str">
        <f>'RESUMEN TOTAL'!X353</f>
        <v>APAGADO</v>
      </c>
      <c r="S351" t="str">
        <f>'RESUMEN TOTAL'!Y353</f>
        <v>APAGADO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 t="str">
        <f>'RESUMEN TOTAL'!U358</f>
        <v>APAGADO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 t="str">
        <f>'RESUMEN TOTAL'!U359</f>
        <v>APAGADO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 t="str">
        <f>'RESUMEN TOTAL'!U360</f>
        <v>APAGADO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 t="str">
        <f>'RESUMEN TOTAL'!U361</f>
        <v>APAGADO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 t="str">
        <f>'RESUMEN TOTAL'!U362</f>
        <v>APAGADO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 t="str">
        <f>'RESUMEN TOTAL'!U390</f>
        <v>APAGADO</v>
      </c>
      <c r="P388" t="str">
        <f>'RESUMEN TOTAL'!V390</f>
        <v>APAGADO</v>
      </c>
      <c r="Q388" t="str">
        <f>'RESUMEN TOTAL'!W390</f>
        <v>APAGADO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 t="str">
        <f>'RESUMEN TOTAL'!U391</f>
        <v>APAGADO</v>
      </c>
      <c r="P389" t="str">
        <f>'RESUMEN TOTAL'!V391</f>
        <v>APAGADO</v>
      </c>
      <c r="Q389" t="str">
        <f>'RESUMEN TOTAL'!W391</f>
        <v>APAGADO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 t="str">
        <f>'RESUMEN TOTAL'!U397</f>
        <v>APAGADO</v>
      </c>
      <c r="P395" t="str">
        <f>'RESUMEN TOTAL'!V397</f>
        <v>APAGADO</v>
      </c>
      <c r="Q395" t="str">
        <f>'RESUMEN TOTAL'!W397</f>
        <v>APAGADO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 t="str">
        <f>'RESUMEN TOTAL'!U402</f>
        <v>APAGADO</v>
      </c>
      <c r="P400" t="str">
        <f>'RESUMEN TOTAL'!V402</f>
        <v>APAGADO</v>
      </c>
      <c r="Q400" t="str">
        <f>'RESUMEN TOTAL'!W402</f>
        <v>APAGADO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 t="str">
        <f>'RESUMEN TOTAL'!V405</f>
        <v>APAGADO</v>
      </c>
      <c r="Q403" t="str">
        <f>'RESUMEN TOTAL'!W405</f>
        <v>APAGADO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 t="str">
        <f>'RESUMEN TOTAL'!U408</f>
        <v>APAGADO</v>
      </c>
      <c r="P406" t="str">
        <f>'RESUMEN TOTAL'!V408</f>
        <v>APAGADO</v>
      </c>
      <c r="Q406" t="str">
        <f>'RESUMEN TOTAL'!W408</f>
        <v>APAGADO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 t="str">
        <f>'RESUMEN TOTAL'!U409</f>
        <v>APAGADO</v>
      </c>
      <c r="P407" t="str">
        <f>'RESUMEN TOTAL'!V409</f>
        <v>APAGADO</v>
      </c>
      <c r="Q407" t="str">
        <f>'RESUMEN TOTAL'!W409</f>
        <v>APAGADO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 t="str">
        <f>'RESUMEN TOTAL'!U414</f>
        <v>APAGADO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 t="str">
        <f>'RESUMEN TOTAL'!U430</f>
        <v>APAGADO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 t="str">
        <f>'RESUMEN TOTAL'!U431</f>
        <v>APAGADO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 t="str">
        <f>'RESUMEN TOTAL'!U432</f>
        <v>APAGADO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 t="str">
        <f>'RESUMEN TOTAL'!U433</f>
        <v>APAGADO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 t="str">
        <f>'RESUMEN TOTAL'!U434</f>
        <v>APAGADO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 t="str">
        <f>'RESUMEN TOTAL'!U435</f>
        <v>APAGADO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 t="str">
        <f>'RESUMEN TOTAL'!U436</f>
        <v>APAGADO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 t="str">
        <f>'RESUMEN TOTAL'!U437</f>
        <v>APAGADO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 t="str">
        <f>'RESUMEN TOTAL'!U447</f>
        <v>APAGADO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 t="str">
        <f>'RESUMEN TOTAL'!U451</f>
        <v>APAGADO</v>
      </c>
      <c r="P448" t="str">
        <f>'RESUMEN TOTAL'!V451</f>
        <v>APAGADO</v>
      </c>
      <c r="Q448" t="str">
        <f>'RESUMEN TOTAL'!W451</f>
        <v>APAGADO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 t="str">
        <f>'RESUMEN TOTAL'!U452</f>
        <v>APAGADO</v>
      </c>
      <c r="P449" t="str">
        <f>'RESUMEN TOTAL'!V452</f>
        <v>APAGADO</v>
      </c>
      <c r="Q449" t="str">
        <f>'RESUMEN TOTAL'!W452</f>
        <v>APAGADO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 t="str">
        <f>'RESUMEN TOTAL'!V453</f>
        <v>APAGADO</v>
      </c>
      <c r="Q450" t="str">
        <f>'RESUMEN TOTAL'!W453</f>
        <v>APAGADO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 t="str">
        <f>'RESUMEN TOTAL'!U497</f>
        <v>APAGADO</v>
      </c>
      <c r="P474" t="str">
        <f>'RESUMEN TOTAL'!V497</f>
        <v>APAGADO</v>
      </c>
      <c r="Q474" t="str">
        <f>'RESUMEN TOTAL'!W497</f>
        <v>APAGADO</v>
      </c>
      <c r="R474" t="str">
        <f>'RESUMEN TOTAL'!X497</f>
        <v>APAGADO</v>
      </c>
      <c r="S474" t="str">
        <f>'RESUMEN TOTAL'!Y497</f>
        <v>APAGADO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 t="str">
        <f>'RESUMEN TOTAL'!U502</f>
        <v>APAGADO</v>
      </c>
      <c r="P479" t="str">
        <f>'RESUMEN TOTAL'!V502</f>
        <v>APAGADO</v>
      </c>
      <c r="Q479" t="str">
        <f>'RESUMEN TOTAL'!W502</f>
        <v>APAGADO</v>
      </c>
      <c r="R479" t="str">
        <f>'RESUMEN TOTAL'!X502</f>
        <v>APAGADO</v>
      </c>
      <c r="S479" t="str">
        <f>'RESUMEN TOTAL'!Y502</f>
        <v>APAGADO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 t="str">
        <f>'RESUMEN TOTAL'!U506</f>
        <v>APAGADO</v>
      </c>
      <c r="P483" t="str">
        <f>'RESUMEN TOTAL'!V506</f>
        <v>APAGADO</v>
      </c>
      <c r="Q483" t="str">
        <f>'RESUMEN TOTAL'!W506</f>
        <v>APAGADO</v>
      </c>
      <c r="R483" t="str">
        <f>'RESUMEN TOTAL'!X506</f>
        <v>APAGADO</v>
      </c>
      <c r="S483" t="str">
        <f>'RESUMEN TOTAL'!Y506</f>
        <v>APAGADO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 t="str">
        <f>'RESUMEN TOTAL'!Y512</f>
        <v>APAGADO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 t="str">
        <f>'RESUMEN TOTAL'!Y513</f>
        <v>APAGADO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 t="str">
        <f>'RESUMEN TOTAL'!Y514</f>
        <v>APAGADO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 t="str">
        <f>'RESUMEN TOTAL'!Y515</f>
        <v>APAGADO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 t="str">
        <f>'RESUMEN TOTAL'!Y496</f>
        <v>APAGADO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 t="str">
        <f>'RESUMEN TOTAL'!Y512</f>
        <v>APAGADO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73" workbookViewId="0">
      <selection activeCell="A79" sqref="A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0.2294455066921606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0.22562141491395793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0.22370936902485661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0.2045889101338432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8.0305927342256209E-2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7.2657743785850867E-2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8.0305927342256209E-2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8.0305927342256209E-2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0.13333333333333333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8.7954110898661564E-2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8.4130019120458893E-2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8.2217973231357558E-2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5.1625239005736137E-2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5.1625239005736137E-2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5.1625239005736137E-2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5.1625239005736137E-2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66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11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523</v>
      </c>
      <c r="G11" s="36">
        <f t="shared" si="7"/>
        <v>0.22562141491395793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523</v>
      </c>
      <c r="G12" s="36">
        <f t="shared" si="7"/>
        <v>8.0305927342256209E-2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523</v>
      </c>
      <c r="G13" s="36">
        <f t="shared" si="7"/>
        <v>8.7954110898661564E-2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523</v>
      </c>
      <c r="G14" s="36">
        <f t="shared" si="7"/>
        <v>5.1625239005736137E-2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523</v>
      </c>
      <c r="G15" s="36">
        <f t="shared" si="7"/>
        <v>5.1625239005736137E-2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49</v>
      </c>
      <c r="P3" s="54">
        <f>COUNTIFS('RESUMEN TOTAL'!C5:C535, "=BONOMO",'RESUMEN TOTAL'!V5:V535,"=APAGADO")</f>
        <v>14</v>
      </c>
      <c r="Q3" s="54">
        <f>COUNTIFS('RESUMEN TOTAL'!C5:C535, "=BONOMO",'RESUMEN TOTAL'!W5:W535,"=APAGADO")</f>
        <v>13</v>
      </c>
      <c r="R3" s="54">
        <v>0</v>
      </c>
      <c r="S3" s="54">
        <f>COUNTIFS('RESUMEN TOTAL'!C5:C535, "=BONOMO",'RESUMEN TOTAL'!Y5:Y535,"=APAGADO")</f>
        <v>9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71</v>
      </c>
      <c r="P5" s="56">
        <f>COUNTIFS('RESUMEN TOTAL'!C5:C521, "=COSEIDI",'RESUMEN TOTAL'!V5:V521,"=APAGADO")</f>
        <v>28</v>
      </c>
      <c r="Q5" s="56">
        <f>COUNTIFS('RESUMEN TOTAL'!C5:C521, "=COSEIDI",'RESUMEN TOTAL'!W5:W521,"=APAGADO")</f>
        <v>33</v>
      </c>
      <c r="R5" s="56">
        <f>COUNTIFS('RESUMEN TOTAL'!C5:C521, "=COSEIDI",'RESUMEN TOTAL'!X5:X521,"=APAGADO")</f>
        <v>20</v>
      </c>
      <c r="S5" s="56">
        <f>COUNTIFS('RESUMEN TOTAL'!C5:C521, "=COSEIDI",'RESUMEN TOTAL'!Y5:Y521,"=APAGADO")</f>
        <v>18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0.33809523809523812</v>
      </c>
      <c r="P6" s="60">
        <f t="shared" si="6"/>
        <v>0.13333333333333333</v>
      </c>
      <c r="Q6" s="60">
        <f t="shared" si="6"/>
        <v>0.15714285714285714</v>
      </c>
      <c r="R6" s="60">
        <f t="shared" si="6"/>
        <v>9.5238095238095233E-2</v>
      </c>
      <c r="S6" s="60">
        <f t="shared" si="6"/>
        <v>8.5714285714285715E-2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 t="str">
        <f>'RESUMEN TOTAL'!V312</f>
        <v>APAGADO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 t="str">
        <f>'RESUMEN TOTAL'!U329</f>
        <v>APAGADO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 t="str">
        <f>'RESUMEN TOTAL'!U330</f>
        <v>APAGADO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 t="str">
        <f>'RESUMEN TOTAL'!U331</f>
        <v>APAGADO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 t="str">
        <f>'RESUMEN TOTAL'!U332</f>
        <v>APAGADO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 t="str">
        <f>'RESUMEN TOTAL'!Y337</f>
        <v>APAGADO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 t="str">
        <f>'RESUMEN TOTAL'!Y338</f>
        <v>APAGADO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 t="str">
        <f>'RESUMEN TOTAL'!W352</f>
        <v>APAGADO</v>
      </c>
      <c r="R352" s="88" t="str">
        <f>'RESUMEN TOTAL'!X352</f>
        <v>APAGADO</v>
      </c>
      <c r="S352" s="88" t="str">
        <f>'RESUMEN TOTAL'!Y352</f>
        <v>APAGADO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 t="str">
        <f>'RESUMEN TOTAL'!W353</f>
        <v>APAGADO</v>
      </c>
      <c r="R353" s="88" t="str">
        <f>'RESUMEN TOTAL'!X353</f>
        <v>APAGADO</v>
      </c>
      <c r="S353" s="88" t="str">
        <f>'RESUMEN TOTAL'!Y353</f>
        <v>APAGADO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 t="str">
        <f>'RESUMEN TOTAL'!U358</f>
        <v>APAGADO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 t="str">
        <f>'RESUMEN TOTAL'!U359</f>
        <v>APAGADO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 t="str">
        <f>'RESUMEN TOTAL'!U390</f>
        <v>APAGADO</v>
      </c>
      <c r="P390" s="88" t="str">
        <f>'RESUMEN TOTAL'!V390</f>
        <v>APAGADO</v>
      </c>
      <c r="Q390" s="88" t="str">
        <f>'RESUMEN TOTAL'!W390</f>
        <v>APAGADO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 t="str">
        <f>'RESUMEN TOTAL'!U391</f>
        <v>APAGADO</v>
      </c>
      <c r="P391" s="88" t="str">
        <f>'RESUMEN TOTAL'!V391</f>
        <v>APAGADO</v>
      </c>
      <c r="Q391" s="88" t="str">
        <f>'RESUMEN TOTAL'!W391</f>
        <v>APAGADO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 t="str">
        <f>'RESUMEN TOTAL'!U397</f>
        <v>APAGADO</v>
      </c>
      <c r="P397" s="88" t="str">
        <f>'RESUMEN TOTAL'!V397</f>
        <v>APAGADO</v>
      </c>
      <c r="Q397" s="88" t="str">
        <f>'RESUMEN TOTAL'!W397</f>
        <v>APAGADO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 t="str">
        <f>'RESUMEN TOTAL'!U402</f>
        <v>APAGADO</v>
      </c>
      <c r="P402" s="88" t="str">
        <f>'RESUMEN TOTAL'!V402</f>
        <v>APAGADO</v>
      </c>
      <c r="Q402" s="88" t="str">
        <f>'RESUMEN TOTAL'!W402</f>
        <v>APAGADO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 t="str">
        <f>'RESUMEN TOTAL'!V405</f>
        <v>APAGADO</v>
      </c>
      <c r="Q405" s="88" t="str">
        <f>'RESUMEN TOTAL'!W405</f>
        <v>APAGADO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 t="str">
        <f>'RESUMEN TOTAL'!U408</f>
        <v>APAGADO</v>
      </c>
      <c r="P408" s="88" t="str">
        <f>'RESUMEN TOTAL'!V408</f>
        <v>APAGADO</v>
      </c>
      <c r="Q408" s="88" t="str">
        <f>'RESUMEN TOTAL'!W408</f>
        <v>APAGADO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 t="str">
        <f>'RESUMEN TOTAL'!U409</f>
        <v>APAGADO</v>
      </c>
      <c r="P409" s="88" t="str">
        <f>'RESUMEN TOTAL'!V409</f>
        <v>APAGADO</v>
      </c>
      <c r="Q409" s="88" t="str">
        <f>'RESUMEN TOTAL'!W409</f>
        <v>APAGADO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 t="str">
        <f>'RESUMEN TOTAL'!U414</f>
        <v>APAGADO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 t="str">
        <f>'RESUMEN TOTAL'!U429</f>
        <v>APAGADO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 t="str">
        <f>'RESUMEN TOTAL'!U430</f>
        <v>APAGADO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 t="str">
        <f>'RESUMEN TOTAL'!U431</f>
        <v>APAGADO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 t="str">
        <f>'RESUMEN TOTAL'!U447</f>
        <v>APAGADO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 t="str">
        <f>'RESUMEN TOTAL'!U451</f>
        <v>APAGADO</v>
      </c>
      <c r="P450" s="88" t="str">
        <f>'RESUMEN TOTAL'!V451</f>
        <v>APAGADO</v>
      </c>
      <c r="Q450" s="88" t="str">
        <f>'RESUMEN TOTAL'!W451</f>
        <v>APAGADO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 t="str">
        <f>'RESUMEN TOTAL'!U452</f>
        <v>APAGADO</v>
      </c>
      <c r="P451" s="88" t="str">
        <f>'RESUMEN TOTAL'!V452</f>
        <v>APAGADO</v>
      </c>
      <c r="Q451" s="88" t="str">
        <f>'RESUMEN TOTAL'!W452</f>
        <v>APAGADO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 t="str">
        <f>'RESUMEN TOTAL'!V453</f>
        <v>APAGADO</v>
      </c>
      <c r="Q452" s="88" t="str">
        <f>'RESUMEN TOTAL'!W453</f>
        <v>APAGADO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 t="str">
        <f>'RESUMEN TOTAL'!U496</f>
        <v>APAGADO</v>
      </c>
      <c r="P475" s="19" t="str">
        <f>'RESUMEN TOTAL'!V496</f>
        <v>APAGADO</v>
      </c>
      <c r="Q475" s="19" t="str">
        <f>'RESUMEN TOTAL'!W496</f>
        <v>APAGADO</v>
      </c>
      <c r="R475" s="19" t="str">
        <f>'RESUMEN TOTAL'!X496</f>
        <v>APAGADO</v>
      </c>
      <c r="S475" s="19" t="str">
        <f>'RESUMEN TOTAL'!Y496</f>
        <v>APAGADO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 t="str">
        <f>'RESUMEN TOTAL'!U497</f>
        <v>APAGADO</v>
      </c>
      <c r="P476" s="19" t="str">
        <f>'RESUMEN TOTAL'!V497</f>
        <v>APAGADO</v>
      </c>
      <c r="Q476" s="19" t="str">
        <f>'RESUMEN TOTAL'!W497</f>
        <v>APAGADO</v>
      </c>
      <c r="R476" s="19" t="str">
        <f>'RESUMEN TOTAL'!X497</f>
        <v>APAGADO</v>
      </c>
      <c r="S476" s="19" t="str">
        <f>'RESUMEN TOTAL'!Y497</f>
        <v>APAGADO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 t="str">
        <f>'RESUMEN TOTAL'!U502</f>
        <v>APAGADO</v>
      </c>
      <c r="P481" s="19" t="str">
        <f>'RESUMEN TOTAL'!V502</f>
        <v>APAGADO</v>
      </c>
      <c r="Q481" s="19" t="str">
        <f>'RESUMEN TOTAL'!W502</f>
        <v>APAGADO</v>
      </c>
      <c r="R481" s="19" t="str">
        <f>'RESUMEN TOTAL'!X502</f>
        <v>APAGADO</v>
      </c>
      <c r="S481" s="19" t="str">
        <f>'RESUMEN TOTAL'!Y502</f>
        <v>APAGADO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 t="str">
        <f>'RESUMEN TOTAL'!U505</f>
        <v>APAGADO</v>
      </c>
      <c r="P484" s="19" t="str">
        <f>'RESUMEN TOTAL'!V505</f>
        <v>APAGADO</v>
      </c>
      <c r="Q484" s="19" t="str">
        <f>'RESUMEN TOTAL'!W505</f>
        <v>APAGADO</v>
      </c>
      <c r="R484" s="19" t="str">
        <f>'RESUMEN TOTAL'!X505</f>
        <v>APAGADO</v>
      </c>
      <c r="S484" s="19" t="str">
        <f>'RESUMEN TOTAL'!Y505</f>
        <v>APAGADO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 t="str">
        <f>'RESUMEN TOTAL'!U506</f>
        <v>APAGADO</v>
      </c>
      <c r="P485" s="19" t="str">
        <f>'RESUMEN TOTAL'!V506</f>
        <v>APAGADO</v>
      </c>
      <c r="Q485" s="19" t="str">
        <f>'RESUMEN TOTAL'!W506</f>
        <v>APAGADO</v>
      </c>
      <c r="R485" s="19" t="str">
        <f>'RESUMEN TOTAL'!X506</f>
        <v>APAGADO</v>
      </c>
      <c r="S485" s="19" t="str">
        <f>'RESUMEN TOTAL'!Y506</f>
        <v>APAGADO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 t="str">
        <f>'RESUMEN TOTAL'!U512</f>
        <v>APAGADO</v>
      </c>
      <c r="P493" s="19" t="str">
        <f>'RESUMEN TOTAL'!V512</f>
        <v>APAGADO</v>
      </c>
      <c r="Q493" s="19" t="str">
        <f>'RESUMEN TOTAL'!W512</f>
        <v>APAGADO</v>
      </c>
      <c r="R493" s="19" t="str">
        <f>'RESUMEN TOTAL'!X512</f>
        <v>APAGADO</v>
      </c>
      <c r="S493" s="19" t="str">
        <f>'RESUMEN TOTAL'!Y512</f>
        <v>APAGADO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 t="str">
        <f>'RESUMEN TOTAL'!U513</f>
        <v>APAGADO</v>
      </c>
      <c r="P494" s="19" t="str">
        <f>'RESUMEN TOTAL'!V513</f>
        <v>APAGADO</v>
      </c>
      <c r="Q494" s="19" t="str">
        <f>'RESUMEN TOTAL'!W513</f>
        <v>APAGADO</v>
      </c>
      <c r="R494" s="19" t="str">
        <f>'RESUMEN TOTAL'!X513</f>
        <v>APAGADO</v>
      </c>
      <c r="S494" s="19" t="str">
        <f>'RESUMEN TOTAL'!Y513</f>
        <v>APAGADO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 t="str">
        <f>'RESUMEN TOTAL'!V514</f>
        <v>APAGADO</v>
      </c>
      <c r="Q495" s="19" t="str">
        <f>'RESUMEN TOTAL'!W514</f>
        <v>APAGADO</v>
      </c>
      <c r="R495" s="19" t="str">
        <f>'RESUMEN TOTAL'!X514</f>
        <v>APAGADO</v>
      </c>
      <c r="S495" s="19" t="str">
        <f>'RESUMEN TOTAL'!Y514</f>
        <v>APAGADO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 t="str">
        <f>'RESUMEN TOTAL'!V515</f>
        <v>APAGADO</v>
      </c>
      <c r="Q496" s="19" t="str">
        <f>'RESUMEN TOTAL'!W515</f>
        <v>APAGADO</v>
      </c>
      <c r="R496" s="19" t="str">
        <f>'RESUMEN TOTAL'!X515</f>
        <v>APAGADO</v>
      </c>
      <c r="S496" s="19" t="str">
        <f>'RESUMEN TOTAL'!Y515</f>
        <v>APAGADO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 t="str">
        <f>'RESUMEN TOTAL'!U516</f>
        <v>APAGADO</v>
      </c>
      <c r="P497" s="19" t="str">
        <f>'RESUMEN TOTAL'!V516</f>
        <v>APAGADO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 t="str">
        <f>'RESUMEN TOTAL'!U517</f>
        <v>APAGADO</v>
      </c>
      <c r="P498" s="19" t="str">
        <f>'RESUMEN TOTAL'!V517</f>
        <v>APAGADO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 t="str">
        <f>'RESUMEN TOTAL'!U520</f>
        <v>APAGADO</v>
      </c>
      <c r="P501" s="19" t="str">
        <f>'RESUMEN TOTAL'!V520</f>
        <v>APAGADO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 t="str">
        <f>'RESUMEN TOTAL'!U521</f>
        <v>APAGADO</v>
      </c>
      <c r="P502" s="19" t="str">
        <f>'RESUMEN TOTAL'!V521</f>
        <v>APAGADO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2023-10-17T10:22:54Z</dcterms:modified>
</cp:coreProperties>
</file>