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8_{96DB28C0-B279-4B5C-BF51-CF9A739E6B16}" xr6:coauthVersionLast="47" xr6:coauthVersionMax="47" xr10:uidLastSave="{00000000-0000-0000-0000-000000000000}"/>
  <bookViews>
    <workbookView xWindow="-120" yWindow="-120" windowWidth="20730" windowHeight="11160"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 i="25" l="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4" i="24"/>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D24" i="24" s="1"/>
  <c r="D25" i="24" s="1"/>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F40" i="14"/>
  <c r="I41" i="24"/>
  <c r="F39" i="14"/>
  <c r="H34" i="24"/>
  <c r="H41" i="24"/>
  <c r="E40" i="14"/>
  <c r="H25" i="24"/>
  <c r="H39" i="24"/>
  <c r="H32" i="24"/>
  <c r="H33" i="24"/>
  <c r="H40" i="24"/>
  <c r="E38" i="14"/>
  <c r="F38" i="14"/>
  <c r="H13" i="24"/>
  <c r="J13" i="24" s="1"/>
  <c r="H27" i="24"/>
  <c r="H12" i="24"/>
  <c r="J12" i="24" s="1"/>
  <c r="H26" i="24"/>
  <c r="H187" i="24"/>
  <c r="J187" i="24" s="1"/>
  <c r="F62" i="14"/>
  <c r="J195" i="24"/>
  <c r="E62" i="1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C64" i="24"/>
  <c r="M5" i="25"/>
  <c r="C57" i="24" s="1"/>
  <c r="L5" i="25"/>
  <c r="K5" i="25"/>
  <c r="C43" i="24" s="1"/>
  <c r="I5" i="25"/>
  <c r="C29" i="24" s="1"/>
  <c r="C189" i="24"/>
  <c r="C182" i="24"/>
  <c r="AB3" i="25"/>
  <c r="C161" i="24" s="1"/>
  <c r="AA3" i="25"/>
  <c r="C154" i="24" s="1"/>
  <c r="Y3" i="25"/>
  <c r="C140" i="24" s="1"/>
  <c r="X3" i="25"/>
  <c r="C133" i="24" s="1"/>
  <c r="T3" i="25"/>
  <c r="C105" i="24" s="1"/>
  <c r="S3" i="25"/>
  <c r="C56" i="24"/>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E27" i="24"/>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E34" i="24"/>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<sst xmlns="http://schemas.openxmlformats.org/spreadsheetml/2006/main" count="6048" uniqueCount="1597">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</sst>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6">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0" fontId="0" fillId="17" borderId="4" xfId="0" applyFill="1" applyBorder="1" applyAlignment="1">
      <alignment horizontal="right"/>
    </xf>
    <xf numFmtId="9" fontId="0" fillId="17" borderId="22" xfId="1" applyFon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0.13246268656716417</c:v>
                </c:pt>
                <c:pt idx="11">
                  <c:v>0.13992537313432835</c:v>
                </c:pt>
                <c:pt idx="12">
                  <c:v>0</c:v>
                </c:pt>
                <c:pt idx="13">
                  <c:v>0.21082089552238806</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0.13246268656716417</c:v>
                </c:pt>
                <c:pt idx="11">
                  <c:v>0.13992537313432835</c:v>
                </c:pt>
                <c:pt idx="12">
                  <c:v>0</c:v>
                </c:pt>
                <c:pt idx="13">
                  <c:v>0.21082089552238806</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0.11</c:v>
                      </c:pt>
                      <c:pt idx="10">
                        <c:v>0.1</c:v>
                      </c:pt>
                      <c:pt idx="11">
                        <c:v>0.11</c:v>
                      </c:pt>
                      <c:pt idx="12">
                        <c:v>0</c:v>
                      </c:pt>
                      <c:pt idx="13">
                        <c:v>0.22764227642276422</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0.11</c:v>
                </c:pt>
                <c:pt idx="10">
                  <c:v>0.1</c:v>
                </c:pt>
                <c:pt idx="11">
                  <c:v>0.11</c:v>
                </c:pt>
                <c:pt idx="12">
                  <c:v>0</c:v>
                </c:pt>
                <c:pt idx="13">
                  <c:v>0.22764227642276422</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72"/>
  <sheetViews>
    <sheetView tabSelected="1" zoomScale="55" zoomScaleNormal="55" workbookViewId="0">
      <pane xSplit="11" ySplit="4" topLeftCell="X234" activePane="bottomRight" state="frozen"/>
      <selection pane="topRight" activeCell="M1" sqref="M1"/>
      <selection pane="bottomLeft" activeCell="A5" sqref="A5"/>
      <selection pane="bottomRight" activeCell="Y258" sqref="Y258"/>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1" s="5" customFormat="1" ht="27.75" customHeight="1" thickTop="1" x14ac:dyDescent="0.25">
      <c r="A1" s="1" t="s">
        <v>0</v>
      </c>
      <c r="B1" s="25">
        <f>COUNTA(B5:B624)</f>
        <v>536</v>
      </c>
      <c r="C1" s="39"/>
      <c r="D1" s="2" t="s">
        <v>1</v>
      </c>
      <c r="E1" s="74"/>
      <c r="F1" s="78"/>
      <c r="G1" s="78"/>
      <c r="H1" s="78"/>
      <c r="I1" s="22"/>
      <c r="J1" s="22"/>
      <c r="K1" s="2"/>
      <c r="L1" s="4">
        <f t="shared" ref="L1:AL1" si="0">(L3)/(L2+L3)</f>
        <v>0.22655122655122656</v>
      </c>
      <c r="M1" s="4">
        <f t="shared" si="0"/>
        <v>0.22318840579710145</v>
      </c>
      <c r="N1" s="4">
        <f t="shared" si="0"/>
        <v>0.22093023255813954</v>
      </c>
      <c r="O1" s="4">
        <f t="shared" si="0"/>
        <v>0.21176470588235294</v>
      </c>
      <c r="P1" s="4">
        <f t="shared" si="0"/>
        <v>0.18167938931297709</v>
      </c>
      <c r="Q1" s="4">
        <f t="shared" si="0"/>
        <v>0.18541033434650456</v>
      </c>
      <c r="R1" s="4">
        <f t="shared" si="0"/>
        <v>0.19033232628398791</v>
      </c>
      <c r="S1" s="4">
        <f t="shared" si="0"/>
        <v>0.21522693997071743</v>
      </c>
      <c r="T1" s="4">
        <f t="shared" si="0"/>
        <v>0.18167938931297709</v>
      </c>
      <c r="U1" s="4">
        <f t="shared" si="0"/>
        <v>0.2</v>
      </c>
      <c r="V1" s="4">
        <f t="shared" si="0"/>
        <v>0.1728395061728395</v>
      </c>
      <c r="W1" s="4">
        <f t="shared" si="0"/>
        <v>0.17791411042944785</v>
      </c>
      <c r="X1" s="4">
        <f t="shared" si="0"/>
        <v>0</v>
      </c>
      <c r="Y1" s="4"/>
      <c r="Z1" s="4">
        <f t="shared" si="0"/>
        <v>0</v>
      </c>
      <c r="AA1" s="4">
        <f t="shared" si="0"/>
        <v>0</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row>
    <row r="2" spans="1:41"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75" thickBot="1" x14ac:dyDescent="0.3">
      <c r="A3" s="10"/>
      <c r="B3" s="27"/>
      <c r="C3" s="72"/>
      <c r="D3" s="11" t="s">
        <v>6</v>
      </c>
      <c r="E3" s="76"/>
      <c r="F3" s="80"/>
      <c r="G3" s="80"/>
      <c r="H3" s="80"/>
      <c r="I3" s="23"/>
      <c r="J3" s="23"/>
      <c r="K3" s="29"/>
      <c r="L3" s="12">
        <f t="shared" ref="L3:W3" si="3">COUNTIF(L4:L624, "apagado")</f>
        <v>157</v>
      </c>
      <c r="M3" s="12">
        <f t="shared" si="3"/>
        <v>154</v>
      </c>
      <c r="N3" s="12">
        <f t="shared" si="3"/>
        <v>152</v>
      </c>
      <c r="O3" s="12">
        <f t="shared" si="3"/>
        <v>144</v>
      </c>
      <c r="P3" s="12">
        <f t="shared" si="3"/>
        <v>119</v>
      </c>
      <c r="Q3" s="12">
        <f t="shared" si="3"/>
        <v>122</v>
      </c>
      <c r="R3" s="12">
        <f t="shared" si="3"/>
        <v>126</v>
      </c>
      <c r="S3" s="12">
        <f t="shared" si="3"/>
        <v>147</v>
      </c>
      <c r="T3" s="12">
        <f t="shared" si="3"/>
        <v>119</v>
      </c>
      <c r="U3" s="12">
        <f t="shared" si="3"/>
        <v>134</v>
      </c>
      <c r="V3" s="12">
        <f t="shared" si="3"/>
        <v>112</v>
      </c>
      <c r="W3" s="12">
        <f t="shared" si="3"/>
        <v>116</v>
      </c>
      <c r="X3" s="12">
        <f>COUNTIF(X4:X524, "apagado")</f>
        <v>0</v>
      </c>
      <c r="Y3" s="12">
        <f>COUNTIF(Y4:Y524, "apagado")</f>
        <v>146</v>
      </c>
      <c r="Z3" s="12">
        <f t="shared" ref="Z3:AN3" si="4">COUNTIF(Z4:Z624, "apagado")</f>
        <v>0</v>
      </c>
      <c r="AA3" s="12">
        <f t="shared" si="4"/>
        <v>0</v>
      </c>
      <c r="AB3" s="12">
        <f t="shared" si="4"/>
        <v>0</v>
      </c>
      <c r="AC3" s="12">
        <f t="shared" si="4"/>
        <v>0</v>
      </c>
      <c r="AD3" s="12">
        <f t="shared" si="4"/>
        <v>0</v>
      </c>
      <c r="AE3" s="12">
        <f t="shared" si="4"/>
        <v>0</v>
      </c>
      <c r="AF3" s="12">
        <f t="shared" si="4"/>
        <v>0</v>
      </c>
      <c r="AG3" s="12">
        <f t="shared" si="4"/>
        <v>0</v>
      </c>
      <c r="AH3" s="12">
        <f t="shared" si="4"/>
        <v>0</v>
      </c>
      <c r="AI3" s="12">
        <f t="shared" si="4"/>
        <v>0</v>
      </c>
      <c r="AJ3" s="12">
        <f t="shared" si="4"/>
        <v>0</v>
      </c>
      <c r="AK3" s="12">
        <f t="shared" si="4"/>
        <v>0</v>
      </c>
      <c r="AL3" s="12">
        <f t="shared" si="4"/>
        <v>0</v>
      </c>
      <c r="AM3" s="12">
        <f t="shared" si="4"/>
        <v>0</v>
      </c>
      <c r="AN3" s="12">
        <f t="shared" si="4"/>
        <v>0</v>
      </c>
      <c r="AO3" s="12">
        <f t="shared" ref="AO3" si="5">COUNTIF(AO4:AO624, "apagado")</f>
        <v>0</v>
      </c>
    </row>
    <row r="4" spans="1:41" s="9" customFormat="1" ht="32.25" thickTop="1" thickBot="1" x14ac:dyDescent="0.35">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75" thickBot="1" x14ac:dyDescent="0.3">
      <c r="A5" t="s">
        <v>26</v>
      </c>
      <c r="B5" t="s">
        <v>29</v>
      </c>
      <c r="C5" t="s">
        <v>1143</v>
      </c>
      <c r="D5" t="s">
        <v>30</v>
      </c>
      <c r="E5" s="33" t="s">
        <v>19</v>
      </c>
      <c r="F5" s="33" t="s">
        <v>28</v>
      </c>
      <c r="G5" s="33"/>
      <c r="H5" s="33" t="s">
        <v>620</v>
      </c>
      <c r="I5" s="34">
        <f t="shared" ref="I5:I69" si="6">COUNTIF(L5:AM5,"")</f>
        <v>27</v>
      </c>
      <c r="J5" s="34">
        <f>COUNTIF(L5:AM5,"APAGADO")</f>
        <v>1</v>
      </c>
      <c r="K5" s="35">
        <f>(I5)/(J5+I5)</f>
        <v>0.9642857142857143</v>
      </c>
      <c r="L5" s="86"/>
      <c r="M5" s="86"/>
      <c r="N5" s="86"/>
      <c r="O5" s="86"/>
      <c r="P5" s="86"/>
      <c r="Q5" s="86"/>
      <c r="R5" s="86"/>
      <c r="S5" s="86"/>
      <c r="T5" s="86"/>
      <c r="U5" s="86"/>
      <c r="V5" s="86"/>
      <c r="W5" s="86"/>
      <c r="X5" s="86"/>
      <c r="Y5" s="86" t="s">
        <v>1596</v>
      </c>
      <c r="Z5" s="86"/>
      <c r="AA5" s="86"/>
      <c r="AB5" s="86"/>
      <c r="AC5" s="86"/>
      <c r="AD5" s="86"/>
      <c r="AE5" s="86"/>
      <c r="AF5" s="86"/>
      <c r="AG5" s="86"/>
      <c r="AH5" s="86"/>
      <c r="AI5" s="86"/>
      <c r="AJ5" s="86"/>
      <c r="AK5" s="86"/>
      <c r="AL5" s="86"/>
      <c r="AM5" s="86"/>
      <c r="AN5" s="86"/>
      <c r="AO5" s="86"/>
    </row>
    <row r="6" spans="1:41" ht="15.75" thickBot="1" x14ac:dyDescent="0.3">
      <c r="A6" t="s">
        <v>26</v>
      </c>
      <c r="B6" t="s">
        <v>31</v>
      </c>
      <c r="C6" t="s">
        <v>1143</v>
      </c>
      <c r="D6" t="s">
        <v>32</v>
      </c>
      <c r="E6" s="33" t="s">
        <v>19</v>
      </c>
      <c r="F6" s="33" t="s">
        <v>1137</v>
      </c>
      <c r="G6" s="33" t="s">
        <v>1337</v>
      </c>
      <c r="H6" s="33" t="s">
        <v>621</v>
      </c>
      <c r="I6" s="34">
        <f t="shared" si="6"/>
        <v>27</v>
      </c>
      <c r="J6" s="34">
        <f>COUNTIF(L6:AM6,"APAGADO")</f>
        <v>1</v>
      </c>
      <c r="K6" s="35">
        <f>(I6)/(J6+I6)</f>
        <v>0.9642857142857143</v>
      </c>
      <c r="L6" s="86"/>
      <c r="M6" s="86"/>
      <c r="N6" s="86"/>
      <c r="O6" s="86"/>
      <c r="P6" s="86"/>
      <c r="Q6" s="86"/>
      <c r="R6" s="86"/>
      <c r="S6" s="86"/>
      <c r="T6" s="86"/>
      <c r="U6" s="86"/>
      <c r="V6" s="86"/>
      <c r="W6" s="86"/>
      <c r="X6" s="86"/>
      <c r="Y6" s="86" t="s">
        <v>1596</v>
      </c>
      <c r="Z6" s="86"/>
      <c r="AA6" s="86"/>
      <c r="AB6" s="86"/>
      <c r="AC6" s="86"/>
      <c r="AD6" s="86"/>
      <c r="AE6" s="86"/>
      <c r="AF6" s="86"/>
      <c r="AG6" s="86"/>
      <c r="AH6" s="86"/>
      <c r="AI6" s="86"/>
      <c r="AJ6" s="86"/>
      <c r="AK6" s="86"/>
      <c r="AL6" s="86"/>
      <c r="AM6" s="86"/>
      <c r="AN6" s="86"/>
      <c r="AO6" s="86"/>
    </row>
    <row r="7" spans="1:41" ht="15.75" thickBot="1" x14ac:dyDescent="0.3">
      <c r="A7" t="s">
        <v>26</v>
      </c>
      <c r="B7" t="s">
        <v>994</v>
      </c>
      <c r="C7" t="s">
        <v>1143</v>
      </c>
      <c r="D7" t="s">
        <v>33</v>
      </c>
      <c r="E7" s="33" t="s">
        <v>19</v>
      </c>
      <c r="F7" s="33" t="s">
        <v>28</v>
      </c>
      <c r="G7" s="33"/>
      <c r="H7" s="33" t="s">
        <v>622</v>
      </c>
      <c r="I7" s="34">
        <f t="shared" si="6"/>
        <v>27</v>
      </c>
      <c r="J7" s="34">
        <f t="shared" ref="J7:J77" si="7">COUNTIF(L7:AM7,"APAGADO")</f>
        <v>1</v>
      </c>
      <c r="K7" s="35">
        <f t="shared" ref="K7:K77" si="8">(I7)/(J7+I7)</f>
        <v>0.9642857142857143</v>
      </c>
      <c r="L7" s="86"/>
      <c r="M7" s="86"/>
      <c r="N7" s="86"/>
      <c r="O7" s="86"/>
      <c r="P7" s="86"/>
      <c r="Q7" s="86"/>
      <c r="R7" s="86"/>
      <c r="S7" s="86"/>
      <c r="T7" s="86"/>
      <c r="U7" s="86"/>
      <c r="V7" s="86"/>
      <c r="W7" s="86"/>
      <c r="X7" s="86"/>
      <c r="Y7" s="86" t="s">
        <v>1596</v>
      </c>
      <c r="Z7" s="86"/>
      <c r="AA7" s="86"/>
      <c r="AB7" s="86"/>
      <c r="AC7" s="86"/>
      <c r="AD7" s="86"/>
      <c r="AE7" s="86"/>
      <c r="AF7" s="86"/>
      <c r="AG7" s="86"/>
      <c r="AH7" s="86"/>
      <c r="AI7" s="86"/>
      <c r="AJ7" s="86"/>
      <c r="AK7" s="86"/>
      <c r="AL7" s="86"/>
      <c r="AM7" s="86"/>
      <c r="AN7" s="86"/>
      <c r="AO7" s="86"/>
    </row>
    <row r="8" spans="1:41" ht="15.75" thickBot="1" x14ac:dyDescent="0.3">
      <c r="A8" t="s">
        <v>26</v>
      </c>
      <c r="B8" t="s">
        <v>995</v>
      </c>
      <c r="C8" t="s">
        <v>1143</v>
      </c>
      <c r="D8" t="s">
        <v>34</v>
      </c>
      <c r="E8" s="33" t="s">
        <v>19</v>
      </c>
      <c r="F8" s="33" t="s">
        <v>28</v>
      </c>
      <c r="G8" s="33"/>
      <c r="H8" s="33" t="s">
        <v>623</v>
      </c>
      <c r="I8" s="34">
        <f t="shared" si="6"/>
        <v>27</v>
      </c>
      <c r="J8" s="34">
        <f t="shared" si="7"/>
        <v>1</v>
      </c>
      <c r="K8" s="35">
        <f t="shared" si="8"/>
        <v>0.9642857142857143</v>
      </c>
      <c r="L8" s="86"/>
      <c r="M8" s="86"/>
      <c r="N8" s="86"/>
      <c r="O8" s="86"/>
      <c r="P8" s="86"/>
      <c r="Q8" s="86"/>
      <c r="R8" s="86"/>
      <c r="S8" s="86"/>
      <c r="T8" s="86"/>
      <c r="U8" s="86"/>
      <c r="V8" s="86"/>
      <c r="W8" s="86"/>
      <c r="X8" s="86"/>
      <c r="Y8" s="86" t="s">
        <v>1596</v>
      </c>
      <c r="Z8" s="86"/>
      <c r="AA8" s="86"/>
      <c r="AB8" s="86"/>
      <c r="AC8" s="86"/>
      <c r="AD8" s="86"/>
      <c r="AE8" s="86"/>
      <c r="AF8" s="86"/>
      <c r="AG8" s="86"/>
      <c r="AH8" s="86"/>
      <c r="AI8" s="86"/>
      <c r="AJ8" s="86"/>
      <c r="AK8" s="86"/>
      <c r="AL8" s="86"/>
      <c r="AM8" s="86"/>
      <c r="AN8" s="86"/>
      <c r="AO8" s="86"/>
    </row>
    <row r="9" spans="1:41" ht="15.75" thickBot="1" x14ac:dyDescent="0.3">
      <c r="A9" t="s">
        <v>26</v>
      </c>
      <c r="B9" t="s">
        <v>35</v>
      </c>
      <c r="C9" t="s">
        <v>1143</v>
      </c>
      <c r="D9" t="s">
        <v>36</v>
      </c>
      <c r="E9" s="33" t="s">
        <v>19</v>
      </c>
      <c r="F9" s="33" t="s">
        <v>1137</v>
      </c>
      <c r="G9" s="33" t="s">
        <v>1336</v>
      </c>
      <c r="H9" s="33" t="s">
        <v>624</v>
      </c>
      <c r="I9" s="34">
        <f t="shared" si="6"/>
        <v>27</v>
      </c>
      <c r="J9" s="34">
        <f>COUNTIF(L9:AM9,"APAGADO")</f>
        <v>1</v>
      </c>
      <c r="K9" s="35">
        <f>(I9)/(J9+I9)</f>
        <v>0.9642857142857143</v>
      </c>
      <c r="L9" s="86"/>
      <c r="M9" s="86"/>
      <c r="N9" s="86"/>
      <c r="O9" s="86"/>
      <c r="P9" s="86"/>
      <c r="Q9" s="86"/>
      <c r="R9" s="86"/>
      <c r="S9" s="86"/>
      <c r="T9" s="86"/>
      <c r="U9" s="86"/>
      <c r="V9" s="86"/>
      <c r="W9" s="86"/>
      <c r="X9" s="86"/>
      <c r="Y9" s="86" t="s">
        <v>1596</v>
      </c>
      <c r="Z9" s="86"/>
      <c r="AA9" s="86"/>
      <c r="AB9" s="86"/>
      <c r="AC9" s="86"/>
      <c r="AD9" s="86"/>
      <c r="AE9" s="86"/>
      <c r="AF9" s="86"/>
      <c r="AG9" s="86"/>
      <c r="AH9" s="86"/>
      <c r="AI9" s="86"/>
      <c r="AJ9" s="86"/>
      <c r="AK9" s="86"/>
      <c r="AL9" s="86"/>
      <c r="AM9" s="86"/>
      <c r="AN9" s="86"/>
      <c r="AO9" s="86"/>
    </row>
    <row r="10" spans="1:41" ht="15.75" thickBot="1" x14ac:dyDescent="0.3">
      <c r="A10" t="s">
        <v>26</v>
      </c>
      <c r="B10" t="s">
        <v>996</v>
      </c>
      <c r="C10" t="s">
        <v>1143</v>
      </c>
      <c r="D10" t="s">
        <v>27</v>
      </c>
      <c r="E10" s="33" t="s">
        <v>19</v>
      </c>
      <c r="F10" s="33" t="s">
        <v>1137</v>
      </c>
      <c r="G10" s="33" t="s">
        <v>1336</v>
      </c>
      <c r="H10" s="33" t="s">
        <v>625</v>
      </c>
      <c r="I10" s="34">
        <f t="shared" si="6"/>
        <v>27</v>
      </c>
      <c r="J10" s="34">
        <f t="shared" si="7"/>
        <v>1</v>
      </c>
      <c r="K10" s="35">
        <f t="shared" si="8"/>
        <v>0.9642857142857143</v>
      </c>
      <c r="L10" s="86"/>
      <c r="M10" s="86"/>
      <c r="N10" s="86"/>
      <c r="O10" s="86"/>
      <c r="P10" s="86"/>
      <c r="Q10" s="86"/>
      <c r="R10" s="86"/>
      <c r="S10" s="86"/>
      <c r="T10" s="86"/>
      <c r="U10" s="86"/>
      <c r="V10" s="86"/>
      <c r="W10" s="86"/>
      <c r="X10" s="86"/>
      <c r="Y10" s="86" t="s">
        <v>1596</v>
      </c>
      <c r="Z10" s="86"/>
      <c r="AA10" s="86"/>
      <c r="AB10" s="86"/>
      <c r="AC10" s="86"/>
      <c r="AD10" s="86"/>
      <c r="AE10" s="86"/>
      <c r="AF10" s="86"/>
      <c r="AG10" s="86"/>
      <c r="AH10" s="86"/>
      <c r="AI10" s="86"/>
      <c r="AJ10" s="86"/>
      <c r="AK10" s="86"/>
      <c r="AL10" s="86"/>
      <c r="AM10" s="86"/>
      <c r="AN10" s="86"/>
      <c r="AO10" s="86"/>
    </row>
    <row r="11" spans="1:41" ht="15.75" thickBot="1" x14ac:dyDescent="0.3">
      <c r="A11" t="s">
        <v>26</v>
      </c>
      <c r="B11" t="s">
        <v>37</v>
      </c>
      <c r="C11" t="s">
        <v>1143</v>
      </c>
      <c r="D11" t="s">
        <v>38</v>
      </c>
      <c r="E11" s="33" t="s">
        <v>15</v>
      </c>
      <c r="F11" s="33" t="s">
        <v>1137</v>
      </c>
      <c r="G11" s="33" t="s">
        <v>1337</v>
      </c>
      <c r="H11" s="33" t="s">
        <v>627</v>
      </c>
      <c r="I11" s="34">
        <f t="shared" si="6"/>
        <v>27</v>
      </c>
      <c r="J11" s="34">
        <f>COUNTIF(L11:AM11,"APAGADO")</f>
        <v>1</v>
      </c>
      <c r="K11" s="35">
        <f>(I11)/(J11+I11)</f>
        <v>0.9642857142857143</v>
      </c>
      <c r="L11" s="86"/>
      <c r="M11" s="86"/>
      <c r="N11" s="86"/>
      <c r="O11" s="86"/>
      <c r="P11" s="86"/>
      <c r="Q11" s="86"/>
      <c r="R11" s="86"/>
      <c r="S11" s="86"/>
      <c r="T11" s="86"/>
      <c r="U11" s="86"/>
      <c r="V11" s="86"/>
      <c r="W11" s="86"/>
      <c r="X11" s="86"/>
      <c r="Y11" s="86" t="s">
        <v>1596</v>
      </c>
      <c r="Z11" s="86"/>
      <c r="AA11" s="86"/>
      <c r="AB11" s="86"/>
      <c r="AC11" s="86"/>
      <c r="AD11" s="86"/>
      <c r="AE11" s="86"/>
      <c r="AF11" s="86"/>
      <c r="AG11" s="86"/>
      <c r="AH11" s="86"/>
      <c r="AI11" s="86"/>
      <c r="AJ11" s="86"/>
      <c r="AK11" s="86"/>
      <c r="AL11" s="86"/>
      <c r="AM11" s="86"/>
      <c r="AN11" s="86"/>
      <c r="AO11" s="86"/>
    </row>
    <row r="12" spans="1:41" ht="15.75" thickBot="1" x14ac:dyDescent="0.3">
      <c r="A12" t="s">
        <v>26</v>
      </c>
      <c r="B12" t="s">
        <v>997</v>
      </c>
      <c r="C12" t="s">
        <v>1143</v>
      </c>
      <c r="D12" t="s">
        <v>39</v>
      </c>
      <c r="E12" s="33" t="s">
        <v>15</v>
      </c>
      <c r="F12" s="33" t="s">
        <v>28</v>
      </c>
      <c r="G12" s="33"/>
      <c r="H12" s="33" t="s">
        <v>628</v>
      </c>
      <c r="I12" s="34">
        <f t="shared" si="6"/>
        <v>27</v>
      </c>
      <c r="J12" s="34">
        <f t="shared" si="7"/>
        <v>1</v>
      </c>
      <c r="K12" s="35">
        <f t="shared" si="8"/>
        <v>0.9642857142857143</v>
      </c>
      <c r="L12" s="86"/>
      <c r="M12" s="86"/>
      <c r="N12" s="86"/>
      <c r="O12" s="86"/>
      <c r="P12" s="86"/>
      <c r="Q12" s="86"/>
      <c r="R12" s="86"/>
      <c r="S12" s="86"/>
      <c r="T12" s="86"/>
      <c r="U12" s="86"/>
      <c r="V12" s="86"/>
      <c r="W12" s="86"/>
      <c r="X12" s="86"/>
      <c r="Y12" s="86" t="s">
        <v>1596</v>
      </c>
      <c r="Z12" s="86"/>
      <c r="AA12" s="86"/>
      <c r="AB12" s="86"/>
      <c r="AC12" s="86"/>
      <c r="AD12" s="86"/>
      <c r="AE12" s="86"/>
      <c r="AF12" s="86"/>
      <c r="AG12" s="86"/>
      <c r="AH12" s="86"/>
      <c r="AI12" s="86"/>
      <c r="AJ12" s="86"/>
      <c r="AK12" s="86"/>
      <c r="AL12" s="86"/>
      <c r="AM12" s="86"/>
      <c r="AN12" s="86"/>
      <c r="AO12" s="86"/>
    </row>
    <row r="13" spans="1:41" ht="15.75" thickBot="1" x14ac:dyDescent="0.3">
      <c r="A13" t="s">
        <v>26</v>
      </c>
      <c r="B13" t="s">
        <v>998</v>
      </c>
      <c r="C13" t="s">
        <v>1143</v>
      </c>
      <c r="D13" t="s">
        <v>40</v>
      </c>
      <c r="E13" s="33" t="s">
        <v>15</v>
      </c>
      <c r="F13" s="33" t="s">
        <v>28</v>
      </c>
      <c r="G13" s="33"/>
      <c r="H13" s="33" t="s">
        <v>629</v>
      </c>
      <c r="I13" s="34">
        <f t="shared" si="6"/>
        <v>15</v>
      </c>
      <c r="J13" s="34">
        <f t="shared" si="7"/>
        <v>13</v>
      </c>
      <c r="K13" s="35">
        <f t="shared" si="8"/>
        <v>0.5357142857142857</v>
      </c>
      <c r="L13" s="86" t="s">
        <v>1596</v>
      </c>
      <c r="M13" s="86" t="s">
        <v>1596</v>
      </c>
      <c r="N13" s="86" t="s">
        <v>1596</v>
      </c>
      <c r="O13" s="86" t="s">
        <v>1596</v>
      </c>
      <c r="P13" s="86" t="s">
        <v>1596</v>
      </c>
      <c r="Q13" s="86" t="s">
        <v>1596</v>
      </c>
      <c r="R13" s="86" t="s">
        <v>1596</v>
      </c>
      <c r="S13" s="86" t="s">
        <v>1596</v>
      </c>
      <c r="T13" s="86" t="s">
        <v>1596</v>
      </c>
      <c r="U13" s="86" t="s">
        <v>1596</v>
      </c>
      <c r="V13" s="86" t="s">
        <v>1596</v>
      </c>
      <c r="W13" s="86" t="s">
        <v>1596</v>
      </c>
      <c r="X13" s="86"/>
      <c r="Y13" s="86" t="s">
        <v>1596</v>
      </c>
      <c r="Z13" s="86"/>
      <c r="AA13" s="86"/>
      <c r="AB13" s="86"/>
      <c r="AC13" s="86"/>
      <c r="AD13" s="86"/>
      <c r="AE13" s="86"/>
      <c r="AF13" s="86"/>
      <c r="AG13" s="86"/>
      <c r="AH13" s="86"/>
      <c r="AI13" s="86"/>
      <c r="AJ13" s="86"/>
      <c r="AK13" s="86"/>
      <c r="AL13" s="86"/>
      <c r="AM13" s="86"/>
      <c r="AN13" s="86"/>
      <c r="AO13" s="86"/>
    </row>
    <row r="14" spans="1:41" ht="15.75" thickBot="1" x14ac:dyDescent="0.3">
      <c r="A14" t="s">
        <v>26</v>
      </c>
      <c r="B14" t="s">
        <v>999</v>
      </c>
      <c r="C14" t="s">
        <v>1143</v>
      </c>
      <c r="D14" t="s">
        <v>1000</v>
      </c>
      <c r="E14" s="33" t="s">
        <v>19</v>
      </c>
      <c r="F14" s="33" t="s">
        <v>20</v>
      </c>
      <c r="G14" s="33"/>
      <c r="H14" s="33" t="s">
        <v>1296</v>
      </c>
      <c r="I14" s="34">
        <f t="shared" si="6"/>
        <v>27</v>
      </c>
      <c r="J14" s="34">
        <f t="shared" si="7"/>
        <v>1</v>
      </c>
      <c r="K14" s="35">
        <f t="shared" si="8"/>
        <v>0.9642857142857143</v>
      </c>
      <c r="L14" s="86"/>
      <c r="M14" s="86"/>
      <c r="N14" s="86"/>
      <c r="O14" s="86"/>
      <c r="P14" s="86"/>
      <c r="Q14" s="86"/>
      <c r="R14" s="86"/>
      <c r="S14" s="86"/>
      <c r="T14" s="86"/>
      <c r="U14" s="86"/>
      <c r="V14" s="86"/>
      <c r="W14" s="86"/>
      <c r="X14" s="86"/>
      <c r="Y14" s="86" t="s">
        <v>1596</v>
      </c>
      <c r="Z14" s="86"/>
      <c r="AA14" s="86"/>
      <c r="AB14" s="86"/>
      <c r="AC14" s="86"/>
      <c r="AD14" s="86"/>
      <c r="AE14" s="86"/>
      <c r="AF14" s="86"/>
      <c r="AG14" s="86"/>
      <c r="AH14" s="86"/>
      <c r="AI14" s="86"/>
      <c r="AJ14" s="86"/>
      <c r="AK14" s="86"/>
      <c r="AL14" s="86"/>
      <c r="AM14" s="86"/>
      <c r="AN14" s="86"/>
      <c r="AO14" s="86"/>
    </row>
    <row r="15" spans="1:41" ht="15.75" thickBot="1" x14ac:dyDescent="0.3">
      <c r="A15" t="s">
        <v>41</v>
      </c>
      <c r="B15" t="s">
        <v>1001</v>
      </c>
      <c r="C15" t="s">
        <v>1143</v>
      </c>
      <c r="D15" t="s">
        <v>42</v>
      </c>
      <c r="E15" s="33" t="s">
        <v>19</v>
      </c>
      <c r="F15" s="33" t="s">
        <v>28</v>
      </c>
      <c r="G15" s="33"/>
      <c r="H15" s="33" t="s">
        <v>630</v>
      </c>
      <c r="I15" s="34">
        <f t="shared" si="6"/>
        <v>15</v>
      </c>
      <c r="J15" s="34">
        <f t="shared" si="7"/>
        <v>13</v>
      </c>
      <c r="K15" s="35">
        <f t="shared" si="8"/>
        <v>0.5357142857142857</v>
      </c>
      <c r="L15" s="86" t="s">
        <v>1596</v>
      </c>
      <c r="M15" s="86" t="s">
        <v>1596</v>
      </c>
      <c r="N15" s="86" t="s">
        <v>1596</v>
      </c>
      <c r="O15" s="86" t="s">
        <v>1596</v>
      </c>
      <c r="P15" s="86" t="s">
        <v>1596</v>
      </c>
      <c r="Q15" s="86" t="s">
        <v>1596</v>
      </c>
      <c r="R15" s="86" t="s">
        <v>1596</v>
      </c>
      <c r="S15" s="86" t="s">
        <v>1596</v>
      </c>
      <c r="T15" s="86" t="s">
        <v>1596</v>
      </c>
      <c r="U15" s="86" t="s">
        <v>1596</v>
      </c>
      <c r="V15" s="86" t="s">
        <v>1596</v>
      </c>
      <c r="W15" s="86" t="s">
        <v>1596</v>
      </c>
      <c r="X15" s="86"/>
      <c r="Y15" s="87" t="s">
        <v>1596</v>
      </c>
      <c r="Z15" s="86"/>
      <c r="AA15" s="86"/>
      <c r="AB15" s="86"/>
      <c r="AC15" s="86"/>
      <c r="AD15" s="86"/>
      <c r="AE15" s="86"/>
      <c r="AF15" s="86"/>
      <c r="AG15" s="86"/>
      <c r="AH15" s="86"/>
      <c r="AI15" s="86"/>
      <c r="AJ15" s="86"/>
      <c r="AK15" s="86"/>
      <c r="AL15" s="86"/>
      <c r="AM15" s="86"/>
      <c r="AN15" s="86"/>
      <c r="AO15" s="86"/>
    </row>
    <row r="16" spans="1:41" ht="15.75" thickBot="1" x14ac:dyDescent="0.3">
      <c r="A16" t="s">
        <v>43</v>
      </c>
      <c r="B16" t="s">
        <v>1002</v>
      </c>
      <c r="C16" t="s">
        <v>1143</v>
      </c>
      <c r="D16" t="s">
        <v>44</v>
      </c>
      <c r="E16" s="33" t="s">
        <v>15</v>
      </c>
      <c r="F16" s="33" t="s">
        <v>28</v>
      </c>
      <c r="G16" s="33"/>
      <c r="H16" s="33" t="s">
        <v>631</v>
      </c>
      <c r="I16" s="34">
        <f t="shared" si="6"/>
        <v>28</v>
      </c>
      <c r="J16" s="34">
        <f t="shared" si="7"/>
        <v>0</v>
      </c>
      <c r="K16" s="35">
        <f t="shared" si="8"/>
        <v>1</v>
      </c>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row>
    <row r="17" spans="1:41" ht="15.75" thickBot="1" x14ac:dyDescent="0.3">
      <c r="A17" t="s">
        <v>43</v>
      </c>
      <c r="B17" t="s">
        <v>1354</v>
      </c>
      <c r="C17" t="s">
        <v>1143</v>
      </c>
      <c r="D17" t="s">
        <v>1355</v>
      </c>
      <c r="E17" s="33" t="s">
        <v>15</v>
      </c>
      <c r="F17" s="33" t="s">
        <v>28</v>
      </c>
      <c r="G17" s="33"/>
      <c r="H17" s="33"/>
      <c r="I17" s="34">
        <f t="shared" ref="I17" si="9">COUNTIF(L17:AM17,"")</f>
        <v>28</v>
      </c>
      <c r="J17" s="34">
        <f t="shared" ref="J17" si="10">COUNTIF(L17:AM17,"APAGADO")</f>
        <v>0</v>
      </c>
      <c r="K17" s="35">
        <f t="shared" ref="K17" si="11">(I17)/(J17+I17)</f>
        <v>1</v>
      </c>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row>
    <row r="18" spans="1:41" ht="15.75" thickBot="1" x14ac:dyDescent="0.3">
      <c r="A18" t="s">
        <v>1276</v>
      </c>
      <c r="B18" s="33" t="s">
        <v>1260</v>
      </c>
      <c r="C18" s="33" t="s">
        <v>1144</v>
      </c>
      <c r="D18" t="s">
        <v>1244</v>
      </c>
      <c r="E18" s="33" t="s">
        <v>73</v>
      </c>
      <c r="F18" s="33" t="s">
        <v>20</v>
      </c>
      <c r="G18" s="33"/>
      <c r="H18" s="33" t="s">
        <v>1247</v>
      </c>
      <c r="I18" s="34">
        <f t="shared" si="6"/>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75" thickBot="1" x14ac:dyDescent="0.3">
      <c r="A19" t="s">
        <v>1276</v>
      </c>
      <c r="B19" s="33" t="s">
        <v>1261</v>
      </c>
      <c r="C19" s="33" t="s">
        <v>1144</v>
      </c>
      <c r="D19" t="s">
        <v>1244</v>
      </c>
      <c r="E19" s="33" t="s">
        <v>73</v>
      </c>
      <c r="F19" s="33" t="s">
        <v>20</v>
      </c>
      <c r="G19" s="33"/>
      <c r="H19" s="33" t="s">
        <v>1248</v>
      </c>
      <c r="I19" s="34">
        <f t="shared" si="6"/>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75" thickBot="1" x14ac:dyDescent="0.3">
      <c r="A20" t="s">
        <v>1276</v>
      </c>
      <c r="B20" s="33" t="s">
        <v>1259</v>
      </c>
      <c r="C20" s="33" t="s">
        <v>1144</v>
      </c>
      <c r="D20" t="s">
        <v>1243</v>
      </c>
      <c r="E20" s="33" t="s">
        <v>73</v>
      </c>
      <c r="F20" s="33" t="s">
        <v>20</v>
      </c>
      <c r="G20" s="33"/>
      <c r="H20" s="33" t="s">
        <v>1246</v>
      </c>
      <c r="I20" s="34">
        <f t="shared" si="6"/>
        <v>28</v>
      </c>
      <c r="J20" s="34">
        <f t="shared" ref="J20:J23" si="12">COUNTIF(L20:AM20,"APAGADO")</f>
        <v>0</v>
      </c>
      <c r="K20" s="35">
        <f t="shared" ref="K20:K23" si="13">(I20)/(J20+I20)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75" thickBot="1" x14ac:dyDescent="0.3">
      <c r="A21" t="s">
        <v>1276</v>
      </c>
      <c r="B21" s="33" t="s">
        <v>1258</v>
      </c>
      <c r="C21" s="33" t="s">
        <v>1144</v>
      </c>
      <c r="D21" t="s">
        <v>1243</v>
      </c>
      <c r="E21" s="33" t="s">
        <v>73</v>
      </c>
      <c r="F21" s="33" t="s">
        <v>20</v>
      </c>
      <c r="G21" s="33"/>
      <c r="H21" s="33" t="s">
        <v>1253</v>
      </c>
      <c r="I21" s="34">
        <f t="shared" si="6"/>
        <v>28</v>
      </c>
      <c r="J21" s="34">
        <f t="shared" si="12"/>
        <v>0</v>
      </c>
      <c r="K21" s="35">
        <f t="shared" si="13"/>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75" thickBot="1" x14ac:dyDescent="0.3">
      <c r="A22" t="s">
        <v>1276</v>
      </c>
      <c r="B22" s="33" t="s">
        <v>1262</v>
      </c>
      <c r="C22" s="33" t="s">
        <v>1144</v>
      </c>
      <c r="D22" t="s">
        <v>1245</v>
      </c>
      <c r="E22" s="33" t="s">
        <v>73</v>
      </c>
      <c r="F22" s="33" t="s">
        <v>20</v>
      </c>
      <c r="G22" s="33"/>
      <c r="H22" s="33" t="s">
        <v>1249</v>
      </c>
      <c r="I22" s="34">
        <f t="shared" si="6"/>
        <v>28</v>
      </c>
      <c r="J22" s="34">
        <f t="shared" si="12"/>
        <v>0</v>
      </c>
      <c r="K22" s="35">
        <f t="shared" si="13"/>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75" thickBot="1" x14ac:dyDescent="0.3">
      <c r="A23" t="s">
        <v>1276</v>
      </c>
      <c r="B23" s="33" t="s">
        <v>1263</v>
      </c>
      <c r="C23" s="33" t="s">
        <v>1144</v>
      </c>
      <c r="D23" t="s">
        <v>1245</v>
      </c>
      <c r="E23" s="33" t="s">
        <v>73</v>
      </c>
      <c r="F23" s="33" t="s">
        <v>20</v>
      </c>
      <c r="G23" s="33"/>
      <c r="H23" s="33" t="s">
        <v>1250</v>
      </c>
      <c r="I23" s="34">
        <f t="shared" si="6"/>
        <v>28</v>
      </c>
      <c r="J23" s="34">
        <f t="shared" si="12"/>
        <v>0</v>
      </c>
      <c r="K23" s="35">
        <f t="shared" si="13"/>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75" thickBot="1" x14ac:dyDescent="0.3">
      <c r="A24" t="s">
        <v>52</v>
      </c>
      <c r="B24" t="s">
        <v>71</v>
      </c>
      <c r="C24" t="s">
        <v>1143</v>
      </c>
      <c r="D24" t="s">
        <v>72</v>
      </c>
      <c r="E24" s="33" t="s">
        <v>73</v>
      </c>
      <c r="F24" s="33" t="s">
        <v>28</v>
      </c>
      <c r="G24" s="33"/>
      <c r="H24" s="33" t="s">
        <v>632</v>
      </c>
      <c r="I24" s="34">
        <f t="shared" si="6"/>
        <v>15</v>
      </c>
      <c r="J24" s="34">
        <f t="shared" si="7"/>
        <v>13</v>
      </c>
      <c r="K24" s="35">
        <f t="shared" si="8"/>
        <v>0.5357142857142857</v>
      </c>
      <c r="L24" s="86" t="s">
        <v>1596</v>
      </c>
      <c r="M24" s="86" t="s">
        <v>1596</v>
      </c>
      <c r="N24" s="86" t="s">
        <v>1596</v>
      </c>
      <c r="O24" s="86" t="s">
        <v>1596</v>
      </c>
      <c r="P24" s="86" t="s">
        <v>1596</v>
      </c>
      <c r="Q24" s="86" t="s">
        <v>1596</v>
      </c>
      <c r="R24" s="86" t="s">
        <v>1596</v>
      </c>
      <c r="S24" s="86" t="s">
        <v>1596</v>
      </c>
      <c r="T24" s="86" t="s">
        <v>1596</v>
      </c>
      <c r="U24" s="86" t="s">
        <v>1596</v>
      </c>
      <c r="V24" s="86" t="s">
        <v>1596</v>
      </c>
      <c r="W24" s="86" t="s">
        <v>1596</v>
      </c>
      <c r="X24" s="86"/>
      <c r="Y24" s="86" t="s">
        <v>1596</v>
      </c>
      <c r="Z24" s="86"/>
      <c r="AA24" s="86"/>
      <c r="AB24" s="86"/>
      <c r="AC24" s="86"/>
      <c r="AD24" s="86"/>
      <c r="AE24" s="86"/>
      <c r="AF24" s="86"/>
      <c r="AG24" s="86"/>
      <c r="AH24" s="86"/>
      <c r="AI24" s="86"/>
      <c r="AJ24" s="86"/>
      <c r="AK24" s="86"/>
      <c r="AL24" s="86"/>
      <c r="AM24" s="86"/>
      <c r="AN24" s="86"/>
      <c r="AO24" s="86"/>
    </row>
    <row r="25" spans="1:41" ht="15.75" thickBot="1" x14ac:dyDescent="0.3">
      <c r="A25" t="s">
        <v>52</v>
      </c>
      <c r="B25" t="s">
        <v>74</v>
      </c>
      <c r="C25" t="s">
        <v>1143</v>
      </c>
      <c r="D25" t="s">
        <v>75</v>
      </c>
      <c r="E25" s="33" t="s">
        <v>73</v>
      </c>
      <c r="F25" s="33" t="s">
        <v>28</v>
      </c>
      <c r="G25" s="33"/>
      <c r="H25" s="33" t="s">
        <v>626</v>
      </c>
      <c r="I25" s="34">
        <f t="shared" si="6"/>
        <v>15</v>
      </c>
      <c r="J25" s="34">
        <f t="shared" si="7"/>
        <v>13</v>
      </c>
      <c r="K25" s="35">
        <f t="shared" si="8"/>
        <v>0.5357142857142857</v>
      </c>
      <c r="L25" s="86" t="s">
        <v>1596</v>
      </c>
      <c r="M25" s="86" t="s">
        <v>1596</v>
      </c>
      <c r="N25" s="86" t="s">
        <v>1596</v>
      </c>
      <c r="O25" s="86" t="s">
        <v>1596</v>
      </c>
      <c r="P25" s="86" t="s">
        <v>1596</v>
      </c>
      <c r="Q25" s="86" t="s">
        <v>1596</v>
      </c>
      <c r="R25" s="86" t="s">
        <v>1596</v>
      </c>
      <c r="S25" s="86" t="s">
        <v>1596</v>
      </c>
      <c r="T25" s="86" t="s">
        <v>1596</v>
      </c>
      <c r="U25" s="86" t="s">
        <v>1596</v>
      </c>
      <c r="V25" s="86" t="s">
        <v>1596</v>
      </c>
      <c r="W25" s="86" t="s">
        <v>1596</v>
      </c>
      <c r="X25" s="86"/>
      <c r="Y25" s="86" t="s">
        <v>1596</v>
      </c>
      <c r="Z25" s="86"/>
      <c r="AA25" s="86"/>
      <c r="AB25" s="86"/>
      <c r="AC25" s="86"/>
      <c r="AD25" s="86"/>
      <c r="AE25" s="86"/>
      <c r="AF25" s="86"/>
      <c r="AG25" s="86"/>
      <c r="AH25" s="86"/>
      <c r="AI25" s="86"/>
      <c r="AJ25" s="86"/>
      <c r="AK25" s="86"/>
      <c r="AL25" s="86"/>
      <c r="AM25" s="86"/>
      <c r="AN25" s="86"/>
      <c r="AO25" s="86"/>
    </row>
    <row r="26" spans="1:41" ht="15.75" thickBot="1" x14ac:dyDescent="0.3">
      <c r="A26" t="s">
        <v>52</v>
      </c>
      <c r="B26" t="s">
        <v>76</v>
      </c>
      <c r="C26" t="s">
        <v>1143</v>
      </c>
      <c r="D26" t="s">
        <v>77</v>
      </c>
      <c r="E26" s="33" t="s">
        <v>19</v>
      </c>
      <c r="F26" s="33" t="s">
        <v>28</v>
      </c>
      <c r="G26" s="33"/>
      <c r="H26" s="33" t="s">
        <v>633</v>
      </c>
      <c r="I26" s="34">
        <f t="shared" si="6"/>
        <v>28</v>
      </c>
      <c r="J26" s="34">
        <f t="shared" si="7"/>
        <v>0</v>
      </c>
      <c r="K26" s="35">
        <f t="shared" si="8"/>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75" thickBot="1" x14ac:dyDescent="0.3">
      <c r="A27" t="s">
        <v>52</v>
      </c>
      <c r="B27" t="s">
        <v>78</v>
      </c>
      <c r="C27" t="s">
        <v>1143</v>
      </c>
      <c r="D27" t="s">
        <v>79</v>
      </c>
      <c r="E27" s="33" t="s">
        <v>19</v>
      </c>
      <c r="F27" s="33" t="s">
        <v>28</v>
      </c>
      <c r="G27" s="33"/>
      <c r="H27" s="33" t="s">
        <v>634</v>
      </c>
      <c r="I27" s="34">
        <f t="shared" si="6"/>
        <v>28</v>
      </c>
      <c r="J27" s="34">
        <f t="shared" si="7"/>
        <v>0</v>
      </c>
      <c r="K27" s="35">
        <f t="shared" si="8"/>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75" thickBot="1" x14ac:dyDescent="0.3">
      <c r="A28" t="s">
        <v>52</v>
      </c>
      <c r="B28" t="s">
        <v>1003</v>
      </c>
      <c r="C28" t="s">
        <v>1143</v>
      </c>
      <c r="D28" t="s">
        <v>1163</v>
      </c>
      <c r="E28" s="33" t="s">
        <v>15</v>
      </c>
      <c r="F28" s="33" t="s">
        <v>28</v>
      </c>
      <c r="G28" s="33"/>
      <c r="H28" s="33" t="s">
        <v>635</v>
      </c>
      <c r="I28" s="34">
        <f t="shared" si="6"/>
        <v>15</v>
      </c>
      <c r="J28" s="34">
        <f>COUNTIF(L28:AM28,"APAGADO")</f>
        <v>13</v>
      </c>
      <c r="K28" s="35">
        <f>(I28)/(J28+I28)</f>
        <v>0.5357142857142857</v>
      </c>
      <c r="L28" s="86" t="s">
        <v>1596</v>
      </c>
      <c r="M28" s="86" t="s">
        <v>1596</v>
      </c>
      <c r="N28" s="86" t="s">
        <v>1596</v>
      </c>
      <c r="O28" s="86" t="s">
        <v>1596</v>
      </c>
      <c r="P28" s="86" t="s">
        <v>1596</v>
      </c>
      <c r="Q28" s="86" t="s">
        <v>1596</v>
      </c>
      <c r="R28" s="86" t="s">
        <v>1596</v>
      </c>
      <c r="S28" s="86" t="s">
        <v>1596</v>
      </c>
      <c r="T28" s="86" t="s">
        <v>1596</v>
      </c>
      <c r="U28" s="86" t="s">
        <v>1596</v>
      </c>
      <c r="V28" s="86" t="s">
        <v>1596</v>
      </c>
      <c r="W28" s="86" t="s">
        <v>1596</v>
      </c>
      <c r="X28" s="86"/>
      <c r="Y28" s="86" t="s">
        <v>1596</v>
      </c>
      <c r="Z28" s="86"/>
      <c r="AA28" s="86"/>
      <c r="AB28" s="86"/>
      <c r="AC28" s="86"/>
      <c r="AD28" s="86"/>
      <c r="AE28" s="86"/>
      <c r="AF28" s="86"/>
      <c r="AG28" s="86"/>
      <c r="AH28" s="86"/>
      <c r="AI28" s="86"/>
      <c r="AJ28" s="86"/>
      <c r="AK28" s="86"/>
      <c r="AL28" s="86"/>
      <c r="AM28" s="86"/>
      <c r="AN28" s="86"/>
      <c r="AO28" s="86"/>
    </row>
    <row r="29" spans="1:41" ht="15.75" thickBot="1" x14ac:dyDescent="0.3">
      <c r="A29" t="s">
        <v>52</v>
      </c>
      <c r="B29" t="s">
        <v>80</v>
      </c>
      <c r="C29" t="s">
        <v>1143</v>
      </c>
      <c r="D29" t="s">
        <v>81</v>
      </c>
      <c r="E29" s="33" t="s">
        <v>73</v>
      </c>
      <c r="F29" s="33" t="s">
        <v>28</v>
      </c>
      <c r="G29" s="33"/>
      <c r="H29" s="33" t="s">
        <v>636</v>
      </c>
      <c r="I29" s="34">
        <f t="shared" si="6"/>
        <v>15</v>
      </c>
      <c r="J29" s="34">
        <f t="shared" si="7"/>
        <v>13</v>
      </c>
      <c r="K29" s="35">
        <f t="shared" si="8"/>
        <v>0.5357142857142857</v>
      </c>
      <c r="L29" s="86" t="s">
        <v>1596</v>
      </c>
      <c r="M29" s="86" t="s">
        <v>1596</v>
      </c>
      <c r="N29" s="86" t="s">
        <v>1596</v>
      </c>
      <c r="O29" s="86" t="s">
        <v>1596</v>
      </c>
      <c r="P29" s="86" t="s">
        <v>1596</v>
      </c>
      <c r="Q29" s="86" t="s">
        <v>1596</v>
      </c>
      <c r="R29" s="86" t="s">
        <v>1596</v>
      </c>
      <c r="S29" s="86" t="s">
        <v>1596</v>
      </c>
      <c r="T29" s="86" t="s">
        <v>1596</v>
      </c>
      <c r="U29" s="86" t="s">
        <v>1596</v>
      </c>
      <c r="V29" s="86" t="s">
        <v>1596</v>
      </c>
      <c r="W29" s="86" t="s">
        <v>1596</v>
      </c>
      <c r="X29" s="86"/>
      <c r="Y29" s="86" t="s">
        <v>1596</v>
      </c>
      <c r="Z29" s="86"/>
      <c r="AA29" s="86"/>
      <c r="AB29" s="86"/>
      <c r="AC29" s="86"/>
      <c r="AD29" s="86"/>
      <c r="AE29" s="86"/>
      <c r="AF29" s="86"/>
      <c r="AG29" s="86"/>
      <c r="AH29" s="86"/>
      <c r="AI29" s="86"/>
      <c r="AJ29" s="86"/>
      <c r="AK29" s="86"/>
      <c r="AL29" s="86"/>
      <c r="AM29" s="86"/>
      <c r="AN29" s="86"/>
      <c r="AO29" s="86"/>
    </row>
    <row r="30" spans="1:41" ht="15.75" thickBot="1" x14ac:dyDescent="0.3">
      <c r="A30" t="s">
        <v>52</v>
      </c>
      <c r="B30" t="s">
        <v>82</v>
      </c>
      <c r="C30" t="s">
        <v>1143</v>
      </c>
      <c r="D30" t="s">
        <v>1159</v>
      </c>
      <c r="E30" s="33" t="s">
        <v>15</v>
      </c>
      <c r="F30" s="33" t="s">
        <v>28</v>
      </c>
      <c r="G30" s="33"/>
      <c r="H30" s="33" t="s">
        <v>637</v>
      </c>
      <c r="I30" s="34">
        <f t="shared" si="6"/>
        <v>28</v>
      </c>
      <c r="J30" s="34">
        <f t="shared" si="7"/>
        <v>0</v>
      </c>
      <c r="K30" s="35">
        <f t="shared" si="8"/>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75" thickBot="1" x14ac:dyDescent="0.3">
      <c r="A31" t="s">
        <v>52</v>
      </c>
      <c r="B31" t="s">
        <v>83</v>
      </c>
      <c r="C31" t="s">
        <v>1143</v>
      </c>
      <c r="D31" t="s">
        <v>1158</v>
      </c>
      <c r="E31" s="33" t="s">
        <v>19</v>
      </c>
      <c r="F31" s="33" t="s">
        <v>28</v>
      </c>
      <c r="G31" s="33"/>
      <c r="H31" s="33" t="s">
        <v>638</v>
      </c>
      <c r="I31" s="34">
        <f t="shared" si="6"/>
        <v>28</v>
      </c>
      <c r="J31" s="34">
        <f t="shared" si="7"/>
        <v>0</v>
      </c>
      <c r="K31" s="35">
        <f t="shared" si="8"/>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row>
    <row r="32" spans="1:41" ht="15.75" thickBot="1" x14ac:dyDescent="0.3">
      <c r="A32" t="s">
        <v>52</v>
      </c>
      <c r="B32" t="s">
        <v>84</v>
      </c>
      <c r="C32" t="s">
        <v>1143</v>
      </c>
      <c r="D32" t="s">
        <v>85</v>
      </c>
      <c r="E32" s="33" t="s">
        <v>19</v>
      </c>
      <c r="F32" s="33" t="s">
        <v>28</v>
      </c>
      <c r="G32" s="33"/>
      <c r="H32" s="33" t="s">
        <v>639</v>
      </c>
      <c r="I32" s="34">
        <f t="shared" si="6"/>
        <v>28</v>
      </c>
      <c r="J32" s="34">
        <f t="shared" si="7"/>
        <v>0</v>
      </c>
      <c r="K32" s="35">
        <f t="shared" si="8"/>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75" thickBot="1" x14ac:dyDescent="0.3">
      <c r="A33" t="s">
        <v>52</v>
      </c>
      <c r="B33" t="s">
        <v>86</v>
      </c>
      <c r="C33" t="s">
        <v>1143</v>
      </c>
      <c r="D33" t="s">
        <v>1157</v>
      </c>
      <c r="E33" s="33" t="s">
        <v>19</v>
      </c>
      <c r="F33" s="33" t="s">
        <v>28</v>
      </c>
      <c r="G33" s="33"/>
      <c r="H33" s="33" t="s">
        <v>640</v>
      </c>
      <c r="I33" s="34">
        <f t="shared" si="6"/>
        <v>28</v>
      </c>
      <c r="J33" s="34">
        <f t="shared" si="7"/>
        <v>0</v>
      </c>
      <c r="K33" s="35">
        <f t="shared" si="8"/>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75" thickBot="1" x14ac:dyDescent="0.3">
      <c r="A34" t="s">
        <v>52</v>
      </c>
      <c r="B34" t="s">
        <v>87</v>
      </c>
      <c r="C34" t="s">
        <v>1143</v>
      </c>
      <c r="D34" t="s">
        <v>88</v>
      </c>
      <c r="E34" s="33" t="s">
        <v>19</v>
      </c>
      <c r="F34" s="33" t="s">
        <v>28</v>
      </c>
      <c r="G34" s="33"/>
      <c r="H34" s="33" t="s">
        <v>641</v>
      </c>
      <c r="I34" s="34">
        <f t="shared" si="6"/>
        <v>28</v>
      </c>
      <c r="J34" s="34">
        <f t="shared" si="7"/>
        <v>0</v>
      </c>
      <c r="K34" s="35">
        <f t="shared" si="8"/>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75" thickBot="1" x14ac:dyDescent="0.3">
      <c r="A35" t="s">
        <v>52</v>
      </c>
      <c r="B35" t="s">
        <v>1004</v>
      </c>
      <c r="C35" t="s">
        <v>1143</v>
      </c>
      <c r="D35" t="s">
        <v>89</v>
      </c>
      <c r="E35" s="33" t="s">
        <v>19</v>
      </c>
      <c r="F35" s="33" t="s">
        <v>28</v>
      </c>
      <c r="G35" s="33"/>
      <c r="H35" s="33" t="s">
        <v>642</v>
      </c>
      <c r="I35" s="34">
        <f t="shared" si="6"/>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75" thickBot="1" x14ac:dyDescent="0.3">
      <c r="A36" t="s">
        <v>52</v>
      </c>
      <c r="B36" t="s">
        <v>1005</v>
      </c>
      <c r="C36" t="s">
        <v>1143</v>
      </c>
      <c r="D36" t="s">
        <v>90</v>
      </c>
      <c r="E36" s="33" t="s">
        <v>15</v>
      </c>
      <c r="F36" s="33" t="s">
        <v>28</v>
      </c>
      <c r="G36" s="33"/>
      <c r="H36" s="33" t="s">
        <v>643</v>
      </c>
      <c r="I36" s="34">
        <f t="shared" si="6"/>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75" thickBot="1" x14ac:dyDescent="0.3">
      <c r="A37" t="s">
        <v>52</v>
      </c>
      <c r="B37" t="s">
        <v>91</v>
      </c>
      <c r="C37" t="s">
        <v>1143</v>
      </c>
      <c r="D37" t="s">
        <v>1161</v>
      </c>
      <c r="E37" s="33" t="s">
        <v>19</v>
      </c>
      <c r="F37" s="33" t="s">
        <v>28</v>
      </c>
      <c r="G37" s="33"/>
      <c r="H37" s="33" t="s">
        <v>1585</v>
      </c>
      <c r="I37" s="34">
        <f t="shared" si="6"/>
        <v>28</v>
      </c>
      <c r="J37" s="34">
        <f t="shared" si="7"/>
        <v>0</v>
      </c>
      <c r="K37" s="35">
        <f t="shared" si="8"/>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75" thickBot="1" x14ac:dyDescent="0.3">
      <c r="A38" t="s">
        <v>52</v>
      </c>
      <c r="B38" t="s">
        <v>92</v>
      </c>
      <c r="C38" t="s">
        <v>1143</v>
      </c>
      <c r="D38" t="s">
        <v>93</v>
      </c>
      <c r="E38" s="33" t="s">
        <v>19</v>
      </c>
      <c r="F38" s="33" t="s">
        <v>28</v>
      </c>
      <c r="G38" s="33"/>
      <c r="H38" s="33" t="s">
        <v>645</v>
      </c>
      <c r="I38" s="34">
        <f t="shared" si="6"/>
        <v>28</v>
      </c>
      <c r="J38" s="34">
        <f t="shared" si="7"/>
        <v>0</v>
      </c>
      <c r="K38" s="35">
        <f t="shared" si="8"/>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75" thickBot="1" x14ac:dyDescent="0.3">
      <c r="A39" t="s">
        <v>52</v>
      </c>
      <c r="B39" t="s">
        <v>94</v>
      </c>
      <c r="C39" t="s">
        <v>1143</v>
      </c>
      <c r="D39" t="s">
        <v>95</v>
      </c>
      <c r="E39" s="33" t="s">
        <v>73</v>
      </c>
      <c r="F39" s="33" t="s">
        <v>28</v>
      </c>
      <c r="G39" s="33"/>
      <c r="H39" s="33" t="s">
        <v>646</v>
      </c>
      <c r="I39" s="34">
        <f t="shared" si="6"/>
        <v>28</v>
      </c>
      <c r="J39" s="34">
        <f t="shared" si="7"/>
        <v>0</v>
      </c>
      <c r="K39" s="35">
        <f t="shared" si="8"/>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ht="15.75" thickBot="1" x14ac:dyDescent="0.3">
      <c r="A40" t="s">
        <v>52</v>
      </c>
      <c r="B40" t="s">
        <v>96</v>
      </c>
      <c r="C40" t="s">
        <v>1143</v>
      </c>
      <c r="D40" t="s">
        <v>97</v>
      </c>
      <c r="E40" s="33" t="s">
        <v>19</v>
      </c>
      <c r="F40" s="33" t="s">
        <v>1137</v>
      </c>
      <c r="G40" s="33" t="s">
        <v>1338</v>
      </c>
      <c r="H40" s="33" t="s">
        <v>647</v>
      </c>
      <c r="I40" s="34">
        <f t="shared" si="6"/>
        <v>28</v>
      </c>
      <c r="J40" s="34">
        <f t="shared" si="7"/>
        <v>0</v>
      </c>
      <c r="K40" s="35">
        <f t="shared" si="8"/>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75" thickBot="1" x14ac:dyDescent="0.3">
      <c r="A41" t="s">
        <v>52</v>
      </c>
      <c r="B41" t="s">
        <v>98</v>
      </c>
      <c r="C41" t="s">
        <v>1143</v>
      </c>
      <c r="D41" t="s">
        <v>99</v>
      </c>
      <c r="E41" s="33" t="s">
        <v>73</v>
      </c>
      <c r="F41" s="33" t="s">
        <v>28</v>
      </c>
      <c r="G41" s="33"/>
      <c r="H41" s="33" t="s">
        <v>648</v>
      </c>
      <c r="I41" s="34">
        <f t="shared" si="6"/>
        <v>28</v>
      </c>
      <c r="J41" s="34">
        <f t="shared" si="7"/>
        <v>0</v>
      </c>
      <c r="K41" s="35">
        <f t="shared" si="8"/>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75" thickBot="1" x14ac:dyDescent="0.3">
      <c r="A42" t="s">
        <v>52</v>
      </c>
      <c r="B42" t="s">
        <v>100</v>
      </c>
      <c r="C42" t="s">
        <v>1143</v>
      </c>
      <c r="D42" t="s">
        <v>85</v>
      </c>
      <c r="E42" s="33" t="s">
        <v>73</v>
      </c>
      <c r="F42" s="33" t="s">
        <v>28</v>
      </c>
      <c r="G42" s="33"/>
      <c r="H42" s="33" t="s">
        <v>649</v>
      </c>
      <c r="I42" s="34">
        <f t="shared" si="6"/>
        <v>28</v>
      </c>
      <c r="J42" s="34">
        <f t="shared" si="7"/>
        <v>0</v>
      </c>
      <c r="K42" s="35">
        <f t="shared" si="8"/>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75" thickBot="1" x14ac:dyDescent="0.3">
      <c r="A43" t="s">
        <v>101</v>
      </c>
      <c r="B43" t="s">
        <v>102</v>
      </c>
      <c r="C43" t="s">
        <v>1143</v>
      </c>
      <c r="D43" t="s">
        <v>103</v>
      </c>
      <c r="E43" s="33" t="s">
        <v>19</v>
      </c>
      <c r="F43" s="33" t="s">
        <v>28</v>
      </c>
      <c r="G43" s="33"/>
      <c r="H43" s="33" t="s">
        <v>650</v>
      </c>
      <c r="I43" s="34">
        <f t="shared" si="6"/>
        <v>28</v>
      </c>
      <c r="J43" s="34">
        <f t="shared" si="7"/>
        <v>0</v>
      </c>
      <c r="K43" s="35">
        <f t="shared" si="8"/>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75" thickBot="1" x14ac:dyDescent="0.3">
      <c r="A44" t="s">
        <v>52</v>
      </c>
      <c r="B44" t="s">
        <v>104</v>
      </c>
      <c r="C44" t="s">
        <v>1143</v>
      </c>
      <c r="D44" t="s">
        <v>105</v>
      </c>
      <c r="E44" s="33" t="s">
        <v>73</v>
      </c>
      <c r="F44" s="33" t="s">
        <v>20</v>
      </c>
      <c r="G44" s="33"/>
      <c r="H44" s="33" t="s">
        <v>651</v>
      </c>
      <c r="I44" s="34">
        <f t="shared" si="6"/>
        <v>28</v>
      </c>
      <c r="J44" s="34">
        <f t="shared" si="7"/>
        <v>0</v>
      </c>
      <c r="K44" s="35">
        <f t="shared" si="8"/>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75" thickBot="1" x14ac:dyDescent="0.3">
      <c r="A45" t="s">
        <v>52</v>
      </c>
      <c r="B45" t="s">
        <v>106</v>
      </c>
      <c r="C45" t="s">
        <v>1143</v>
      </c>
      <c r="D45" t="s">
        <v>107</v>
      </c>
      <c r="E45" s="33" t="s">
        <v>19</v>
      </c>
      <c r="F45" s="33" t="s">
        <v>20</v>
      </c>
      <c r="G45" s="33"/>
      <c r="H45" s="33" t="s">
        <v>652</v>
      </c>
      <c r="I45" s="34">
        <f t="shared" si="6"/>
        <v>28</v>
      </c>
      <c r="J45" s="34">
        <f t="shared" si="7"/>
        <v>0</v>
      </c>
      <c r="K45" s="35">
        <f t="shared" si="8"/>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75" thickBot="1" x14ac:dyDescent="0.3">
      <c r="A46" t="s">
        <v>52</v>
      </c>
      <c r="B46" t="s">
        <v>108</v>
      </c>
      <c r="C46" t="s">
        <v>1143</v>
      </c>
      <c r="D46" t="s">
        <v>109</v>
      </c>
      <c r="E46" s="33" t="s">
        <v>19</v>
      </c>
      <c r="F46" s="33" t="s">
        <v>28</v>
      </c>
      <c r="G46" s="33"/>
      <c r="H46" s="33" t="s">
        <v>653</v>
      </c>
      <c r="I46" s="34">
        <f t="shared" si="6"/>
        <v>28</v>
      </c>
      <c r="J46" s="34">
        <f t="shared" si="7"/>
        <v>0</v>
      </c>
      <c r="K46" s="35">
        <f t="shared" si="8"/>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75" thickBot="1" x14ac:dyDescent="0.3">
      <c r="A47" t="s">
        <v>52</v>
      </c>
      <c r="B47" t="s">
        <v>110</v>
      </c>
      <c r="C47" t="s">
        <v>1143</v>
      </c>
      <c r="D47" t="s">
        <v>1162</v>
      </c>
      <c r="E47" s="33" t="s">
        <v>19</v>
      </c>
      <c r="F47" s="33" t="s">
        <v>28</v>
      </c>
      <c r="G47" s="33"/>
      <c r="H47" s="33" t="s">
        <v>654</v>
      </c>
      <c r="I47" s="34">
        <f t="shared" si="6"/>
        <v>28</v>
      </c>
      <c r="J47" s="34">
        <f t="shared" si="7"/>
        <v>0</v>
      </c>
      <c r="K47" s="35">
        <f t="shared" si="8"/>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ht="15.75" thickBot="1" x14ac:dyDescent="0.3">
      <c r="A48" t="s">
        <v>52</v>
      </c>
      <c r="B48" t="s">
        <v>111</v>
      </c>
      <c r="C48" t="s">
        <v>1143</v>
      </c>
      <c r="D48" t="s">
        <v>112</v>
      </c>
      <c r="E48" s="33" t="s">
        <v>19</v>
      </c>
      <c r="F48" s="33" t="s">
        <v>28</v>
      </c>
      <c r="G48" s="33"/>
      <c r="H48" s="33" t="s">
        <v>655</v>
      </c>
      <c r="I48" s="34">
        <f t="shared" si="6"/>
        <v>28</v>
      </c>
      <c r="J48" s="34">
        <f t="shared" si="7"/>
        <v>0</v>
      </c>
      <c r="K48" s="35">
        <f t="shared" si="8"/>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75" thickBot="1" x14ac:dyDescent="0.3">
      <c r="A49" t="s">
        <v>52</v>
      </c>
      <c r="B49" t="s">
        <v>113</v>
      </c>
      <c r="C49" t="s">
        <v>1143</v>
      </c>
      <c r="D49" t="s">
        <v>1164</v>
      </c>
      <c r="E49" s="33" t="s">
        <v>19</v>
      </c>
      <c r="F49" s="33" t="s">
        <v>28</v>
      </c>
      <c r="G49" s="33"/>
      <c r="H49" s="33" t="s">
        <v>656</v>
      </c>
      <c r="I49" s="34">
        <f t="shared" si="6"/>
        <v>28</v>
      </c>
      <c r="J49" s="34">
        <f t="shared" si="7"/>
        <v>0</v>
      </c>
      <c r="K49" s="35">
        <f t="shared" si="8"/>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75" thickBot="1" x14ac:dyDescent="0.3">
      <c r="A50" t="s">
        <v>52</v>
      </c>
      <c r="B50" t="s">
        <v>114</v>
      </c>
      <c r="C50" t="s">
        <v>1143</v>
      </c>
      <c r="D50" t="s">
        <v>1165</v>
      </c>
      <c r="E50" s="33" t="s">
        <v>19</v>
      </c>
      <c r="F50" s="33" t="s">
        <v>28</v>
      </c>
      <c r="G50" s="33"/>
      <c r="H50" s="33" t="s">
        <v>657</v>
      </c>
      <c r="I50" s="34">
        <f t="shared" si="6"/>
        <v>28</v>
      </c>
      <c r="J50" s="34">
        <f t="shared" si="7"/>
        <v>0</v>
      </c>
      <c r="K50" s="35">
        <f t="shared" si="8"/>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75" thickBot="1" x14ac:dyDescent="0.3">
      <c r="A51" t="s">
        <v>52</v>
      </c>
      <c r="B51" t="s">
        <v>115</v>
      </c>
      <c r="C51" t="s">
        <v>1143</v>
      </c>
      <c r="D51" t="s">
        <v>116</v>
      </c>
      <c r="E51" s="33" t="s">
        <v>19</v>
      </c>
      <c r="F51" s="33" t="s">
        <v>28</v>
      </c>
      <c r="G51" s="33"/>
      <c r="H51" s="33" t="s">
        <v>658</v>
      </c>
      <c r="I51" s="34">
        <f t="shared" si="6"/>
        <v>28</v>
      </c>
      <c r="J51" s="34">
        <f t="shared" si="7"/>
        <v>0</v>
      </c>
      <c r="K51" s="35">
        <f t="shared" si="8"/>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75" thickBot="1" x14ac:dyDescent="0.3">
      <c r="A52" t="s">
        <v>52</v>
      </c>
      <c r="B52" t="s">
        <v>117</v>
      </c>
      <c r="C52" t="s">
        <v>1143</v>
      </c>
      <c r="D52" t="s">
        <v>118</v>
      </c>
      <c r="E52" s="33" t="s">
        <v>19</v>
      </c>
      <c r="F52" s="33" t="s">
        <v>28</v>
      </c>
      <c r="G52" s="33"/>
      <c r="H52" s="33" t="s">
        <v>659</v>
      </c>
      <c r="I52" s="34">
        <f t="shared" si="6"/>
        <v>28</v>
      </c>
      <c r="J52" s="34">
        <f t="shared" si="7"/>
        <v>0</v>
      </c>
      <c r="K52" s="35">
        <f t="shared" si="8"/>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75" thickBot="1" x14ac:dyDescent="0.3">
      <c r="A53" t="s">
        <v>52</v>
      </c>
      <c r="B53" t="s">
        <v>119</v>
      </c>
      <c r="C53" t="s">
        <v>1143</v>
      </c>
      <c r="D53" t="s">
        <v>120</v>
      </c>
      <c r="E53" s="33" t="s">
        <v>19</v>
      </c>
      <c r="F53" s="33" t="s">
        <v>28</v>
      </c>
      <c r="G53" s="33"/>
      <c r="H53" s="33" t="s">
        <v>660</v>
      </c>
      <c r="I53" s="34">
        <f t="shared" si="6"/>
        <v>28</v>
      </c>
      <c r="J53" s="34">
        <f t="shared" si="7"/>
        <v>0</v>
      </c>
      <c r="K53" s="35">
        <f t="shared" si="8"/>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75" thickBot="1" x14ac:dyDescent="0.3">
      <c r="A54" t="s">
        <v>52</v>
      </c>
      <c r="B54" t="s">
        <v>121</v>
      </c>
      <c r="C54" t="s">
        <v>1143</v>
      </c>
      <c r="D54" t="s">
        <v>122</v>
      </c>
      <c r="E54" s="33" t="s">
        <v>19</v>
      </c>
      <c r="F54" s="33" t="s">
        <v>28</v>
      </c>
      <c r="G54" s="33"/>
      <c r="H54" s="33" t="s">
        <v>661</v>
      </c>
      <c r="I54" s="34">
        <f t="shared" si="6"/>
        <v>28</v>
      </c>
      <c r="J54" s="34">
        <f t="shared" si="7"/>
        <v>0</v>
      </c>
      <c r="K54" s="35">
        <f t="shared" si="8"/>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75" thickBot="1" x14ac:dyDescent="0.3">
      <c r="A55" t="s">
        <v>52</v>
      </c>
      <c r="B55" t="s">
        <v>123</v>
      </c>
      <c r="C55" t="s">
        <v>1143</v>
      </c>
      <c r="D55" t="s">
        <v>1166</v>
      </c>
      <c r="E55" s="33" t="s">
        <v>19</v>
      </c>
      <c r="F55" s="33" t="s">
        <v>28</v>
      </c>
      <c r="G55" s="33"/>
      <c r="H55" s="33" t="s">
        <v>662</v>
      </c>
      <c r="I55" s="34">
        <f t="shared" si="6"/>
        <v>28</v>
      </c>
      <c r="J55" s="34">
        <f t="shared" si="7"/>
        <v>0</v>
      </c>
      <c r="K55" s="35">
        <f t="shared" si="8"/>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ht="15.75" thickBot="1" x14ac:dyDescent="0.3">
      <c r="A56" t="s">
        <v>52</v>
      </c>
      <c r="B56" t="s">
        <v>124</v>
      </c>
      <c r="C56" t="s">
        <v>1143</v>
      </c>
      <c r="D56" t="s">
        <v>125</v>
      </c>
      <c r="E56" s="33" t="s">
        <v>19</v>
      </c>
      <c r="F56" s="33" t="s">
        <v>28</v>
      </c>
      <c r="G56" s="33"/>
      <c r="H56" s="33" t="s">
        <v>663</v>
      </c>
      <c r="I56" s="34">
        <f t="shared" si="6"/>
        <v>28</v>
      </c>
      <c r="J56" s="34">
        <f t="shared" si="7"/>
        <v>0</v>
      </c>
      <c r="K56" s="35">
        <f t="shared" si="8"/>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75" thickBot="1" x14ac:dyDescent="0.3">
      <c r="A57" t="s">
        <v>52</v>
      </c>
      <c r="B57" t="s">
        <v>126</v>
      </c>
      <c r="C57" t="s">
        <v>1143</v>
      </c>
      <c r="D57" t="s">
        <v>1147</v>
      </c>
      <c r="E57" s="33" t="s">
        <v>19</v>
      </c>
      <c r="F57" s="33" t="s">
        <v>28</v>
      </c>
      <c r="G57" s="33"/>
      <c r="H57" s="33" t="s">
        <v>664</v>
      </c>
      <c r="I57" s="34">
        <f t="shared" si="6"/>
        <v>28</v>
      </c>
      <c r="J57" s="34">
        <f t="shared" si="7"/>
        <v>0</v>
      </c>
      <c r="K57" s="35">
        <f t="shared" si="8"/>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75" thickBot="1" x14ac:dyDescent="0.3">
      <c r="A58" t="s">
        <v>52</v>
      </c>
      <c r="B58" t="s">
        <v>127</v>
      </c>
      <c r="C58" t="s">
        <v>1143</v>
      </c>
      <c r="D58" t="s">
        <v>1148</v>
      </c>
      <c r="E58" s="33" t="s">
        <v>19</v>
      </c>
      <c r="F58" s="33" t="s">
        <v>28</v>
      </c>
      <c r="G58" s="33"/>
      <c r="H58" s="33" t="s">
        <v>665</v>
      </c>
      <c r="I58" s="34">
        <f t="shared" si="6"/>
        <v>28</v>
      </c>
      <c r="J58" s="34">
        <f t="shared" si="7"/>
        <v>0</v>
      </c>
      <c r="K58" s="35">
        <f t="shared" si="8"/>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75" thickBot="1" x14ac:dyDescent="0.3">
      <c r="A59" t="s">
        <v>52</v>
      </c>
      <c r="B59" t="s">
        <v>128</v>
      </c>
      <c r="C59" t="s">
        <v>1143</v>
      </c>
      <c r="D59" t="s">
        <v>1149</v>
      </c>
      <c r="E59" s="33" t="s">
        <v>19</v>
      </c>
      <c r="F59" s="33" t="s">
        <v>28</v>
      </c>
      <c r="G59" s="33"/>
      <c r="H59" s="33" t="s">
        <v>666</v>
      </c>
      <c r="I59" s="34">
        <f t="shared" si="6"/>
        <v>28</v>
      </c>
      <c r="J59" s="34">
        <f t="shared" si="7"/>
        <v>0</v>
      </c>
      <c r="K59" s="35">
        <f t="shared" si="8"/>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75" thickBot="1" x14ac:dyDescent="0.3">
      <c r="A60" t="s">
        <v>52</v>
      </c>
      <c r="B60" t="s">
        <v>1006</v>
      </c>
      <c r="C60" t="s">
        <v>1143</v>
      </c>
      <c r="D60" t="s">
        <v>129</v>
      </c>
      <c r="E60" s="33" t="s">
        <v>19</v>
      </c>
      <c r="F60" s="33" t="s">
        <v>28</v>
      </c>
      <c r="G60" s="33"/>
      <c r="H60" s="33" t="s">
        <v>667</v>
      </c>
      <c r="I60" s="34">
        <f t="shared" si="6"/>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75" thickBot="1" x14ac:dyDescent="0.3">
      <c r="A61" t="s">
        <v>52</v>
      </c>
      <c r="B61" t="s">
        <v>130</v>
      </c>
      <c r="C61" t="s">
        <v>1143</v>
      </c>
      <c r="D61" t="s">
        <v>131</v>
      </c>
      <c r="E61" s="33" t="s">
        <v>19</v>
      </c>
      <c r="F61" s="33" t="s">
        <v>28</v>
      </c>
      <c r="G61" s="33"/>
      <c r="H61" s="33" t="s">
        <v>668</v>
      </c>
      <c r="I61" s="34">
        <f t="shared" si="6"/>
        <v>28</v>
      </c>
      <c r="J61" s="34">
        <f t="shared" si="7"/>
        <v>0</v>
      </c>
      <c r="K61" s="35">
        <f t="shared" si="8"/>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ht="15.75" thickBot="1" x14ac:dyDescent="0.3">
      <c r="A62" t="s">
        <v>52</v>
      </c>
      <c r="B62" t="s">
        <v>132</v>
      </c>
      <c r="C62" t="s">
        <v>1143</v>
      </c>
      <c r="D62" t="s">
        <v>133</v>
      </c>
      <c r="E62" s="33" t="s">
        <v>19</v>
      </c>
      <c r="F62" s="33" t="s">
        <v>28</v>
      </c>
      <c r="G62" s="33"/>
      <c r="H62" s="33" t="s">
        <v>669</v>
      </c>
      <c r="I62" s="34">
        <f t="shared" si="6"/>
        <v>28</v>
      </c>
      <c r="J62" s="34">
        <f t="shared" si="7"/>
        <v>0</v>
      </c>
      <c r="K62" s="35">
        <f t="shared" si="8"/>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75" thickBot="1" x14ac:dyDescent="0.3">
      <c r="A63" t="s">
        <v>52</v>
      </c>
      <c r="B63" t="s">
        <v>134</v>
      </c>
      <c r="C63" t="s">
        <v>1143</v>
      </c>
      <c r="D63" t="s">
        <v>135</v>
      </c>
      <c r="E63" s="33" t="s">
        <v>19</v>
      </c>
      <c r="F63" s="33" t="s">
        <v>28</v>
      </c>
      <c r="G63" s="33"/>
      <c r="H63" s="33" t="s">
        <v>670</v>
      </c>
      <c r="I63" s="34">
        <f t="shared" si="6"/>
        <v>28</v>
      </c>
      <c r="J63" s="34">
        <f t="shared" si="7"/>
        <v>0</v>
      </c>
      <c r="K63" s="35">
        <f t="shared" si="8"/>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75" thickBot="1" x14ac:dyDescent="0.3">
      <c r="A64" t="s">
        <v>52</v>
      </c>
      <c r="B64" t="s">
        <v>136</v>
      </c>
      <c r="C64" t="s">
        <v>1143</v>
      </c>
      <c r="D64" t="s">
        <v>137</v>
      </c>
      <c r="E64" s="33" t="s">
        <v>19</v>
      </c>
      <c r="F64" s="33" t="s">
        <v>28</v>
      </c>
      <c r="G64" s="33"/>
      <c r="H64" s="33" t="s">
        <v>671</v>
      </c>
      <c r="I64" s="34">
        <f t="shared" si="6"/>
        <v>28</v>
      </c>
      <c r="J64" s="34">
        <f t="shared" si="7"/>
        <v>0</v>
      </c>
      <c r="K64" s="35">
        <f t="shared" si="8"/>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75" thickBot="1" x14ac:dyDescent="0.3">
      <c r="A65" t="s">
        <v>52</v>
      </c>
      <c r="B65" t="s">
        <v>138</v>
      </c>
      <c r="C65" t="s">
        <v>1143</v>
      </c>
      <c r="D65" t="s">
        <v>139</v>
      </c>
      <c r="E65" s="33" t="s">
        <v>19</v>
      </c>
      <c r="F65" s="33" t="s">
        <v>28</v>
      </c>
      <c r="G65" s="33"/>
      <c r="H65" s="33" t="s">
        <v>672</v>
      </c>
      <c r="I65" s="34">
        <f t="shared" si="6"/>
        <v>15</v>
      </c>
      <c r="J65" s="34">
        <f t="shared" si="7"/>
        <v>13</v>
      </c>
      <c r="K65" s="35">
        <f t="shared" si="8"/>
        <v>0.5357142857142857</v>
      </c>
      <c r="L65" s="86" t="s">
        <v>1596</v>
      </c>
      <c r="M65" s="86" t="s">
        <v>1596</v>
      </c>
      <c r="N65" s="86" t="s">
        <v>1596</v>
      </c>
      <c r="O65" s="86" t="s">
        <v>1596</v>
      </c>
      <c r="P65" s="86" t="s">
        <v>1596</v>
      </c>
      <c r="Q65" s="86" t="s">
        <v>1596</v>
      </c>
      <c r="R65" s="86" t="s">
        <v>1596</v>
      </c>
      <c r="S65" s="86" t="s">
        <v>1596</v>
      </c>
      <c r="T65" s="86" t="s">
        <v>1596</v>
      </c>
      <c r="U65" s="86" t="s">
        <v>1596</v>
      </c>
      <c r="V65" s="86" t="s">
        <v>1596</v>
      </c>
      <c r="W65" s="86" t="s">
        <v>1596</v>
      </c>
      <c r="X65" s="86"/>
      <c r="Y65" s="86" t="s">
        <v>1596</v>
      </c>
      <c r="Z65" s="86"/>
      <c r="AA65" s="86"/>
      <c r="AB65" s="86"/>
      <c r="AC65" s="86"/>
      <c r="AD65" s="86"/>
      <c r="AE65" s="86"/>
      <c r="AF65" s="86"/>
      <c r="AG65" s="86"/>
      <c r="AH65" s="86"/>
      <c r="AI65" s="86"/>
      <c r="AJ65" s="86"/>
      <c r="AK65" s="86"/>
      <c r="AL65" s="86"/>
      <c r="AM65" s="86"/>
      <c r="AN65" s="86"/>
      <c r="AO65" s="86"/>
    </row>
    <row r="66" spans="1:41" ht="15.75" thickBot="1" x14ac:dyDescent="0.3">
      <c r="A66" t="s">
        <v>52</v>
      </c>
      <c r="B66" t="s">
        <v>140</v>
      </c>
      <c r="C66" t="s">
        <v>1143</v>
      </c>
      <c r="D66" t="s">
        <v>141</v>
      </c>
      <c r="E66" s="33" t="s">
        <v>19</v>
      </c>
      <c r="F66" s="33" t="s">
        <v>28</v>
      </c>
      <c r="G66" s="33"/>
      <c r="H66" s="33" t="s">
        <v>673</v>
      </c>
      <c r="I66" s="34">
        <f t="shared" si="6"/>
        <v>28</v>
      </c>
      <c r="J66" s="34">
        <f t="shared" si="7"/>
        <v>0</v>
      </c>
      <c r="K66" s="35">
        <f t="shared" si="8"/>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75" thickBot="1" x14ac:dyDescent="0.3">
      <c r="A67" t="s">
        <v>52</v>
      </c>
      <c r="B67" t="s">
        <v>142</v>
      </c>
      <c r="C67" t="s">
        <v>1143</v>
      </c>
      <c r="D67" t="s">
        <v>143</v>
      </c>
      <c r="E67" s="33" t="s">
        <v>19</v>
      </c>
      <c r="F67" s="33" t="s">
        <v>28</v>
      </c>
      <c r="G67" s="33"/>
      <c r="H67" s="33" t="s">
        <v>674</v>
      </c>
      <c r="I67" s="34">
        <f t="shared" si="6"/>
        <v>28</v>
      </c>
      <c r="J67" s="34">
        <f t="shared" si="7"/>
        <v>0</v>
      </c>
      <c r="K67" s="35">
        <f t="shared" si="8"/>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75" thickBot="1" x14ac:dyDescent="0.3">
      <c r="A68" t="s">
        <v>52</v>
      </c>
      <c r="B68" t="s">
        <v>144</v>
      </c>
      <c r="C68" t="s">
        <v>1143</v>
      </c>
      <c r="D68" t="s">
        <v>58</v>
      </c>
      <c r="E68" s="33" t="s">
        <v>73</v>
      </c>
      <c r="F68" s="33" t="s">
        <v>28</v>
      </c>
      <c r="G68" s="33"/>
      <c r="H68" s="33" t="s">
        <v>675</v>
      </c>
      <c r="I68" s="34">
        <f t="shared" si="6"/>
        <v>28</v>
      </c>
      <c r="J68" s="34">
        <f t="shared" si="7"/>
        <v>0</v>
      </c>
      <c r="K68" s="35">
        <f t="shared" si="8"/>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75" thickBot="1" x14ac:dyDescent="0.3">
      <c r="A69" t="s">
        <v>52</v>
      </c>
      <c r="B69" t="s">
        <v>145</v>
      </c>
      <c r="C69" t="s">
        <v>1143</v>
      </c>
      <c r="D69" t="s">
        <v>58</v>
      </c>
      <c r="E69" s="33" t="s">
        <v>73</v>
      </c>
      <c r="F69" s="33" t="s">
        <v>28</v>
      </c>
      <c r="G69" s="33"/>
      <c r="H69" s="33" t="s">
        <v>676</v>
      </c>
      <c r="I69" s="34">
        <f t="shared" si="6"/>
        <v>28</v>
      </c>
      <c r="J69" s="34">
        <f t="shared" si="7"/>
        <v>0</v>
      </c>
      <c r="K69" s="35">
        <f t="shared" si="8"/>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75" thickBot="1" x14ac:dyDescent="0.3">
      <c r="A70" t="s">
        <v>52</v>
      </c>
      <c r="B70" t="s">
        <v>146</v>
      </c>
      <c r="C70" t="s">
        <v>1143</v>
      </c>
      <c r="D70" t="s">
        <v>147</v>
      </c>
      <c r="E70" s="33" t="s">
        <v>19</v>
      </c>
      <c r="F70" s="33" t="s">
        <v>28</v>
      </c>
      <c r="G70" s="33"/>
      <c r="H70" s="33" t="s">
        <v>677</v>
      </c>
      <c r="I70" s="34">
        <f t="shared" ref="I70:I139" si="14">COUNTIF(L70:AM70,"")</f>
        <v>24</v>
      </c>
      <c r="J70" s="34">
        <f t="shared" si="7"/>
        <v>4</v>
      </c>
      <c r="K70" s="35">
        <f t="shared" si="8"/>
        <v>0.8571428571428571</v>
      </c>
      <c r="L70" s="86"/>
      <c r="M70" s="86"/>
      <c r="N70" s="86"/>
      <c r="O70" s="86"/>
      <c r="P70" s="86" t="s">
        <v>1596</v>
      </c>
      <c r="Q70" s="86" t="s">
        <v>1596</v>
      </c>
      <c r="R70" s="86" t="s">
        <v>1596</v>
      </c>
      <c r="S70" s="86"/>
      <c r="T70" s="86"/>
      <c r="U70" s="86" t="s">
        <v>1596</v>
      </c>
      <c r="V70" s="86"/>
      <c r="W70" s="86"/>
      <c r="X70" s="86"/>
      <c r="Y70" s="86"/>
      <c r="Z70" s="86"/>
      <c r="AA70" s="86"/>
      <c r="AB70" s="86"/>
      <c r="AC70" s="86"/>
      <c r="AD70" s="86"/>
      <c r="AE70" s="86"/>
      <c r="AF70" s="86"/>
      <c r="AG70" s="86"/>
      <c r="AH70" s="86"/>
      <c r="AI70" s="86"/>
      <c r="AJ70" s="86"/>
      <c r="AK70" s="86"/>
      <c r="AL70" s="86"/>
      <c r="AM70" s="86"/>
      <c r="AN70" s="86"/>
      <c r="AO70" s="86"/>
    </row>
    <row r="71" spans="1:41" ht="15.75" thickBot="1" x14ac:dyDescent="0.3">
      <c r="A71" t="s">
        <v>52</v>
      </c>
      <c r="B71" t="s">
        <v>148</v>
      </c>
      <c r="C71" t="s">
        <v>1143</v>
      </c>
      <c r="D71" t="s">
        <v>149</v>
      </c>
      <c r="E71" s="33" t="s">
        <v>19</v>
      </c>
      <c r="F71" s="33" t="s">
        <v>20</v>
      </c>
      <c r="G71" s="33"/>
      <c r="H71" s="33" t="s">
        <v>678</v>
      </c>
      <c r="I71" s="34">
        <f t="shared" si="14"/>
        <v>28</v>
      </c>
      <c r="J71" s="34">
        <f t="shared" si="7"/>
        <v>0</v>
      </c>
      <c r="K71" s="35">
        <f t="shared" si="8"/>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75" thickBot="1" x14ac:dyDescent="0.3">
      <c r="A72" t="s">
        <v>52</v>
      </c>
      <c r="B72" t="s">
        <v>150</v>
      </c>
      <c r="C72" t="s">
        <v>1143</v>
      </c>
      <c r="D72" t="s">
        <v>151</v>
      </c>
      <c r="E72" s="33" t="s">
        <v>19</v>
      </c>
      <c r="F72" s="33" t="s">
        <v>20</v>
      </c>
      <c r="G72" s="33"/>
      <c r="H72" s="33" t="s">
        <v>679</v>
      </c>
      <c r="I72" s="34">
        <f t="shared" si="14"/>
        <v>28</v>
      </c>
      <c r="J72" s="34">
        <f t="shared" si="7"/>
        <v>0</v>
      </c>
      <c r="K72" s="35">
        <f t="shared" si="8"/>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75" thickBot="1" x14ac:dyDescent="0.3">
      <c r="A73" t="s">
        <v>52</v>
      </c>
      <c r="B73" t="s">
        <v>1007</v>
      </c>
      <c r="C73" t="s">
        <v>1143</v>
      </c>
      <c r="D73" t="s">
        <v>152</v>
      </c>
      <c r="E73" s="33" t="s">
        <v>19</v>
      </c>
      <c r="F73" s="33" t="s">
        <v>20</v>
      </c>
      <c r="G73" s="33"/>
      <c r="H73" s="33" t="s">
        <v>680</v>
      </c>
      <c r="I73" s="34">
        <f t="shared" si="14"/>
        <v>26</v>
      </c>
      <c r="J73" s="34">
        <f>COUNTIF(L73:AM73,"APAGADO")</f>
        <v>2</v>
      </c>
      <c r="K73" s="35">
        <f>(I73)/(J73+I73)</f>
        <v>0.9285714285714286</v>
      </c>
      <c r="L73" s="86"/>
      <c r="M73" s="86"/>
      <c r="N73" s="86"/>
      <c r="O73" s="86"/>
      <c r="P73" s="86"/>
      <c r="Q73" s="86"/>
      <c r="R73" s="86" t="s">
        <v>1596</v>
      </c>
      <c r="S73" s="86" t="s">
        <v>1596</v>
      </c>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75" thickBot="1" x14ac:dyDescent="0.3">
      <c r="A74" t="s">
        <v>52</v>
      </c>
      <c r="B74" t="s">
        <v>1008</v>
      </c>
      <c r="C74" t="s">
        <v>1143</v>
      </c>
      <c r="D74" t="s">
        <v>45</v>
      </c>
      <c r="E74" s="33" t="s">
        <v>46</v>
      </c>
      <c r="F74" s="33" t="s">
        <v>28</v>
      </c>
      <c r="G74" s="33"/>
      <c r="H74" s="33" t="s">
        <v>681</v>
      </c>
      <c r="I74" s="34">
        <f t="shared" si="14"/>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75" thickBot="1" x14ac:dyDescent="0.3">
      <c r="A75" t="s">
        <v>52</v>
      </c>
      <c r="B75" t="s">
        <v>153</v>
      </c>
      <c r="C75" t="s">
        <v>1143</v>
      </c>
      <c r="D75" t="s">
        <v>154</v>
      </c>
      <c r="E75" s="33" t="s">
        <v>15</v>
      </c>
      <c r="F75" s="33" t="s">
        <v>20</v>
      </c>
      <c r="G75" s="33"/>
      <c r="H75" s="33" t="s">
        <v>682</v>
      </c>
      <c r="I75" s="34">
        <f t="shared" si="14"/>
        <v>28</v>
      </c>
      <c r="J75" s="34">
        <f t="shared" si="7"/>
        <v>0</v>
      </c>
      <c r="K75" s="35">
        <f t="shared" si="8"/>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75" thickBot="1" x14ac:dyDescent="0.3">
      <c r="A76" t="s">
        <v>52</v>
      </c>
      <c r="B76" t="s">
        <v>1009</v>
      </c>
      <c r="C76" t="s">
        <v>1143</v>
      </c>
      <c r="D76" t="s">
        <v>47</v>
      </c>
      <c r="E76" s="33" t="s">
        <v>19</v>
      </c>
      <c r="F76" s="33" t="s">
        <v>20</v>
      </c>
      <c r="G76" s="33"/>
      <c r="H76" s="33" t="s">
        <v>683</v>
      </c>
      <c r="I76" s="34">
        <f t="shared" si="14"/>
        <v>28</v>
      </c>
      <c r="J76" s="34">
        <f t="shared" si="7"/>
        <v>0</v>
      </c>
      <c r="K76" s="35">
        <f t="shared" si="8"/>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75" thickBot="1" x14ac:dyDescent="0.3">
      <c r="A77" t="s">
        <v>52</v>
      </c>
      <c r="B77" t="s">
        <v>48</v>
      </c>
      <c r="C77" t="s">
        <v>1143</v>
      </c>
      <c r="D77" t="s">
        <v>49</v>
      </c>
      <c r="E77" s="33" t="s">
        <v>19</v>
      </c>
      <c r="F77" s="33" t="s">
        <v>20</v>
      </c>
      <c r="G77" s="33"/>
      <c r="H77" s="33" t="s">
        <v>684</v>
      </c>
      <c r="I77" s="34">
        <f t="shared" si="14"/>
        <v>28</v>
      </c>
      <c r="J77" s="34">
        <f t="shared" si="7"/>
        <v>0</v>
      </c>
      <c r="K77" s="35">
        <f t="shared" si="8"/>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ht="15.75" thickBot="1" x14ac:dyDescent="0.3">
      <c r="A78" t="s">
        <v>52</v>
      </c>
      <c r="B78" t="s">
        <v>50</v>
      </c>
      <c r="C78" t="s">
        <v>1143</v>
      </c>
      <c r="D78" t="s">
        <v>51</v>
      </c>
      <c r="E78" s="33" t="s">
        <v>19</v>
      </c>
      <c r="F78" s="33" t="s">
        <v>20</v>
      </c>
      <c r="G78" s="33"/>
      <c r="H78" s="33" t="s">
        <v>685</v>
      </c>
      <c r="I78" s="34">
        <f t="shared" si="14"/>
        <v>28</v>
      </c>
      <c r="J78" s="34">
        <f t="shared" ref="J78:J149" si="15">COUNTIF(L78:AM78,"APAGADO")</f>
        <v>0</v>
      </c>
      <c r="K78" s="35">
        <f t="shared" ref="K78:K149" si="16">(I78)/(J78+I78)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75" thickBot="1" x14ac:dyDescent="0.3">
      <c r="A79" t="s">
        <v>52</v>
      </c>
      <c r="B79" t="s">
        <v>53</v>
      </c>
      <c r="C79" t="s">
        <v>1143</v>
      </c>
      <c r="D79" t="s">
        <v>54</v>
      </c>
      <c r="E79" s="33" t="s">
        <v>15</v>
      </c>
      <c r="F79" s="33" t="s">
        <v>20</v>
      </c>
      <c r="G79" s="33"/>
      <c r="H79" s="33" t="s">
        <v>686</v>
      </c>
      <c r="I79" s="34">
        <f t="shared" si="14"/>
        <v>28</v>
      </c>
      <c r="J79" s="34">
        <f t="shared" si="15"/>
        <v>0</v>
      </c>
      <c r="K79" s="35">
        <f t="shared" si="16"/>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ht="15.75" thickBot="1" x14ac:dyDescent="0.3">
      <c r="A80" t="s">
        <v>52</v>
      </c>
      <c r="B80" t="s">
        <v>55</v>
      </c>
      <c r="C80" t="s">
        <v>1143</v>
      </c>
      <c r="D80" t="s">
        <v>56</v>
      </c>
      <c r="E80" s="33" t="s">
        <v>15</v>
      </c>
      <c r="F80" s="33" t="s">
        <v>20</v>
      </c>
      <c r="G80" s="33"/>
      <c r="H80" s="33" t="s">
        <v>687</v>
      </c>
      <c r="I80" s="34">
        <f t="shared" si="14"/>
        <v>28</v>
      </c>
      <c r="J80" s="34">
        <f t="shared" si="15"/>
        <v>0</v>
      </c>
      <c r="K80" s="35">
        <f t="shared" si="16"/>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75" thickBot="1" x14ac:dyDescent="0.3">
      <c r="A81" t="s">
        <v>52</v>
      </c>
      <c r="B81" t="s">
        <v>57</v>
      </c>
      <c r="C81" t="s">
        <v>1143</v>
      </c>
      <c r="D81" t="s">
        <v>58</v>
      </c>
      <c r="E81" s="33" t="s">
        <v>15</v>
      </c>
      <c r="F81" s="33" t="s">
        <v>28</v>
      </c>
      <c r="G81" s="33"/>
      <c r="H81" s="33" t="s">
        <v>688</v>
      </c>
      <c r="I81" s="34">
        <f t="shared" si="14"/>
        <v>28</v>
      </c>
      <c r="J81" s="34">
        <f t="shared" si="15"/>
        <v>0</v>
      </c>
      <c r="K81" s="35">
        <f t="shared" si="16"/>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75" thickBot="1" x14ac:dyDescent="0.3">
      <c r="A82" t="s">
        <v>52</v>
      </c>
      <c r="B82" t="s">
        <v>1014</v>
      </c>
      <c r="C82" t="s">
        <v>1143</v>
      </c>
      <c r="D82" t="s">
        <v>59</v>
      </c>
      <c r="E82" s="33" t="s">
        <v>15</v>
      </c>
      <c r="F82" s="33" t="s">
        <v>20</v>
      </c>
      <c r="G82" s="33"/>
      <c r="H82" s="33" t="s">
        <v>689</v>
      </c>
      <c r="I82" s="34">
        <f t="shared" si="14"/>
        <v>28</v>
      </c>
      <c r="J82" s="34">
        <f t="shared" si="15"/>
        <v>0</v>
      </c>
      <c r="K82" s="35">
        <f t="shared" si="16"/>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75" thickBot="1" x14ac:dyDescent="0.3">
      <c r="A83" t="s">
        <v>52</v>
      </c>
      <c r="B83" t="s">
        <v>60</v>
      </c>
      <c r="C83" t="s">
        <v>1143</v>
      </c>
      <c r="D83" t="s">
        <v>61</v>
      </c>
      <c r="E83" s="33" t="s">
        <v>15</v>
      </c>
      <c r="F83" s="33" t="s">
        <v>1137</v>
      </c>
      <c r="G83" s="33" t="s">
        <v>45</v>
      </c>
      <c r="H83" s="33" t="s">
        <v>690</v>
      </c>
      <c r="I83" s="34">
        <f t="shared" si="14"/>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75" thickBot="1" x14ac:dyDescent="0.3">
      <c r="A84" t="s">
        <v>52</v>
      </c>
      <c r="B84" t="s">
        <v>62</v>
      </c>
      <c r="C84" t="s">
        <v>1143</v>
      </c>
      <c r="D84" t="s">
        <v>63</v>
      </c>
      <c r="E84" s="33" t="s">
        <v>15</v>
      </c>
      <c r="F84" s="33" t="s">
        <v>20</v>
      </c>
      <c r="G84" s="33"/>
      <c r="H84" s="33" t="s">
        <v>691</v>
      </c>
      <c r="I84" s="34">
        <f t="shared" si="14"/>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75" thickBot="1" x14ac:dyDescent="0.3">
      <c r="A85" t="s">
        <v>52</v>
      </c>
      <c r="B85" t="s">
        <v>1015</v>
      </c>
      <c r="C85" t="s">
        <v>1143</v>
      </c>
      <c r="D85" t="s">
        <v>1167</v>
      </c>
      <c r="E85" s="33" t="s">
        <v>15</v>
      </c>
      <c r="F85" s="33" t="s">
        <v>1137</v>
      </c>
      <c r="G85" s="33" t="s">
        <v>1339</v>
      </c>
      <c r="H85" s="33" t="s">
        <v>692</v>
      </c>
      <c r="I85" s="34">
        <f t="shared" si="14"/>
        <v>28</v>
      </c>
      <c r="J85" s="34">
        <f t="shared" si="15"/>
        <v>0</v>
      </c>
      <c r="K85" s="35">
        <f t="shared" si="16"/>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75" thickBot="1" x14ac:dyDescent="0.3">
      <c r="A86" t="s">
        <v>52</v>
      </c>
      <c r="B86" t="s">
        <v>1016</v>
      </c>
      <c r="C86" t="s">
        <v>1143</v>
      </c>
      <c r="D86" t="s">
        <v>64</v>
      </c>
      <c r="E86" s="33" t="s">
        <v>15</v>
      </c>
      <c r="F86" s="33" t="s">
        <v>28</v>
      </c>
      <c r="G86" s="33"/>
      <c r="H86" s="33" t="s">
        <v>693</v>
      </c>
      <c r="I86" s="34">
        <f t="shared" si="14"/>
        <v>28</v>
      </c>
      <c r="J86" s="34">
        <f t="shared" si="15"/>
        <v>0</v>
      </c>
      <c r="K86" s="35">
        <f t="shared" si="16"/>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75" thickBot="1" x14ac:dyDescent="0.3">
      <c r="A87" t="s">
        <v>52</v>
      </c>
      <c r="B87" t="s">
        <v>155</v>
      </c>
      <c r="C87" t="s">
        <v>1143</v>
      </c>
      <c r="D87" t="s">
        <v>156</v>
      </c>
      <c r="E87" s="33" t="s">
        <v>46</v>
      </c>
      <c r="F87" s="33" t="s">
        <v>28</v>
      </c>
      <c r="G87" s="33"/>
      <c r="H87" s="33" t="s">
        <v>694</v>
      </c>
      <c r="I87" s="34">
        <f t="shared" si="14"/>
        <v>28</v>
      </c>
      <c r="J87" s="34">
        <f t="shared" si="15"/>
        <v>0</v>
      </c>
      <c r="K87" s="35">
        <f t="shared" si="16"/>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75" thickBot="1" x14ac:dyDescent="0.3">
      <c r="A88" t="s">
        <v>52</v>
      </c>
      <c r="B88" t="s">
        <v>1010</v>
      </c>
      <c r="C88" t="s">
        <v>1143</v>
      </c>
      <c r="D88" t="s">
        <v>157</v>
      </c>
      <c r="E88" s="33" t="s">
        <v>46</v>
      </c>
      <c r="F88" s="33" t="s">
        <v>28</v>
      </c>
      <c r="G88" s="33"/>
      <c r="H88" s="33" t="s">
        <v>1140</v>
      </c>
      <c r="I88" s="34">
        <f t="shared" si="14"/>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row>
    <row r="89" spans="1:41" ht="15.75" thickBot="1" x14ac:dyDescent="0.3">
      <c r="A89" t="s">
        <v>52</v>
      </c>
      <c r="B89" t="s">
        <v>158</v>
      </c>
      <c r="C89" t="s">
        <v>1143</v>
      </c>
      <c r="D89" t="s">
        <v>157</v>
      </c>
      <c r="E89" s="33" t="s">
        <v>46</v>
      </c>
      <c r="F89" s="33" t="s">
        <v>28</v>
      </c>
      <c r="G89" s="33"/>
      <c r="H89" s="33" t="s">
        <v>695</v>
      </c>
      <c r="I89" s="34">
        <f t="shared" si="14"/>
        <v>28</v>
      </c>
      <c r="J89" s="34">
        <f t="shared" si="15"/>
        <v>0</v>
      </c>
      <c r="K89" s="35">
        <f t="shared" si="16"/>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row>
    <row r="90" spans="1:41" ht="15.75" thickBot="1" x14ac:dyDescent="0.3">
      <c r="A90" t="s">
        <v>52</v>
      </c>
      <c r="B90" t="s">
        <v>159</v>
      </c>
      <c r="C90" t="s">
        <v>1143</v>
      </c>
      <c r="D90" t="s">
        <v>160</v>
      </c>
      <c r="E90" s="33" t="s">
        <v>73</v>
      </c>
      <c r="F90" s="33" t="s">
        <v>28</v>
      </c>
      <c r="G90" s="33"/>
      <c r="H90" s="33" t="s">
        <v>699</v>
      </c>
      <c r="I90" s="34">
        <f t="shared" si="14"/>
        <v>15</v>
      </c>
      <c r="J90" s="34">
        <f t="shared" si="15"/>
        <v>13</v>
      </c>
      <c r="K90" s="35">
        <f t="shared" si="16"/>
        <v>0.5357142857142857</v>
      </c>
      <c r="L90" s="86" t="s">
        <v>1596</v>
      </c>
      <c r="M90" s="86" t="s">
        <v>1596</v>
      </c>
      <c r="N90" s="86" t="s">
        <v>1596</v>
      </c>
      <c r="O90" s="86" t="s">
        <v>1596</v>
      </c>
      <c r="P90" s="86" t="s">
        <v>1596</v>
      </c>
      <c r="Q90" s="86" t="s">
        <v>1596</v>
      </c>
      <c r="R90" s="86" t="s">
        <v>1596</v>
      </c>
      <c r="S90" s="86" t="s">
        <v>1596</v>
      </c>
      <c r="T90" s="86" t="s">
        <v>1596</v>
      </c>
      <c r="U90" s="86" t="s">
        <v>1596</v>
      </c>
      <c r="V90" s="86" t="s">
        <v>1596</v>
      </c>
      <c r="W90" s="86" t="s">
        <v>1596</v>
      </c>
      <c r="X90" s="86"/>
      <c r="Y90" s="86" t="s">
        <v>1596</v>
      </c>
      <c r="Z90" s="86"/>
      <c r="AA90" s="86"/>
      <c r="AB90" s="86"/>
      <c r="AC90" s="86"/>
      <c r="AD90" s="86"/>
      <c r="AE90" s="86"/>
      <c r="AF90" s="86"/>
      <c r="AG90" s="86"/>
      <c r="AH90" s="86"/>
      <c r="AI90" s="86"/>
      <c r="AJ90" s="86"/>
      <c r="AK90" s="86"/>
      <c r="AL90" s="86"/>
      <c r="AM90" s="86"/>
      <c r="AN90" s="86"/>
      <c r="AO90" s="86"/>
    </row>
    <row r="91" spans="1:41" ht="15.75" thickBot="1" x14ac:dyDescent="0.3">
      <c r="A91" t="s">
        <v>52</v>
      </c>
      <c r="B91" t="s">
        <v>161</v>
      </c>
      <c r="C91" t="s">
        <v>1143</v>
      </c>
      <c r="D91" t="s">
        <v>160</v>
      </c>
      <c r="E91" s="33" t="s">
        <v>73</v>
      </c>
      <c r="F91" s="33" t="s">
        <v>28</v>
      </c>
      <c r="G91" s="33"/>
      <c r="H91" s="33" t="s">
        <v>700</v>
      </c>
      <c r="I91" s="34">
        <f t="shared" si="14"/>
        <v>15</v>
      </c>
      <c r="J91" s="34">
        <f t="shared" si="15"/>
        <v>13</v>
      </c>
      <c r="K91" s="35">
        <f t="shared" si="16"/>
        <v>0.5357142857142857</v>
      </c>
      <c r="L91" s="86" t="s">
        <v>1596</v>
      </c>
      <c r="M91" s="86" t="s">
        <v>1596</v>
      </c>
      <c r="N91" s="86" t="s">
        <v>1596</v>
      </c>
      <c r="O91" s="86" t="s">
        <v>1596</v>
      </c>
      <c r="P91" s="86" t="s">
        <v>1596</v>
      </c>
      <c r="Q91" s="86" t="s">
        <v>1596</v>
      </c>
      <c r="R91" s="86" t="s">
        <v>1596</v>
      </c>
      <c r="S91" s="86" t="s">
        <v>1596</v>
      </c>
      <c r="T91" s="86" t="s">
        <v>1596</v>
      </c>
      <c r="U91" s="86" t="s">
        <v>1596</v>
      </c>
      <c r="V91" s="86" t="s">
        <v>1596</v>
      </c>
      <c r="W91" s="86" t="s">
        <v>1596</v>
      </c>
      <c r="X91" s="86"/>
      <c r="Y91" s="86" t="s">
        <v>1596</v>
      </c>
      <c r="Z91" s="86"/>
      <c r="AA91" s="86"/>
      <c r="AB91" s="86"/>
      <c r="AC91" s="86"/>
      <c r="AD91" s="86"/>
      <c r="AE91" s="86"/>
      <c r="AF91" s="86"/>
      <c r="AG91" s="86"/>
      <c r="AH91" s="86"/>
      <c r="AI91" s="86"/>
      <c r="AJ91" s="86"/>
      <c r="AK91" s="86"/>
      <c r="AL91" s="86"/>
      <c r="AM91" s="86"/>
      <c r="AN91" s="86"/>
      <c r="AO91" s="86"/>
    </row>
    <row r="92" spans="1:41" ht="15.75" thickBot="1" x14ac:dyDescent="0.3">
      <c r="A92" t="s">
        <v>52</v>
      </c>
      <c r="B92" t="s">
        <v>162</v>
      </c>
      <c r="C92" t="s">
        <v>1143</v>
      </c>
      <c r="D92" t="s">
        <v>163</v>
      </c>
      <c r="E92" s="33" t="s">
        <v>15</v>
      </c>
      <c r="F92" s="33" t="s">
        <v>28</v>
      </c>
      <c r="G92" s="33"/>
      <c r="H92" s="33" t="s">
        <v>701</v>
      </c>
      <c r="I92" s="34">
        <f t="shared" si="14"/>
        <v>28</v>
      </c>
      <c r="J92" s="34">
        <f t="shared" si="15"/>
        <v>0</v>
      </c>
      <c r="K92" s="35">
        <f t="shared" si="16"/>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75" thickBot="1" x14ac:dyDescent="0.3">
      <c r="A93" t="s">
        <v>52</v>
      </c>
      <c r="B93" t="s">
        <v>65</v>
      </c>
      <c r="C93" t="s">
        <v>1143</v>
      </c>
      <c r="D93" t="s">
        <v>66</v>
      </c>
      <c r="E93" s="33" t="s">
        <v>19</v>
      </c>
      <c r="F93" s="33" t="s">
        <v>28</v>
      </c>
      <c r="G93" s="33"/>
      <c r="H93" s="33" t="s">
        <v>702</v>
      </c>
      <c r="I93" s="34">
        <f t="shared" si="14"/>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75" thickBot="1" x14ac:dyDescent="0.3">
      <c r="A94" t="s">
        <v>52</v>
      </c>
      <c r="B94" t="s">
        <v>67</v>
      </c>
      <c r="C94" t="s">
        <v>1143</v>
      </c>
      <c r="D94" t="s">
        <v>68</v>
      </c>
      <c r="E94" s="33" t="s">
        <v>19</v>
      </c>
      <c r="F94" s="33" t="s">
        <v>28</v>
      </c>
      <c r="G94" s="33"/>
      <c r="H94" s="33" t="s">
        <v>703</v>
      </c>
      <c r="I94" s="34">
        <f t="shared" si="14"/>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75" thickBot="1" x14ac:dyDescent="0.3">
      <c r="A95" t="s">
        <v>52</v>
      </c>
      <c r="B95" t="s">
        <v>69</v>
      </c>
      <c r="C95" t="s">
        <v>1143</v>
      </c>
      <c r="D95" t="s">
        <v>70</v>
      </c>
      <c r="E95" s="33" t="s">
        <v>19</v>
      </c>
      <c r="F95" s="33" t="s">
        <v>28</v>
      </c>
      <c r="G95" s="33"/>
      <c r="H95" s="33" t="s">
        <v>704</v>
      </c>
      <c r="I95" s="34">
        <f t="shared" si="14"/>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 customHeight="1" thickBot="1" x14ac:dyDescent="0.3">
      <c r="A96" t="s">
        <v>52</v>
      </c>
      <c r="B96" t="s">
        <v>164</v>
      </c>
      <c r="C96" t="s">
        <v>1143</v>
      </c>
      <c r="D96" t="s">
        <v>165</v>
      </c>
      <c r="E96" s="33" t="s">
        <v>15</v>
      </c>
      <c r="F96" s="33" t="s">
        <v>28</v>
      </c>
      <c r="G96" s="33"/>
      <c r="H96" s="33" t="s">
        <v>705</v>
      </c>
      <c r="I96" s="34">
        <f t="shared" si="14"/>
        <v>28</v>
      </c>
      <c r="J96" s="34">
        <f t="shared" si="15"/>
        <v>0</v>
      </c>
      <c r="K96" s="35">
        <f t="shared" si="16"/>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75" thickBot="1" x14ac:dyDescent="0.3">
      <c r="A97" t="s">
        <v>52</v>
      </c>
      <c r="B97" t="s">
        <v>166</v>
      </c>
      <c r="C97" t="s">
        <v>1143</v>
      </c>
      <c r="D97" t="s">
        <v>167</v>
      </c>
      <c r="E97" s="33" t="s">
        <v>19</v>
      </c>
      <c r="F97" s="33" t="s">
        <v>28</v>
      </c>
      <c r="G97" s="33"/>
      <c r="H97" s="33" t="s">
        <v>706</v>
      </c>
      <c r="I97" s="34">
        <f t="shared" si="14"/>
        <v>28</v>
      </c>
      <c r="J97" s="34">
        <f t="shared" si="15"/>
        <v>0</v>
      </c>
      <c r="K97" s="35">
        <f t="shared" si="16"/>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75" thickBot="1" x14ac:dyDescent="0.3">
      <c r="A98" t="s">
        <v>52</v>
      </c>
      <c r="B98" t="s">
        <v>1011</v>
      </c>
      <c r="C98" t="s">
        <v>1143</v>
      </c>
      <c r="D98" t="s">
        <v>1012</v>
      </c>
      <c r="E98" s="33" t="s">
        <v>19</v>
      </c>
      <c r="F98" s="33" t="s">
        <v>28</v>
      </c>
      <c r="G98" s="33"/>
      <c r="H98" s="33" t="s">
        <v>1297</v>
      </c>
      <c r="I98" s="34">
        <f t="shared" si="14"/>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75" thickBot="1" x14ac:dyDescent="0.3">
      <c r="A99" t="s">
        <v>52</v>
      </c>
      <c r="B99" t="s">
        <v>1013</v>
      </c>
      <c r="C99" t="s">
        <v>1143</v>
      </c>
      <c r="D99" t="s">
        <v>1160</v>
      </c>
      <c r="E99" s="33" t="s">
        <v>73</v>
      </c>
      <c r="F99" s="33" t="s">
        <v>28</v>
      </c>
      <c r="G99" s="33"/>
      <c r="H99" s="33" t="s">
        <v>1298</v>
      </c>
      <c r="I99" s="34">
        <f t="shared" si="14"/>
        <v>24</v>
      </c>
      <c r="J99" s="34">
        <f>COUNTIF(L99:AM99,"APAGADO")</f>
        <v>4</v>
      </c>
      <c r="K99" s="35">
        <f>(I99)/(J99+I99)</f>
        <v>0.8571428571428571</v>
      </c>
      <c r="L99" s="86" t="s">
        <v>1596</v>
      </c>
      <c r="M99" s="86" t="s">
        <v>1596</v>
      </c>
      <c r="N99" s="86" t="s">
        <v>1596</v>
      </c>
      <c r="O99" s="86" t="s">
        <v>1596</v>
      </c>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row>
    <row r="100" spans="1:41" ht="15.75" thickBot="1" x14ac:dyDescent="0.3">
      <c r="A100" t="s">
        <v>52</v>
      </c>
      <c r="B100" t="s">
        <v>1191</v>
      </c>
      <c r="C100" t="s">
        <v>1143</v>
      </c>
      <c r="D100" t="s">
        <v>1190</v>
      </c>
      <c r="E100" s="33" t="s">
        <v>73</v>
      </c>
      <c r="F100" s="33" t="s">
        <v>28</v>
      </c>
      <c r="G100" s="33"/>
      <c r="H100" s="33" t="s">
        <v>1192</v>
      </c>
      <c r="I100" s="34">
        <f t="shared" si="14"/>
        <v>28</v>
      </c>
      <c r="J100" s="34">
        <f t="shared" si="15"/>
        <v>0</v>
      </c>
      <c r="K100" s="35">
        <f t="shared" si="16"/>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75" thickBot="1" x14ac:dyDescent="0.3">
      <c r="A101" t="s">
        <v>52</v>
      </c>
      <c r="B101" s="33" t="s">
        <v>1200</v>
      </c>
      <c r="C101" s="33" t="s">
        <v>1143</v>
      </c>
      <c r="D101" t="s">
        <v>122</v>
      </c>
      <c r="E101" s="33" t="s">
        <v>73</v>
      </c>
      <c r="F101" s="33" t="s">
        <v>28</v>
      </c>
      <c r="G101" s="33"/>
      <c r="H101" s="33" t="s">
        <v>1201</v>
      </c>
      <c r="I101" s="34">
        <f t="shared" si="14"/>
        <v>28</v>
      </c>
      <c r="J101" s="34">
        <f t="shared" si="15"/>
        <v>0</v>
      </c>
      <c r="K101" s="35">
        <f t="shared" si="16"/>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75" thickBot="1" x14ac:dyDescent="0.3">
      <c r="A102" t="s">
        <v>52</v>
      </c>
      <c r="B102" s="33" t="s">
        <v>1193</v>
      </c>
      <c r="C102" s="33" t="s">
        <v>1143</v>
      </c>
      <c r="D102" t="s">
        <v>1195</v>
      </c>
      <c r="E102" s="33" t="s">
        <v>73</v>
      </c>
      <c r="F102" s="33" t="s">
        <v>28</v>
      </c>
      <c r="G102" s="33"/>
      <c r="H102" s="33" t="s">
        <v>1202</v>
      </c>
      <c r="I102" s="34">
        <f t="shared" si="14"/>
        <v>28</v>
      </c>
      <c r="J102" s="34">
        <f t="shared" si="15"/>
        <v>0</v>
      </c>
      <c r="K102" s="35">
        <f t="shared" si="16"/>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row>
    <row r="103" spans="1:41" ht="15.75" thickBot="1" x14ac:dyDescent="0.3">
      <c r="A103" t="s">
        <v>52</v>
      </c>
      <c r="B103" s="33" t="s">
        <v>1194</v>
      </c>
      <c r="C103" s="33" t="s">
        <v>1143</v>
      </c>
      <c r="D103" t="s">
        <v>1195</v>
      </c>
      <c r="E103" s="33" t="s">
        <v>73</v>
      </c>
      <c r="F103" s="33" t="s">
        <v>28</v>
      </c>
      <c r="G103" s="33"/>
      <c r="H103" s="33" t="s">
        <v>1203</v>
      </c>
      <c r="I103" s="34">
        <f t="shared" si="14"/>
        <v>28</v>
      </c>
      <c r="J103" s="34">
        <f t="shared" si="15"/>
        <v>0</v>
      </c>
      <c r="K103" s="35">
        <f t="shared" si="16"/>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row>
    <row r="104" spans="1:41" ht="15.75" thickBot="1" x14ac:dyDescent="0.3">
      <c r="A104" t="s">
        <v>52</v>
      </c>
      <c r="B104" s="33" t="s">
        <v>1264</v>
      </c>
      <c r="C104" s="33" t="s">
        <v>1143</v>
      </c>
      <c r="D104" t="s">
        <v>93</v>
      </c>
      <c r="E104" s="33" t="s">
        <v>73</v>
      </c>
      <c r="F104" s="33" t="s">
        <v>28</v>
      </c>
      <c r="G104" s="33"/>
      <c r="H104" s="33" t="s">
        <v>1265</v>
      </c>
      <c r="I104" s="34">
        <f t="shared" si="14"/>
        <v>28</v>
      </c>
      <c r="J104" s="34">
        <f t="shared" si="15"/>
        <v>0</v>
      </c>
      <c r="K104" s="35">
        <f t="shared" si="16"/>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75" thickBot="1" x14ac:dyDescent="0.3">
      <c r="A105" t="s">
        <v>52</v>
      </c>
      <c r="B105" s="33" t="s">
        <v>1280</v>
      </c>
      <c r="C105" s="33" t="s">
        <v>1143</v>
      </c>
      <c r="D105" t="s">
        <v>1281</v>
      </c>
      <c r="E105" s="33" t="s">
        <v>19</v>
      </c>
      <c r="F105" s="33" t="s">
        <v>28</v>
      </c>
      <c r="G105" s="33"/>
      <c r="H105" s="33" t="s">
        <v>1282</v>
      </c>
      <c r="I105" s="34">
        <f t="shared" si="14"/>
        <v>28</v>
      </c>
      <c r="J105" s="34">
        <f t="shared" ref="J105" si="17">COUNTIF(L105:AM105,"APAGADO")</f>
        <v>0</v>
      </c>
      <c r="K105" s="35">
        <f t="shared" ref="K105" si="18">(I105)/(J105+I105)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75" thickBot="1" x14ac:dyDescent="0.3">
      <c r="A106" t="s">
        <v>52</v>
      </c>
      <c r="B106" s="33" t="s">
        <v>1277</v>
      </c>
      <c r="C106" s="33" t="s">
        <v>1143</v>
      </c>
      <c r="D106" t="s">
        <v>1278</v>
      </c>
      <c r="E106" s="33" t="s">
        <v>19</v>
      </c>
      <c r="F106" s="33" t="s">
        <v>20</v>
      </c>
      <c r="G106" s="33"/>
      <c r="H106" s="33" t="s">
        <v>1279</v>
      </c>
      <c r="I106" s="34">
        <f t="shared" si="14"/>
        <v>15</v>
      </c>
      <c r="J106" s="34">
        <f t="shared" ref="J106:J110" si="19">COUNTIF(L106:AM106,"APAGADO")</f>
        <v>13</v>
      </c>
      <c r="K106" s="35">
        <f t="shared" ref="K106:K110" si="20">(I106)/(J106+I106)</f>
        <v>0.5357142857142857</v>
      </c>
      <c r="L106" s="86" t="s">
        <v>1596</v>
      </c>
      <c r="M106" s="86" t="s">
        <v>1596</v>
      </c>
      <c r="N106" s="86" t="s">
        <v>1596</v>
      </c>
      <c r="O106" s="86" t="s">
        <v>1596</v>
      </c>
      <c r="P106" s="86" t="s">
        <v>1596</v>
      </c>
      <c r="Q106" s="86" t="s">
        <v>1596</v>
      </c>
      <c r="R106" s="86" t="s">
        <v>1596</v>
      </c>
      <c r="S106" s="86" t="s">
        <v>1596</v>
      </c>
      <c r="T106" s="86" t="s">
        <v>1596</v>
      </c>
      <c r="U106" s="86" t="s">
        <v>1596</v>
      </c>
      <c r="V106" s="86" t="s">
        <v>1596</v>
      </c>
      <c r="W106" s="86" t="s">
        <v>1596</v>
      </c>
      <c r="X106" s="86"/>
      <c r="Y106" s="86" t="s">
        <v>1596</v>
      </c>
      <c r="Z106" s="86"/>
      <c r="AA106" s="86"/>
      <c r="AB106" s="86"/>
      <c r="AC106" s="86"/>
      <c r="AD106" s="86"/>
      <c r="AE106" s="86"/>
      <c r="AF106" s="86"/>
      <c r="AG106" s="86"/>
      <c r="AH106" s="86"/>
      <c r="AI106" s="86"/>
      <c r="AJ106" s="86"/>
      <c r="AK106" s="86"/>
      <c r="AL106" s="86"/>
      <c r="AM106" s="86"/>
      <c r="AN106" s="86"/>
      <c r="AO106" s="86"/>
    </row>
    <row r="107" spans="1:41" ht="15.75" thickBot="1" x14ac:dyDescent="0.3">
      <c r="A107" s="85" t="s">
        <v>52</v>
      </c>
      <c r="B107" t="s">
        <v>1309</v>
      </c>
      <c r="C107" s="33" t="s">
        <v>1143</v>
      </c>
      <c r="D107" t="s">
        <v>1310</v>
      </c>
      <c r="E107" t="s">
        <v>73</v>
      </c>
      <c r="F107" t="s">
        <v>28</v>
      </c>
      <c r="G107"/>
      <c r="H107" s="33" t="s">
        <v>1557</v>
      </c>
      <c r="I107" s="34">
        <f t="shared" si="14"/>
        <v>28</v>
      </c>
      <c r="J107" s="34">
        <f t="shared" si="19"/>
        <v>0</v>
      </c>
      <c r="K107" s="35">
        <f t="shared" si="20"/>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75" thickBot="1" x14ac:dyDescent="0.3">
      <c r="A108" s="85" t="s">
        <v>52</v>
      </c>
      <c r="B108" t="s">
        <v>1311</v>
      </c>
      <c r="C108" s="33" t="s">
        <v>1143</v>
      </c>
      <c r="D108" t="s">
        <v>1312</v>
      </c>
      <c r="E108" t="s">
        <v>73</v>
      </c>
      <c r="F108" t="s">
        <v>28</v>
      </c>
      <c r="G108"/>
      <c r="H108" s="33" t="s">
        <v>644</v>
      </c>
      <c r="I108" s="34">
        <f t="shared" si="14"/>
        <v>28</v>
      </c>
      <c r="J108" s="34">
        <f t="shared" si="19"/>
        <v>0</v>
      </c>
      <c r="K108" s="35">
        <f t="shared" si="20"/>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row>
    <row r="109" spans="1:41" ht="15.75" thickBot="1" x14ac:dyDescent="0.3">
      <c r="A109" t="s">
        <v>52</v>
      </c>
      <c r="B109" s="33" t="s">
        <v>1385</v>
      </c>
      <c r="C109" s="33" t="s">
        <v>1143</v>
      </c>
      <c r="D109" t="s">
        <v>88</v>
      </c>
      <c r="E109" s="33" t="s">
        <v>73</v>
      </c>
      <c r="F109" s="33" t="s">
        <v>28</v>
      </c>
      <c r="G109" s="33"/>
      <c r="H109" s="33" t="s">
        <v>1384</v>
      </c>
      <c r="I109" s="34">
        <f t="shared" si="14"/>
        <v>24</v>
      </c>
      <c r="J109" s="34">
        <f t="shared" si="19"/>
        <v>4</v>
      </c>
      <c r="K109" s="35">
        <f t="shared" si="20"/>
        <v>0.8571428571428571</v>
      </c>
      <c r="L109" s="86" t="s">
        <v>1596</v>
      </c>
      <c r="M109" s="86" t="s">
        <v>1596</v>
      </c>
      <c r="N109" s="86" t="s">
        <v>1596</v>
      </c>
      <c r="O109" s="86" t="s">
        <v>1596</v>
      </c>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75" thickBot="1" x14ac:dyDescent="0.3">
      <c r="A110" t="s">
        <v>52</v>
      </c>
      <c r="B110" s="33" t="s">
        <v>1587</v>
      </c>
      <c r="C110" s="33" t="s">
        <v>1579</v>
      </c>
      <c r="D110" t="s">
        <v>1588</v>
      </c>
      <c r="E110" s="33" t="s">
        <v>19</v>
      </c>
      <c r="F110" s="33" t="s">
        <v>1392</v>
      </c>
      <c r="G110" s="33"/>
      <c r="H110" s="33" t="s">
        <v>1589</v>
      </c>
      <c r="I110" s="34">
        <f t="shared" si="14"/>
        <v>16</v>
      </c>
      <c r="J110" s="34">
        <f t="shared" si="19"/>
        <v>12</v>
      </c>
      <c r="K110" s="35">
        <f t="shared" si="20"/>
        <v>0.5714285714285714</v>
      </c>
      <c r="L110" s="86" t="s">
        <v>1596</v>
      </c>
      <c r="M110" s="86" t="s">
        <v>1596</v>
      </c>
      <c r="N110" s="86" t="s">
        <v>1596</v>
      </c>
      <c r="O110" s="86" t="s">
        <v>1596</v>
      </c>
      <c r="P110" s="86" t="s">
        <v>1596</v>
      </c>
      <c r="Q110" s="86" t="s">
        <v>1596</v>
      </c>
      <c r="R110" s="86" t="s">
        <v>1596</v>
      </c>
      <c r="S110" s="86" t="s">
        <v>1596</v>
      </c>
      <c r="T110" s="86" t="s">
        <v>1596</v>
      </c>
      <c r="U110" s="86" t="s">
        <v>1596</v>
      </c>
      <c r="V110" s="86" t="s">
        <v>1596</v>
      </c>
      <c r="W110" s="86" t="s">
        <v>1596</v>
      </c>
      <c r="X110" s="86"/>
      <c r="Y110" s="86"/>
      <c r="Z110" s="86"/>
      <c r="AA110" s="86"/>
      <c r="AB110" s="86"/>
      <c r="AC110" s="86"/>
      <c r="AD110" s="86"/>
      <c r="AE110" s="86"/>
      <c r="AF110" s="86"/>
      <c r="AG110" s="86"/>
      <c r="AH110" s="86"/>
      <c r="AI110" s="86"/>
      <c r="AJ110" s="86"/>
      <c r="AK110" s="86"/>
      <c r="AL110" s="86"/>
      <c r="AM110" s="86"/>
      <c r="AN110" s="86"/>
      <c r="AO110" s="86"/>
    </row>
    <row r="111" spans="1:41" ht="15.75" thickBot="1" x14ac:dyDescent="0.3">
      <c r="A111" t="s">
        <v>168</v>
      </c>
      <c r="B111" t="s">
        <v>169</v>
      </c>
      <c r="C111" t="s">
        <v>1143</v>
      </c>
      <c r="D111" t="s">
        <v>170</v>
      </c>
      <c r="E111" s="33" t="s">
        <v>19</v>
      </c>
      <c r="F111" s="33" t="s">
        <v>20</v>
      </c>
      <c r="G111" s="33"/>
      <c r="H111" s="33" t="s">
        <v>707</v>
      </c>
      <c r="I111" s="34">
        <f t="shared" si="14"/>
        <v>28</v>
      </c>
      <c r="J111" s="34">
        <f t="shared" si="15"/>
        <v>0</v>
      </c>
      <c r="K111" s="35">
        <f t="shared" si="16"/>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75" thickBot="1" x14ac:dyDescent="0.3">
      <c r="A112" t="s">
        <v>171</v>
      </c>
      <c r="B112" t="s">
        <v>172</v>
      </c>
      <c r="C112" t="s">
        <v>1143</v>
      </c>
      <c r="D112" t="s">
        <v>173</v>
      </c>
      <c r="E112" s="33" t="s">
        <v>19</v>
      </c>
      <c r="F112" s="33" t="s">
        <v>20</v>
      </c>
      <c r="G112" s="33"/>
      <c r="H112" s="33" t="s">
        <v>708</v>
      </c>
      <c r="I112" s="34">
        <f t="shared" si="14"/>
        <v>15</v>
      </c>
      <c r="J112" s="34">
        <f t="shared" si="15"/>
        <v>13</v>
      </c>
      <c r="K112" s="35">
        <f t="shared" si="16"/>
        <v>0.5357142857142857</v>
      </c>
      <c r="L112" s="86" t="s">
        <v>1596</v>
      </c>
      <c r="M112" s="86" t="s">
        <v>1596</v>
      </c>
      <c r="N112" s="86" t="s">
        <v>1596</v>
      </c>
      <c r="O112" s="86" t="s">
        <v>1596</v>
      </c>
      <c r="P112" s="86" t="s">
        <v>1596</v>
      </c>
      <c r="Q112" s="86" t="s">
        <v>1596</v>
      </c>
      <c r="R112" s="86" t="s">
        <v>1596</v>
      </c>
      <c r="S112" s="86" t="s">
        <v>1596</v>
      </c>
      <c r="T112" s="86" t="s">
        <v>1596</v>
      </c>
      <c r="U112" s="86" t="s">
        <v>1596</v>
      </c>
      <c r="V112" s="86" t="s">
        <v>1596</v>
      </c>
      <c r="W112" s="86" t="s">
        <v>1596</v>
      </c>
      <c r="X112" s="86"/>
      <c r="Y112" s="86" t="s">
        <v>1596</v>
      </c>
      <c r="Z112" s="86"/>
      <c r="AA112" s="86"/>
      <c r="AB112" s="86"/>
      <c r="AC112" s="86"/>
      <c r="AD112" s="86"/>
      <c r="AE112" s="86"/>
      <c r="AF112" s="86"/>
      <c r="AG112" s="86"/>
      <c r="AH112" s="86"/>
      <c r="AI112" s="86"/>
      <c r="AJ112" s="86"/>
      <c r="AK112" s="86"/>
      <c r="AL112" s="86"/>
      <c r="AM112" s="86"/>
      <c r="AN112" s="86"/>
      <c r="AO112" s="86"/>
    </row>
    <row r="113" spans="1:41" ht="15.75" thickBot="1" x14ac:dyDescent="0.3">
      <c r="A113" t="s">
        <v>171</v>
      </c>
      <c r="B113" t="s">
        <v>174</v>
      </c>
      <c r="C113" t="s">
        <v>1143</v>
      </c>
      <c r="D113" t="s">
        <v>175</v>
      </c>
      <c r="E113" s="33" t="s">
        <v>15</v>
      </c>
      <c r="F113" s="33" t="s">
        <v>28</v>
      </c>
      <c r="G113" s="33"/>
      <c r="H113" s="33" t="s">
        <v>709</v>
      </c>
      <c r="I113" s="34">
        <f t="shared" si="14"/>
        <v>28</v>
      </c>
      <c r="J113" s="34">
        <f t="shared" si="15"/>
        <v>0</v>
      </c>
      <c r="K113" s="35">
        <f t="shared" si="16"/>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75" thickBot="1" x14ac:dyDescent="0.3">
      <c r="A114" t="s">
        <v>171</v>
      </c>
      <c r="B114" t="s">
        <v>176</v>
      </c>
      <c r="C114" t="s">
        <v>1143</v>
      </c>
      <c r="D114" t="s">
        <v>177</v>
      </c>
      <c r="E114" s="33" t="s">
        <v>15</v>
      </c>
      <c r="F114" s="33" t="s">
        <v>28</v>
      </c>
      <c r="G114" s="33"/>
      <c r="H114" s="33" t="s">
        <v>710</v>
      </c>
      <c r="I114" s="34">
        <f t="shared" si="14"/>
        <v>15</v>
      </c>
      <c r="J114" s="34">
        <f t="shared" si="15"/>
        <v>13</v>
      </c>
      <c r="K114" s="35">
        <f t="shared" si="16"/>
        <v>0.5357142857142857</v>
      </c>
      <c r="L114" s="86" t="s">
        <v>1596</v>
      </c>
      <c r="M114" s="86" t="s">
        <v>1596</v>
      </c>
      <c r="N114" s="86" t="s">
        <v>1596</v>
      </c>
      <c r="O114" s="86" t="s">
        <v>1596</v>
      </c>
      <c r="P114" s="86" t="s">
        <v>1596</v>
      </c>
      <c r="Q114" s="86" t="s">
        <v>1596</v>
      </c>
      <c r="R114" s="86" t="s">
        <v>1596</v>
      </c>
      <c r="S114" s="86" t="s">
        <v>1596</v>
      </c>
      <c r="T114" s="86" t="s">
        <v>1596</v>
      </c>
      <c r="U114" s="86" t="s">
        <v>1596</v>
      </c>
      <c r="V114" s="86" t="s">
        <v>1596</v>
      </c>
      <c r="W114" s="86" t="s">
        <v>1596</v>
      </c>
      <c r="X114" s="86"/>
      <c r="Y114" s="86" t="s">
        <v>1596</v>
      </c>
      <c r="Z114" s="86"/>
      <c r="AA114" s="86"/>
      <c r="AB114" s="86"/>
      <c r="AC114" s="86"/>
      <c r="AD114" s="86"/>
      <c r="AE114" s="86"/>
      <c r="AF114" s="86"/>
      <c r="AG114" s="86"/>
      <c r="AH114" s="86"/>
      <c r="AI114" s="86"/>
      <c r="AJ114" s="86"/>
      <c r="AK114" s="86"/>
      <c r="AL114" s="86"/>
      <c r="AM114" s="86"/>
      <c r="AN114" s="86"/>
      <c r="AO114" s="86"/>
    </row>
    <row r="115" spans="1:41" ht="15.75" thickBot="1" x14ac:dyDescent="0.3">
      <c r="A115" t="s">
        <v>178</v>
      </c>
      <c r="B115" t="s">
        <v>179</v>
      </c>
      <c r="C115" t="s">
        <v>1144</v>
      </c>
      <c r="D115" t="s">
        <v>180</v>
      </c>
      <c r="E115" s="33" t="s">
        <v>19</v>
      </c>
      <c r="F115" s="33" t="s">
        <v>20</v>
      </c>
      <c r="G115" s="33"/>
      <c r="H115" s="33" t="s">
        <v>711</v>
      </c>
      <c r="I115" s="34">
        <f>COUNTIF(L115:AM115,"")</f>
        <v>22</v>
      </c>
      <c r="J115" s="34">
        <f>COUNTIF(L115:AM115,"APAGADO")</f>
        <v>6</v>
      </c>
      <c r="K115" s="35">
        <f>(I115)/(J115+I115)</f>
        <v>0.7857142857142857</v>
      </c>
      <c r="L115" s="86" t="s">
        <v>1596</v>
      </c>
      <c r="M115" s="86" t="s">
        <v>1596</v>
      </c>
      <c r="N115" s="86" t="s">
        <v>1596</v>
      </c>
      <c r="O115" s="86" t="s">
        <v>1596</v>
      </c>
      <c r="P115" s="86"/>
      <c r="Q115" s="86"/>
      <c r="R115" s="86"/>
      <c r="S115" s="86" t="s">
        <v>1596</v>
      </c>
      <c r="T115" s="86"/>
      <c r="U115" s="86"/>
      <c r="V115" s="86"/>
      <c r="W115" s="86"/>
      <c r="X115" s="86"/>
      <c r="Y115" s="86" t="s">
        <v>1596</v>
      </c>
      <c r="Z115" s="86"/>
      <c r="AA115" s="86"/>
      <c r="AB115" s="86"/>
      <c r="AC115" s="86"/>
      <c r="AD115" s="86"/>
      <c r="AE115" s="86"/>
      <c r="AF115" s="86"/>
      <c r="AG115" s="86"/>
      <c r="AH115" s="86"/>
      <c r="AI115" s="86"/>
      <c r="AJ115" s="86"/>
      <c r="AK115" s="86"/>
      <c r="AL115" s="86"/>
      <c r="AM115" s="86"/>
      <c r="AN115" s="86"/>
      <c r="AO115" s="86"/>
    </row>
    <row r="116" spans="1:41" ht="15.75" thickBot="1" x14ac:dyDescent="0.3">
      <c r="A116" t="s">
        <v>181</v>
      </c>
      <c r="B116" t="s">
        <v>182</v>
      </c>
      <c r="C116" t="s">
        <v>1144</v>
      </c>
      <c r="D116" t="s">
        <v>183</v>
      </c>
      <c r="E116" s="33" t="s">
        <v>19</v>
      </c>
      <c r="F116" s="33" t="s">
        <v>20</v>
      </c>
      <c r="G116" s="33"/>
      <c r="H116" s="33" t="s">
        <v>1466</v>
      </c>
      <c r="I116" s="34">
        <f>COUNTIF(L116:AM116,"")</f>
        <v>21</v>
      </c>
      <c r="J116" s="34">
        <f>COUNTIF(L116:AM116,"APAGADO")</f>
        <v>7</v>
      </c>
      <c r="K116" s="35">
        <f>(I116)/(J116+I116)</f>
        <v>0.75</v>
      </c>
      <c r="L116" s="86" t="s">
        <v>1596</v>
      </c>
      <c r="M116" s="86" t="s">
        <v>1596</v>
      </c>
      <c r="N116" s="86" t="s">
        <v>1596</v>
      </c>
      <c r="O116" s="86" t="s">
        <v>1596</v>
      </c>
      <c r="P116" s="86"/>
      <c r="Q116" s="86"/>
      <c r="R116" s="86"/>
      <c r="S116" s="86" t="s">
        <v>1596</v>
      </c>
      <c r="T116" s="86"/>
      <c r="U116" s="86" t="s">
        <v>1596</v>
      </c>
      <c r="V116" s="86"/>
      <c r="W116" s="86"/>
      <c r="X116" s="86"/>
      <c r="Y116" s="86" t="s">
        <v>1596</v>
      </c>
      <c r="Z116" s="86"/>
      <c r="AA116" s="86"/>
      <c r="AB116" s="86"/>
      <c r="AC116" s="86"/>
      <c r="AD116" s="86"/>
      <c r="AE116" s="86"/>
      <c r="AF116" s="86"/>
      <c r="AG116" s="86"/>
      <c r="AH116" s="86"/>
      <c r="AI116" s="86"/>
      <c r="AJ116" s="86"/>
      <c r="AK116" s="86"/>
      <c r="AL116" s="86"/>
      <c r="AM116" s="86"/>
      <c r="AN116" s="86"/>
      <c r="AO116" s="86"/>
    </row>
    <row r="117" spans="1:41" ht="15.75" thickBot="1" x14ac:dyDescent="0.3">
      <c r="A117" t="s">
        <v>181</v>
      </c>
      <c r="B117" t="s">
        <v>1017</v>
      </c>
      <c r="C117" t="s">
        <v>1144</v>
      </c>
      <c r="D117" t="s">
        <v>184</v>
      </c>
      <c r="E117" s="33" t="s">
        <v>15</v>
      </c>
      <c r="F117" s="33" t="s">
        <v>20</v>
      </c>
      <c r="G117" s="33"/>
      <c r="H117" s="33" t="s">
        <v>712</v>
      </c>
      <c r="I117" s="34">
        <f t="shared" si="14"/>
        <v>23</v>
      </c>
      <c r="J117" s="34">
        <f t="shared" si="15"/>
        <v>5</v>
      </c>
      <c r="K117" s="35">
        <f t="shared" si="16"/>
        <v>0.8214285714285714</v>
      </c>
      <c r="L117" s="86"/>
      <c r="M117" s="86"/>
      <c r="N117" s="86"/>
      <c r="O117" s="86"/>
      <c r="P117" s="86"/>
      <c r="Q117" s="86"/>
      <c r="R117" s="86"/>
      <c r="S117" s="86" t="s">
        <v>1596</v>
      </c>
      <c r="T117" s="86" t="s">
        <v>1596</v>
      </c>
      <c r="U117" s="86" t="s">
        <v>1596</v>
      </c>
      <c r="V117" s="86" t="s">
        <v>1596</v>
      </c>
      <c r="W117" s="86" t="s">
        <v>1596</v>
      </c>
      <c r="X117" s="86"/>
      <c r="Y117" s="86"/>
      <c r="Z117" s="86"/>
      <c r="AA117" s="86"/>
      <c r="AB117" s="86"/>
      <c r="AC117" s="86"/>
      <c r="AD117" s="86"/>
      <c r="AE117" s="86"/>
      <c r="AF117" s="86"/>
      <c r="AG117" s="86"/>
      <c r="AH117" s="86"/>
      <c r="AI117" s="86"/>
      <c r="AJ117" s="86"/>
      <c r="AK117" s="86"/>
      <c r="AL117" s="86"/>
      <c r="AM117" s="86"/>
      <c r="AN117" s="86"/>
      <c r="AO117" s="86"/>
    </row>
    <row r="118" spans="1:41" ht="15.75" thickBot="1" x14ac:dyDescent="0.3">
      <c r="A118" s="85" t="s">
        <v>181</v>
      </c>
      <c r="B118" t="s">
        <v>1313</v>
      </c>
      <c r="C118" t="s">
        <v>1144</v>
      </c>
      <c r="D118" t="s">
        <v>1314</v>
      </c>
      <c r="E118" t="s">
        <v>19</v>
      </c>
      <c r="F118" t="s">
        <v>28</v>
      </c>
      <c r="G118"/>
      <c r="H118" s="33" t="s">
        <v>1324</v>
      </c>
      <c r="I118" s="34">
        <f t="shared" si="14"/>
        <v>22</v>
      </c>
      <c r="J118" s="34">
        <f t="shared" si="15"/>
        <v>6</v>
      </c>
      <c r="K118" s="35">
        <f t="shared" si="16"/>
        <v>0.7857142857142857</v>
      </c>
      <c r="L118" s="86"/>
      <c r="M118" s="86" t="s">
        <v>1596</v>
      </c>
      <c r="N118" s="86" t="s">
        <v>1596</v>
      </c>
      <c r="O118" s="86" t="s">
        <v>1596</v>
      </c>
      <c r="P118" s="86"/>
      <c r="Q118" s="86"/>
      <c r="R118" s="86"/>
      <c r="S118" s="86" t="s">
        <v>1596</v>
      </c>
      <c r="T118" s="86"/>
      <c r="U118" s="86" t="s">
        <v>1596</v>
      </c>
      <c r="V118" s="86"/>
      <c r="W118" s="86"/>
      <c r="X118" s="86"/>
      <c r="Y118" s="86" t="s">
        <v>1596</v>
      </c>
      <c r="Z118" s="86"/>
      <c r="AA118" s="86"/>
      <c r="AB118" s="86"/>
      <c r="AC118" s="86"/>
      <c r="AD118" s="86"/>
      <c r="AE118" s="86"/>
      <c r="AF118" s="86"/>
      <c r="AG118" s="86"/>
      <c r="AH118" s="86"/>
      <c r="AI118" s="86"/>
      <c r="AJ118" s="86"/>
      <c r="AK118" s="86"/>
      <c r="AL118" s="86"/>
      <c r="AM118" s="86"/>
      <c r="AN118" s="86"/>
      <c r="AO118" s="86"/>
    </row>
    <row r="119" spans="1:41" ht="15.75" thickBot="1" x14ac:dyDescent="0.3">
      <c r="A119" t="s">
        <v>187</v>
      </c>
      <c r="B119" t="s">
        <v>185</v>
      </c>
      <c r="C119" t="s">
        <v>1143</v>
      </c>
      <c r="D119" t="s">
        <v>186</v>
      </c>
      <c r="E119" s="33" t="s">
        <v>19</v>
      </c>
      <c r="F119" s="33" t="s">
        <v>20</v>
      </c>
      <c r="G119" s="33"/>
      <c r="H119" s="33" t="s">
        <v>713</v>
      </c>
      <c r="I119" s="34">
        <f t="shared" si="14"/>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75" thickBot="1" x14ac:dyDescent="0.3">
      <c r="A120" t="s">
        <v>187</v>
      </c>
      <c r="B120" t="s">
        <v>1018</v>
      </c>
      <c r="C120" t="s">
        <v>1143</v>
      </c>
      <c r="D120" t="s">
        <v>188</v>
      </c>
      <c r="E120" s="33" t="s">
        <v>73</v>
      </c>
      <c r="F120" s="33" t="s">
        <v>1137</v>
      </c>
      <c r="G120" s="33" t="s">
        <v>1335</v>
      </c>
      <c r="H120" s="33" t="s">
        <v>714</v>
      </c>
      <c r="I120" s="34">
        <f t="shared" si="14"/>
        <v>27</v>
      </c>
      <c r="J120" s="34">
        <f t="shared" si="15"/>
        <v>1</v>
      </c>
      <c r="K120" s="35">
        <f t="shared" si="16"/>
        <v>0.9642857142857143</v>
      </c>
      <c r="L120" s="86"/>
      <c r="M120" s="86"/>
      <c r="N120" s="86"/>
      <c r="O120" s="86"/>
      <c r="P120" s="86"/>
      <c r="Q120" s="86"/>
      <c r="R120" s="86"/>
      <c r="S120" s="86"/>
      <c r="T120" s="86"/>
      <c r="U120" s="86"/>
      <c r="V120" s="86"/>
      <c r="W120" s="86" t="s">
        <v>1596</v>
      </c>
      <c r="X120" s="86"/>
      <c r="Y120" s="86"/>
      <c r="Z120" s="86"/>
      <c r="AA120" s="86"/>
      <c r="AB120" s="86"/>
      <c r="AC120" s="86"/>
      <c r="AD120" s="86"/>
      <c r="AE120" s="86"/>
      <c r="AF120" s="86"/>
      <c r="AG120" s="86"/>
      <c r="AH120" s="86"/>
      <c r="AI120" s="86"/>
      <c r="AJ120" s="86"/>
      <c r="AK120" s="86"/>
      <c r="AL120" s="86"/>
      <c r="AM120" s="86"/>
      <c r="AN120" s="86"/>
      <c r="AO120" s="86"/>
    </row>
    <row r="121" spans="1:41" ht="15.75" thickBot="1" x14ac:dyDescent="0.3">
      <c r="A121" t="s">
        <v>187</v>
      </c>
      <c r="B121" t="s">
        <v>1019</v>
      </c>
      <c r="C121" t="s">
        <v>1143</v>
      </c>
      <c r="D121" t="s">
        <v>188</v>
      </c>
      <c r="E121" s="33" t="s">
        <v>73</v>
      </c>
      <c r="F121" s="33" t="s">
        <v>1137</v>
      </c>
      <c r="G121" s="33" t="s">
        <v>1335</v>
      </c>
      <c r="H121" s="33" t="s">
        <v>715</v>
      </c>
      <c r="I121" s="34">
        <f t="shared" si="14"/>
        <v>28</v>
      </c>
      <c r="J121" s="34">
        <f t="shared" si="15"/>
        <v>0</v>
      </c>
      <c r="K121" s="35">
        <f t="shared" si="16"/>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75" thickBot="1" x14ac:dyDescent="0.3">
      <c r="A122" t="s">
        <v>187</v>
      </c>
      <c r="B122" t="s">
        <v>1020</v>
      </c>
      <c r="C122" t="s">
        <v>1143</v>
      </c>
      <c r="D122" t="s">
        <v>1021</v>
      </c>
      <c r="E122" s="33" t="s">
        <v>73</v>
      </c>
      <c r="F122" s="33" t="s">
        <v>1137</v>
      </c>
      <c r="G122" s="33" t="s">
        <v>1335</v>
      </c>
      <c r="H122" s="33" t="s">
        <v>1299</v>
      </c>
      <c r="I122" s="34">
        <f t="shared" si="14"/>
        <v>28</v>
      </c>
      <c r="J122" s="34">
        <f t="shared" si="15"/>
        <v>0</v>
      </c>
      <c r="K122" s="35">
        <f t="shared" si="16"/>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row>
    <row r="123" spans="1:41" ht="15.75" thickBot="1" x14ac:dyDescent="0.3">
      <c r="A123" t="s">
        <v>187</v>
      </c>
      <c r="B123" t="s">
        <v>1022</v>
      </c>
      <c r="C123" t="s">
        <v>1143</v>
      </c>
      <c r="D123" t="s">
        <v>1021</v>
      </c>
      <c r="E123" s="33" t="s">
        <v>73</v>
      </c>
      <c r="F123" s="33" t="s">
        <v>1137</v>
      </c>
      <c r="G123" s="33" t="s">
        <v>1335</v>
      </c>
      <c r="H123" s="33" t="s">
        <v>1300</v>
      </c>
      <c r="I123" s="34">
        <f t="shared" si="14"/>
        <v>28</v>
      </c>
      <c r="J123" s="34">
        <f t="shared" si="15"/>
        <v>0</v>
      </c>
      <c r="K123" s="35">
        <f t="shared" si="16"/>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row>
    <row r="124" spans="1:41" ht="16.149999999999999" customHeight="1" thickBot="1" x14ac:dyDescent="0.3">
      <c r="A124" t="s">
        <v>187</v>
      </c>
      <c r="B124" t="s">
        <v>1216</v>
      </c>
      <c r="C124" t="s">
        <v>1143</v>
      </c>
      <c r="D124" t="s">
        <v>1211</v>
      </c>
      <c r="E124" s="33" t="s">
        <v>73</v>
      </c>
      <c r="F124" s="33" t="s">
        <v>1137</v>
      </c>
      <c r="G124" s="33" t="s">
        <v>1335</v>
      </c>
      <c r="H124" s="33" t="s">
        <v>1224</v>
      </c>
      <c r="I124" s="34">
        <f t="shared" si="14"/>
        <v>28</v>
      </c>
      <c r="J124" s="34">
        <f t="shared" si="15"/>
        <v>0</v>
      </c>
      <c r="K124" s="35">
        <f t="shared" si="16"/>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75" thickBot="1" x14ac:dyDescent="0.3">
      <c r="A125" t="s">
        <v>187</v>
      </c>
      <c r="B125" t="s">
        <v>1217</v>
      </c>
      <c r="C125" t="s">
        <v>1143</v>
      </c>
      <c r="D125" t="s">
        <v>1211</v>
      </c>
      <c r="E125" s="33" t="s">
        <v>73</v>
      </c>
      <c r="F125" s="33" t="s">
        <v>1137</v>
      </c>
      <c r="G125" s="33" t="s">
        <v>1335</v>
      </c>
      <c r="H125" s="33" t="s">
        <v>1225</v>
      </c>
      <c r="I125" s="34">
        <f t="shared" si="14"/>
        <v>28</v>
      </c>
      <c r="J125" s="34">
        <f t="shared" si="15"/>
        <v>0</v>
      </c>
      <c r="K125" s="35">
        <f t="shared" si="16"/>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75" thickBot="1" x14ac:dyDescent="0.3">
      <c r="A126" t="s">
        <v>1592</v>
      </c>
      <c r="B126" t="s">
        <v>1577</v>
      </c>
      <c r="C126" s="129" t="s">
        <v>1579</v>
      </c>
      <c r="D126" t="s">
        <v>1578</v>
      </c>
      <c r="E126" s="33" t="s">
        <v>19</v>
      </c>
      <c r="F126" s="33" t="s">
        <v>1392</v>
      </c>
      <c r="G126" s="33"/>
      <c r="H126" s="33"/>
      <c r="I126" s="34">
        <f t="shared" si="14"/>
        <v>28</v>
      </c>
      <c r="J126" s="34">
        <f t="shared" si="15"/>
        <v>0</v>
      </c>
      <c r="K126" s="35">
        <f t="shared" si="16"/>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row>
    <row r="127" spans="1:41" ht="15.75" thickBot="1" x14ac:dyDescent="0.3">
      <c r="A127" t="s">
        <v>189</v>
      </c>
      <c r="B127" t="s">
        <v>1023</v>
      </c>
      <c r="C127" t="s">
        <v>1144</v>
      </c>
      <c r="D127" t="s">
        <v>190</v>
      </c>
      <c r="E127" s="33" t="s">
        <v>15</v>
      </c>
      <c r="F127" s="33" t="s">
        <v>28</v>
      </c>
      <c r="G127" s="33"/>
      <c r="H127" s="33" t="s">
        <v>716</v>
      </c>
      <c r="I127" s="34">
        <f t="shared" si="14"/>
        <v>15</v>
      </c>
      <c r="J127" s="34">
        <f t="shared" si="15"/>
        <v>13</v>
      </c>
      <c r="K127" s="35">
        <f t="shared" si="16"/>
        <v>0.5357142857142857</v>
      </c>
      <c r="L127" s="86" t="s">
        <v>1596</v>
      </c>
      <c r="M127" s="86" t="s">
        <v>1596</v>
      </c>
      <c r="N127" s="86" t="s">
        <v>1596</v>
      </c>
      <c r="O127" s="86" t="s">
        <v>1596</v>
      </c>
      <c r="P127" s="86" t="s">
        <v>1596</v>
      </c>
      <c r="Q127" s="86" t="s">
        <v>1596</v>
      </c>
      <c r="R127" s="86" t="s">
        <v>1596</v>
      </c>
      <c r="S127" s="86" t="s">
        <v>1596</v>
      </c>
      <c r="T127" s="86" t="s">
        <v>1596</v>
      </c>
      <c r="U127" s="86" t="s">
        <v>1596</v>
      </c>
      <c r="V127" s="86" t="s">
        <v>1596</v>
      </c>
      <c r="W127" s="86" t="s">
        <v>1596</v>
      </c>
      <c r="X127" s="86"/>
      <c r="Y127" s="86" t="s">
        <v>1596</v>
      </c>
      <c r="Z127" s="86"/>
      <c r="AA127" s="86"/>
      <c r="AB127" s="86"/>
      <c r="AC127" s="86"/>
      <c r="AD127" s="86"/>
      <c r="AE127" s="86"/>
      <c r="AF127" s="86"/>
      <c r="AG127" s="86"/>
      <c r="AH127" s="86"/>
      <c r="AI127" s="86"/>
      <c r="AJ127" s="86"/>
      <c r="AK127" s="86"/>
      <c r="AL127" s="86"/>
      <c r="AM127" s="86"/>
      <c r="AN127" s="86"/>
      <c r="AO127" s="86"/>
    </row>
    <row r="128" spans="1:41" ht="15.75" thickBot="1" x14ac:dyDescent="0.3">
      <c r="A128" t="s">
        <v>189</v>
      </c>
      <c r="B128" t="s">
        <v>1024</v>
      </c>
      <c r="C128" t="s">
        <v>1144</v>
      </c>
      <c r="D128" t="s">
        <v>191</v>
      </c>
      <c r="E128" s="33" t="s">
        <v>15</v>
      </c>
      <c r="F128" s="33" t="s">
        <v>28</v>
      </c>
      <c r="G128" s="33"/>
      <c r="H128" s="33" t="s">
        <v>717</v>
      </c>
      <c r="I128" s="34">
        <f t="shared" si="14"/>
        <v>24</v>
      </c>
      <c r="J128" s="34">
        <f t="shared" si="15"/>
        <v>4</v>
      </c>
      <c r="K128" s="35">
        <f t="shared" si="16"/>
        <v>0.8571428571428571</v>
      </c>
      <c r="L128" s="86"/>
      <c r="M128" s="86"/>
      <c r="N128" s="86"/>
      <c r="O128" s="86"/>
      <c r="P128" s="86"/>
      <c r="Q128" s="86" t="s">
        <v>1596</v>
      </c>
      <c r="R128" s="86" t="s">
        <v>1596</v>
      </c>
      <c r="S128" s="86" t="s">
        <v>1596</v>
      </c>
      <c r="T128" s="86" t="s">
        <v>1596</v>
      </c>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75" thickBot="1" x14ac:dyDescent="0.3">
      <c r="A129" t="s">
        <v>189</v>
      </c>
      <c r="B129" t="s">
        <v>1025</v>
      </c>
      <c r="C129" t="s">
        <v>1144</v>
      </c>
      <c r="D129" t="s">
        <v>192</v>
      </c>
      <c r="E129" s="33" t="s">
        <v>19</v>
      </c>
      <c r="F129" s="33" t="s">
        <v>28</v>
      </c>
      <c r="G129" s="33"/>
      <c r="H129" s="33" t="s">
        <v>1467</v>
      </c>
      <c r="I129" s="34">
        <f t="shared" si="14"/>
        <v>15</v>
      </c>
      <c r="J129" s="34">
        <f t="shared" si="15"/>
        <v>13</v>
      </c>
      <c r="K129" s="35">
        <f t="shared" si="16"/>
        <v>0.5357142857142857</v>
      </c>
      <c r="L129" s="86" t="s">
        <v>1596</v>
      </c>
      <c r="M129" s="86" t="s">
        <v>1596</v>
      </c>
      <c r="N129" s="86" t="s">
        <v>1596</v>
      </c>
      <c r="O129" s="86" t="s">
        <v>1596</v>
      </c>
      <c r="P129" s="86" t="s">
        <v>1596</v>
      </c>
      <c r="Q129" s="86" t="s">
        <v>1596</v>
      </c>
      <c r="R129" s="86" t="s">
        <v>1596</v>
      </c>
      <c r="S129" s="86" t="s">
        <v>1596</v>
      </c>
      <c r="T129" s="86" t="s">
        <v>1596</v>
      </c>
      <c r="U129" s="86" t="s">
        <v>1596</v>
      </c>
      <c r="V129" s="86" t="s">
        <v>1596</v>
      </c>
      <c r="W129" s="86" t="s">
        <v>1596</v>
      </c>
      <c r="X129" s="86"/>
      <c r="Y129" s="86" t="s">
        <v>1596</v>
      </c>
      <c r="Z129" s="86"/>
      <c r="AA129" s="86"/>
      <c r="AB129" s="86"/>
      <c r="AC129" s="86"/>
      <c r="AD129" s="86"/>
      <c r="AE129" s="86"/>
      <c r="AF129" s="86"/>
      <c r="AG129" s="86"/>
      <c r="AH129" s="86"/>
      <c r="AI129" s="86"/>
      <c r="AJ129" s="86"/>
      <c r="AK129" s="86"/>
      <c r="AL129" s="86"/>
      <c r="AM129" s="86"/>
      <c r="AN129" s="86"/>
      <c r="AO129" s="86"/>
    </row>
    <row r="130" spans="1:41" ht="15.75" thickBot="1" x14ac:dyDescent="0.3">
      <c r="A130" t="s">
        <v>189</v>
      </c>
      <c r="B130" t="s">
        <v>1026</v>
      </c>
      <c r="C130" t="s">
        <v>1144</v>
      </c>
      <c r="D130" t="s">
        <v>193</v>
      </c>
      <c r="E130" s="33" t="s">
        <v>15</v>
      </c>
      <c r="F130" s="33" t="s">
        <v>28</v>
      </c>
      <c r="G130" s="33"/>
      <c r="H130" s="33" t="s">
        <v>718</v>
      </c>
      <c r="I130" s="34">
        <f t="shared" si="14"/>
        <v>24</v>
      </c>
      <c r="J130" s="34">
        <f t="shared" si="15"/>
        <v>4</v>
      </c>
      <c r="K130" s="35">
        <f t="shared" si="16"/>
        <v>0.8571428571428571</v>
      </c>
      <c r="L130" s="86"/>
      <c r="M130" s="86"/>
      <c r="N130" s="86"/>
      <c r="O130" s="86"/>
      <c r="P130" s="86"/>
      <c r="Q130" s="86" t="s">
        <v>1596</v>
      </c>
      <c r="R130" s="86" t="s">
        <v>1596</v>
      </c>
      <c r="S130" s="86" t="s">
        <v>1596</v>
      </c>
      <c r="T130" s="86" t="s">
        <v>1596</v>
      </c>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75" thickBot="1" x14ac:dyDescent="0.3">
      <c r="A131" t="s">
        <v>194</v>
      </c>
      <c r="B131" t="s">
        <v>197</v>
      </c>
      <c r="C131" t="s">
        <v>1144</v>
      </c>
      <c r="D131" t="s">
        <v>198</v>
      </c>
      <c r="E131" s="33" t="s">
        <v>19</v>
      </c>
      <c r="F131" s="33" t="s">
        <v>20</v>
      </c>
      <c r="G131" s="33"/>
      <c r="H131" s="33" t="s">
        <v>719</v>
      </c>
      <c r="I131" s="34">
        <f t="shared" si="14"/>
        <v>28</v>
      </c>
      <c r="J131" s="34">
        <f t="shared" si="15"/>
        <v>0</v>
      </c>
      <c r="K131" s="35">
        <f t="shared" si="16"/>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75" thickBot="1" x14ac:dyDescent="0.3">
      <c r="A132" t="s">
        <v>199</v>
      </c>
      <c r="B132" t="s">
        <v>200</v>
      </c>
      <c r="C132" t="s">
        <v>1144</v>
      </c>
      <c r="D132" t="s">
        <v>201</v>
      </c>
      <c r="E132" s="33" t="s">
        <v>19</v>
      </c>
      <c r="F132" s="33" t="s">
        <v>1137</v>
      </c>
      <c r="G132" s="33" t="s">
        <v>461</v>
      </c>
      <c r="H132" s="33" t="s">
        <v>720</v>
      </c>
      <c r="I132" s="34">
        <f t="shared" si="14"/>
        <v>28</v>
      </c>
      <c r="J132" s="34">
        <f t="shared" si="15"/>
        <v>0</v>
      </c>
      <c r="K132" s="35">
        <f t="shared" si="16"/>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75" thickBot="1" x14ac:dyDescent="0.3">
      <c r="B133" t="s">
        <v>203</v>
      </c>
      <c r="C133" t="s">
        <v>1144</v>
      </c>
      <c r="D133" t="s">
        <v>204</v>
      </c>
      <c r="E133" s="33" t="s">
        <v>15</v>
      </c>
      <c r="F133" s="33" t="s">
        <v>1137</v>
      </c>
      <c r="G133" s="33" t="s">
        <v>461</v>
      </c>
      <c r="H133" s="33" t="s">
        <v>721</v>
      </c>
      <c r="I133" s="34">
        <f t="shared" si="14"/>
        <v>28</v>
      </c>
      <c r="J133" s="34">
        <f t="shared" si="15"/>
        <v>0</v>
      </c>
      <c r="K133" s="35">
        <f t="shared" si="16"/>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75" thickBot="1" x14ac:dyDescent="0.3">
      <c r="A134" t="s">
        <v>194</v>
      </c>
      <c r="B134" t="s">
        <v>205</v>
      </c>
      <c r="C134" t="s">
        <v>1144</v>
      </c>
      <c r="D134" t="s">
        <v>206</v>
      </c>
      <c r="E134" s="33" t="s">
        <v>19</v>
      </c>
      <c r="F134" s="33" t="s">
        <v>28</v>
      </c>
      <c r="G134" s="33"/>
      <c r="H134" s="33" t="s">
        <v>722</v>
      </c>
      <c r="I134" s="34">
        <f t="shared" si="14"/>
        <v>15</v>
      </c>
      <c r="J134" s="34">
        <f t="shared" si="15"/>
        <v>13</v>
      </c>
      <c r="K134" s="35">
        <f t="shared" si="16"/>
        <v>0.5357142857142857</v>
      </c>
      <c r="L134" s="86" t="s">
        <v>1596</v>
      </c>
      <c r="M134" s="86" t="s">
        <v>1596</v>
      </c>
      <c r="N134" s="86" t="s">
        <v>1596</v>
      </c>
      <c r="O134" s="86" t="s">
        <v>1596</v>
      </c>
      <c r="P134" s="86" t="s">
        <v>1596</v>
      </c>
      <c r="Q134" s="86" t="s">
        <v>1596</v>
      </c>
      <c r="R134" s="86" t="s">
        <v>1596</v>
      </c>
      <c r="S134" s="86" t="s">
        <v>1596</v>
      </c>
      <c r="T134" s="86" t="s">
        <v>1596</v>
      </c>
      <c r="U134" s="86" t="s">
        <v>1596</v>
      </c>
      <c r="V134" s="86" t="s">
        <v>1596</v>
      </c>
      <c r="W134" s="86" t="s">
        <v>1596</v>
      </c>
      <c r="X134" s="86"/>
      <c r="Y134" s="86" t="s">
        <v>1596</v>
      </c>
      <c r="Z134" s="86"/>
      <c r="AA134" s="86"/>
      <c r="AB134" s="86"/>
      <c r="AC134" s="86"/>
      <c r="AD134" s="86"/>
      <c r="AE134" s="86"/>
      <c r="AF134" s="86"/>
      <c r="AG134" s="86"/>
      <c r="AH134" s="86"/>
      <c r="AI134" s="86"/>
      <c r="AJ134" s="86"/>
      <c r="AK134" s="86"/>
      <c r="AL134" s="86"/>
      <c r="AM134" s="86"/>
      <c r="AN134" s="86"/>
      <c r="AO134" s="86"/>
    </row>
    <row r="135" spans="1:41" ht="15.75" thickBot="1" x14ac:dyDescent="0.3">
      <c r="A135" t="s">
        <v>194</v>
      </c>
      <c r="B135" t="s">
        <v>207</v>
      </c>
      <c r="C135" t="s">
        <v>1144</v>
      </c>
      <c r="D135" t="s">
        <v>208</v>
      </c>
      <c r="E135" s="33" t="s">
        <v>19</v>
      </c>
      <c r="F135" s="33" t="s">
        <v>28</v>
      </c>
      <c r="G135" s="33"/>
      <c r="H135" s="33" t="s">
        <v>723</v>
      </c>
      <c r="I135" s="34">
        <f t="shared" si="14"/>
        <v>15</v>
      </c>
      <c r="J135" s="34">
        <f t="shared" si="15"/>
        <v>13</v>
      </c>
      <c r="K135" s="35">
        <f t="shared" si="16"/>
        <v>0.5357142857142857</v>
      </c>
      <c r="L135" s="86" t="s">
        <v>1596</v>
      </c>
      <c r="M135" s="86" t="s">
        <v>1596</v>
      </c>
      <c r="N135" s="86" t="s">
        <v>1596</v>
      </c>
      <c r="O135" s="86" t="s">
        <v>1596</v>
      </c>
      <c r="P135" s="86" t="s">
        <v>1596</v>
      </c>
      <c r="Q135" s="86" t="s">
        <v>1596</v>
      </c>
      <c r="R135" s="86" t="s">
        <v>1596</v>
      </c>
      <c r="S135" s="86" t="s">
        <v>1596</v>
      </c>
      <c r="T135" s="86" t="s">
        <v>1596</v>
      </c>
      <c r="U135" s="86" t="s">
        <v>1596</v>
      </c>
      <c r="V135" s="86" t="s">
        <v>1596</v>
      </c>
      <c r="W135" s="86" t="s">
        <v>1596</v>
      </c>
      <c r="X135" s="86"/>
      <c r="Y135" s="86" t="s">
        <v>1596</v>
      </c>
      <c r="Z135" s="86"/>
      <c r="AA135" s="86"/>
      <c r="AB135" s="86"/>
      <c r="AC135" s="86"/>
      <c r="AD135" s="86"/>
      <c r="AE135" s="86"/>
      <c r="AF135" s="86"/>
      <c r="AG135" s="86"/>
      <c r="AH135" s="86"/>
      <c r="AI135" s="86"/>
      <c r="AJ135" s="86"/>
      <c r="AK135" s="86"/>
      <c r="AL135" s="86"/>
      <c r="AM135" s="86"/>
      <c r="AN135" s="86"/>
      <c r="AO135" s="86"/>
    </row>
    <row r="136" spans="1:41" ht="15.75" thickBot="1" x14ac:dyDescent="0.3">
      <c r="A136" t="s">
        <v>194</v>
      </c>
      <c r="B136" t="s">
        <v>209</v>
      </c>
      <c r="C136" t="s">
        <v>1144</v>
      </c>
      <c r="D136" t="s">
        <v>210</v>
      </c>
      <c r="E136" s="33" t="s">
        <v>19</v>
      </c>
      <c r="F136" s="33" t="s">
        <v>20</v>
      </c>
      <c r="G136" s="33"/>
      <c r="H136" s="33" t="s">
        <v>724</v>
      </c>
      <c r="I136" s="34">
        <f t="shared" si="14"/>
        <v>28</v>
      </c>
      <c r="J136" s="34">
        <f t="shared" si="15"/>
        <v>0</v>
      </c>
      <c r="K136" s="35">
        <f t="shared" si="16"/>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75" thickBot="1" x14ac:dyDescent="0.3">
      <c r="A137" t="s">
        <v>194</v>
      </c>
      <c r="B137" t="s">
        <v>1028</v>
      </c>
      <c r="C137" t="s">
        <v>1144</v>
      </c>
      <c r="D137" t="s">
        <v>195</v>
      </c>
      <c r="E137" s="33" t="s">
        <v>15</v>
      </c>
      <c r="F137" s="33" t="s">
        <v>1137</v>
      </c>
      <c r="G137" s="33" t="s">
        <v>461</v>
      </c>
      <c r="H137" s="33" t="s">
        <v>725</v>
      </c>
      <c r="I137" s="34">
        <f t="shared" si="14"/>
        <v>28</v>
      </c>
      <c r="J137" s="34">
        <f t="shared" si="15"/>
        <v>0</v>
      </c>
      <c r="K137" s="35">
        <f t="shared" si="16"/>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75" thickBot="1" x14ac:dyDescent="0.3">
      <c r="A138" t="s">
        <v>194</v>
      </c>
      <c r="B138" t="s">
        <v>196</v>
      </c>
      <c r="C138" t="s">
        <v>1144</v>
      </c>
      <c r="D138" t="s">
        <v>1027</v>
      </c>
      <c r="E138" s="33" t="s">
        <v>46</v>
      </c>
      <c r="F138" s="33" t="s">
        <v>20</v>
      </c>
      <c r="G138" s="33"/>
      <c r="H138" s="33" t="s">
        <v>726</v>
      </c>
      <c r="I138" s="34">
        <f t="shared" si="14"/>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75" thickBot="1" x14ac:dyDescent="0.3">
      <c r="A139" t="s">
        <v>194</v>
      </c>
      <c r="B139" t="s">
        <v>211</v>
      </c>
      <c r="C139" t="s">
        <v>1144</v>
      </c>
      <c r="D139" t="s">
        <v>212</v>
      </c>
      <c r="E139" s="33" t="s">
        <v>73</v>
      </c>
      <c r="F139" s="33" t="s">
        <v>28</v>
      </c>
      <c r="G139" s="33"/>
      <c r="H139" s="33" t="s">
        <v>727</v>
      </c>
      <c r="I139" s="34">
        <f t="shared" si="14"/>
        <v>28</v>
      </c>
      <c r="J139" s="34">
        <f t="shared" si="15"/>
        <v>0</v>
      </c>
      <c r="K139" s="35">
        <f t="shared" si="16"/>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75" thickBot="1" x14ac:dyDescent="0.3">
      <c r="A140" t="s">
        <v>194</v>
      </c>
      <c r="B140" t="s">
        <v>213</v>
      </c>
      <c r="C140" t="s">
        <v>1144</v>
      </c>
      <c r="D140" t="s">
        <v>212</v>
      </c>
      <c r="E140" s="33" t="s">
        <v>73</v>
      </c>
      <c r="F140" s="33" t="s">
        <v>28</v>
      </c>
      <c r="G140" s="33"/>
      <c r="H140" s="33" t="s">
        <v>728</v>
      </c>
      <c r="I140" s="34">
        <f t="shared" ref="I140:I208" si="21">COUNTIF(L140:AM140,"")</f>
        <v>28</v>
      </c>
      <c r="J140" s="34">
        <f t="shared" si="15"/>
        <v>0</v>
      </c>
      <c r="K140" s="35">
        <f t="shared" si="16"/>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75" thickBot="1" x14ac:dyDescent="0.3">
      <c r="A141" t="s">
        <v>194</v>
      </c>
      <c r="B141" t="s">
        <v>214</v>
      </c>
      <c r="C141" t="s">
        <v>1144</v>
      </c>
      <c r="D141" t="s">
        <v>215</v>
      </c>
      <c r="E141" s="33" t="s">
        <v>73</v>
      </c>
      <c r="F141" s="33" t="s">
        <v>28</v>
      </c>
      <c r="G141" s="33"/>
      <c r="H141" s="33" t="s">
        <v>697</v>
      </c>
      <c r="I141" s="34">
        <f t="shared" si="21"/>
        <v>28</v>
      </c>
      <c r="J141" s="34">
        <f t="shared" si="15"/>
        <v>0</v>
      </c>
      <c r="K141" s="35">
        <f t="shared" si="16"/>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75" thickBot="1" x14ac:dyDescent="0.3">
      <c r="A142" t="s">
        <v>194</v>
      </c>
      <c r="B142" t="s">
        <v>216</v>
      </c>
      <c r="C142" t="s">
        <v>1144</v>
      </c>
      <c r="D142" t="s">
        <v>215</v>
      </c>
      <c r="E142" s="33" t="s">
        <v>73</v>
      </c>
      <c r="F142" s="33" t="s">
        <v>28</v>
      </c>
      <c r="G142" s="33"/>
      <c r="H142" s="33" t="s">
        <v>698</v>
      </c>
      <c r="I142" s="34">
        <f t="shared" si="21"/>
        <v>28</v>
      </c>
      <c r="J142" s="34">
        <f t="shared" si="15"/>
        <v>0</v>
      </c>
      <c r="K142" s="35">
        <f t="shared" si="16"/>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75" thickBot="1" x14ac:dyDescent="0.3">
      <c r="A143" t="s">
        <v>194</v>
      </c>
      <c r="B143" s="33" t="s">
        <v>1252</v>
      </c>
      <c r="C143" s="33" t="s">
        <v>1144</v>
      </c>
      <c r="D143" t="s">
        <v>1235</v>
      </c>
      <c r="E143" s="33" t="s">
        <v>1196</v>
      </c>
      <c r="F143" s="33" t="s">
        <v>28</v>
      </c>
      <c r="G143" s="33"/>
      <c r="H143" s="33" t="s">
        <v>1236</v>
      </c>
      <c r="I143" s="34">
        <f t="shared" si="21"/>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75" thickBot="1" x14ac:dyDescent="0.3">
      <c r="A144" t="s">
        <v>194</v>
      </c>
      <c r="B144" s="33" t="s">
        <v>1251</v>
      </c>
      <c r="C144" s="33" t="s">
        <v>1144</v>
      </c>
      <c r="D144" t="s">
        <v>1235</v>
      </c>
      <c r="E144" s="33" t="s">
        <v>1196</v>
      </c>
      <c r="F144" s="33" t="s">
        <v>28</v>
      </c>
      <c r="G144" s="33"/>
      <c r="H144" s="33" t="s">
        <v>1237</v>
      </c>
      <c r="I144" s="34">
        <f t="shared" si="21"/>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75" thickBot="1" x14ac:dyDescent="0.3">
      <c r="A145" t="s">
        <v>194</v>
      </c>
      <c r="B145" s="33" t="s">
        <v>1254</v>
      </c>
      <c r="C145" s="33" t="s">
        <v>1144</v>
      </c>
      <c r="D145" t="s">
        <v>1232</v>
      </c>
      <c r="E145" s="33" t="s">
        <v>73</v>
      </c>
      <c r="F145" s="33" t="s">
        <v>28</v>
      </c>
      <c r="G145" s="33"/>
      <c r="H145" s="33" t="s">
        <v>1233</v>
      </c>
      <c r="I145" s="34">
        <f t="shared" si="21"/>
        <v>17</v>
      </c>
      <c r="J145" s="34">
        <f>COUNTIF(L145:AM145,"APAGADO")</f>
        <v>11</v>
      </c>
      <c r="K145" s="35">
        <f>(I145)/(J145+I145)</f>
        <v>0.6071428571428571</v>
      </c>
      <c r="L145" s="86" t="s">
        <v>1596</v>
      </c>
      <c r="M145" s="86" t="s">
        <v>1596</v>
      </c>
      <c r="N145" s="86" t="s">
        <v>1596</v>
      </c>
      <c r="O145" s="86" t="s">
        <v>1596</v>
      </c>
      <c r="P145" s="86" t="s">
        <v>1596</v>
      </c>
      <c r="Q145" s="86"/>
      <c r="R145" s="86" t="s">
        <v>1596</v>
      </c>
      <c r="S145" s="86" t="s">
        <v>1596</v>
      </c>
      <c r="T145" s="86" t="s">
        <v>1596</v>
      </c>
      <c r="U145" s="86" t="s">
        <v>1596</v>
      </c>
      <c r="V145" s="86" t="s">
        <v>1596</v>
      </c>
      <c r="W145" s="86" t="s">
        <v>1596</v>
      </c>
      <c r="X145" s="86"/>
      <c r="Y145" s="86"/>
      <c r="Z145" s="86"/>
      <c r="AA145" s="86"/>
      <c r="AB145" s="86"/>
      <c r="AC145" s="86"/>
      <c r="AD145" s="86"/>
      <c r="AE145" s="86"/>
      <c r="AF145" s="86"/>
      <c r="AG145" s="86"/>
      <c r="AH145" s="86"/>
      <c r="AI145" s="86"/>
      <c r="AJ145" s="86"/>
      <c r="AK145" s="86"/>
      <c r="AL145" s="86"/>
      <c r="AM145" s="86"/>
      <c r="AN145" s="86"/>
      <c r="AO145" s="86"/>
    </row>
    <row r="146" spans="1:41" ht="15.75" thickBot="1" x14ac:dyDescent="0.3">
      <c r="A146" t="s">
        <v>194</v>
      </c>
      <c r="B146" s="33" t="s">
        <v>1255</v>
      </c>
      <c r="C146" s="33" t="s">
        <v>1144</v>
      </c>
      <c r="D146" t="s">
        <v>1232</v>
      </c>
      <c r="E146" s="33" t="s">
        <v>73</v>
      </c>
      <c r="F146" s="33" t="s">
        <v>28</v>
      </c>
      <c r="G146" s="33"/>
      <c r="H146" s="33" t="s">
        <v>1234</v>
      </c>
      <c r="I146" s="34">
        <f t="shared" si="21"/>
        <v>17</v>
      </c>
      <c r="J146" s="34">
        <f>COUNTIF(L146:AM146,"APAGADO")</f>
        <v>11</v>
      </c>
      <c r="K146" s="35">
        <f>(I146)/(J146+I146)</f>
        <v>0.6071428571428571</v>
      </c>
      <c r="L146" s="86" t="s">
        <v>1596</v>
      </c>
      <c r="M146" s="86" t="s">
        <v>1596</v>
      </c>
      <c r="N146" s="86" t="s">
        <v>1596</v>
      </c>
      <c r="O146" s="86" t="s">
        <v>1596</v>
      </c>
      <c r="P146" s="86" t="s">
        <v>1596</v>
      </c>
      <c r="Q146" s="86"/>
      <c r="R146" s="86" t="s">
        <v>1596</v>
      </c>
      <c r="S146" s="86" t="s">
        <v>1596</v>
      </c>
      <c r="T146" s="86" t="s">
        <v>1596</v>
      </c>
      <c r="U146" s="86" t="s">
        <v>1596</v>
      </c>
      <c r="V146" s="86" t="s">
        <v>1596</v>
      </c>
      <c r="W146" s="86" t="s">
        <v>1596</v>
      </c>
      <c r="X146" s="86"/>
      <c r="Y146" s="86"/>
      <c r="Z146" s="86"/>
      <c r="AA146" s="86"/>
      <c r="AB146" s="86"/>
      <c r="AC146" s="86"/>
      <c r="AD146" s="86"/>
      <c r="AE146" s="86"/>
      <c r="AF146" s="86"/>
      <c r="AG146" s="86"/>
      <c r="AH146" s="86"/>
      <c r="AI146" s="86"/>
      <c r="AJ146" s="86"/>
      <c r="AK146" s="86"/>
      <c r="AL146" s="86"/>
      <c r="AM146" s="86"/>
      <c r="AN146" s="86"/>
      <c r="AO146" s="86"/>
    </row>
    <row r="147" spans="1:41" ht="15.75" thickBot="1" x14ac:dyDescent="0.3">
      <c r="A147" t="s">
        <v>217</v>
      </c>
      <c r="B147" t="s">
        <v>1029</v>
      </c>
      <c r="C147" t="s">
        <v>1144</v>
      </c>
      <c r="D147" t="s">
        <v>218</v>
      </c>
      <c r="E147" s="33" t="s">
        <v>15</v>
      </c>
      <c r="F147" s="33" t="s">
        <v>28</v>
      </c>
      <c r="G147" s="33"/>
      <c r="H147" s="33" t="s">
        <v>730</v>
      </c>
      <c r="I147" s="34">
        <f t="shared" si="21"/>
        <v>25</v>
      </c>
      <c r="J147" s="34">
        <f t="shared" si="15"/>
        <v>3</v>
      </c>
      <c r="K147" s="35">
        <f t="shared" si="16"/>
        <v>0.8928571428571429</v>
      </c>
      <c r="L147" s="86"/>
      <c r="M147" s="86"/>
      <c r="N147" s="86"/>
      <c r="O147" s="86"/>
      <c r="P147" s="86"/>
      <c r="Q147" s="86"/>
      <c r="R147" s="86" t="s">
        <v>1596</v>
      </c>
      <c r="S147" s="86" t="s">
        <v>1596</v>
      </c>
      <c r="T147" s="86" t="s">
        <v>1596</v>
      </c>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75" thickBot="1" x14ac:dyDescent="0.3">
      <c r="A148" t="s">
        <v>217</v>
      </c>
      <c r="B148" t="s">
        <v>1030</v>
      </c>
      <c r="C148" t="s">
        <v>1144</v>
      </c>
      <c r="D148" t="s">
        <v>219</v>
      </c>
      <c r="E148" s="33" t="s">
        <v>15</v>
      </c>
      <c r="F148" s="33" t="s">
        <v>28</v>
      </c>
      <c r="G148" s="33"/>
      <c r="H148" s="33" t="s">
        <v>731</v>
      </c>
      <c r="I148" s="34">
        <f t="shared" si="21"/>
        <v>15</v>
      </c>
      <c r="J148" s="34">
        <f t="shared" si="15"/>
        <v>13</v>
      </c>
      <c r="K148" s="35">
        <f t="shared" si="16"/>
        <v>0.5357142857142857</v>
      </c>
      <c r="L148" s="86" t="s">
        <v>1596</v>
      </c>
      <c r="M148" s="86" t="s">
        <v>1596</v>
      </c>
      <c r="N148" s="86" t="s">
        <v>1596</v>
      </c>
      <c r="O148" s="86" t="s">
        <v>1596</v>
      </c>
      <c r="P148" s="86" t="s">
        <v>1596</v>
      </c>
      <c r="Q148" s="86" t="s">
        <v>1596</v>
      </c>
      <c r="R148" s="86" t="s">
        <v>1596</v>
      </c>
      <c r="S148" s="86" t="s">
        <v>1596</v>
      </c>
      <c r="T148" s="86" t="s">
        <v>1596</v>
      </c>
      <c r="U148" s="86" t="s">
        <v>1596</v>
      </c>
      <c r="V148" s="86" t="s">
        <v>1596</v>
      </c>
      <c r="W148" s="86" t="s">
        <v>1596</v>
      </c>
      <c r="X148" s="86"/>
      <c r="Y148" s="86" t="s">
        <v>1596</v>
      </c>
      <c r="Z148" s="86"/>
      <c r="AA148" s="86"/>
      <c r="AB148" s="86"/>
      <c r="AC148" s="86"/>
      <c r="AD148" s="86"/>
      <c r="AE148" s="86"/>
      <c r="AF148" s="86"/>
      <c r="AG148" s="86"/>
      <c r="AH148" s="86"/>
      <c r="AI148" s="86"/>
      <c r="AJ148" s="86"/>
      <c r="AK148" s="86"/>
      <c r="AL148" s="86"/>
      <c r="AM148" s="86"/>
      <c r="AN148" s="86"/>
      <c r="AO148" s="86"/>
    </row>
    <row r="149" spans="1:41" ht="15.75" thickBot="1" x14ac:dyDescent="0.3">
      <c r="A149" t="s">
        <v>220</v>
      </c>
      <c r="B149" t="s">
        <v>1031</v>
      </c>
      <c r="C149" t="s">
        <v>1144</v>
      </c>
      <c r="D149" t="s">
        <v>221</v>
      </c>
      <c r="E149" s="33"/>
      <c r="F149" s="33" t="s">
        <v>28</v>
      </c>
      <c r="G149" s="33"/>
      <c r="H149" s="33" t="s">
        <v>732</v>
      </c>
      <c r="I149" s="34">
        <f t="shared" si="21"/>
        <v>28</v>
      </c>
      <c r="J149" s="34">
        <f t="shared" si="15"/>
        <v>0</v>
      </c>
      <c r="K149" s="35">
        <f t="shared" si="16"/>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75" thickBot="1" x14ac:dyDescent="0.3">
      <c r="A150" t="s">
        <v>232</v>
      </c>
      <c r="B150" t="s">
        <v>233</v>
      </c>
      <c r="C150" t="s">
        <v>1143</v>
      </c>
      <c r="D150" t="s">
        <v>234</v>
      </c>
      <c r="E150" s="33" t="s">
        <v>15</v>
      </c>
      <c r="F150" s="33" t="s">
        <v>20</v>
      </c>
      <c r="G150" s="33"/>
      <c r="H150" s="33" t="s">
        <v>733</v>
      </c>
      <c r="I150" s="34">
        <f t="shared" si="21"/>
        <v>28</v>
      </c>
      <c r="J150" s="34">
        <f t="shared" ref="J150:J256" si="22">COUNTIF(L150:AM150,"APAGADO")</f>
        <v>0</v>
      </c>
      <c r="K150" s="35">
        <f t="shared" ref="K150:K256" si="23">(I150)/(J150+I150)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75" thickBot="1" x14ac:dyDescent="0.3">
      <c r="A151" t="s">
        <v>171</v>
      </c>
      <c r="B151" t="s">
        <v>235</v>
      </c>
      <c r="C151" t="s">
        <v>1143</v>
      </c>
      <c r="D151" t="s">
        <v>236</v>
      </c>
      <c r="E151" s="33" t="s">
        <v>19</v>
      </c>
      <c r="F151" s="33" t="s">
        <v>20</v>
      </c>
      <c r="G151" s="33"/>
      <c r="H151" s="33" t="s">
        <v>734</v>
      </c>
      <c r="I151" s="34">
        <f t="shared" si="21"/>
        <v>28</v>
      </c>
      <c r="J151" s="34">
        <f t="shared" si="22"/>
        <v>0</v>
      </c>
      <c r="K151" s="35">
        <f t="shared" si="23"/>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75" thickBot="1" x14ac:dyDescent="0.3">
      <c r="A152" t="s">
        <v>222</v>
      </c>
      <c r="B152" t="s">
        <v>237</v>
      </c>
      <c r="C152" t="s">
        <v>1143</v>
      </c>
      <c r="D152" t="s">
        <v>238</v>
      </c>
      <c r="E152" s="33" t="s">
        <v>19</v>
      </c>
      <c r="F152" s="33" t="s">
        <v>20</v>
      </c>
      <c r="G152" s="33"/>
      <c r="H152" s="33" t="s">
        <v>735</v>
      </c>
      <c r="I152" s="34">
        <f t="shared" si="21"/>
        <v>28</v>
      </c>
      <c r="J152" s="34">
        <f t="shared" si="22"/>
        <v>0</v>
      </c>
      <c r="K152" s="35">
        <f t="shared" si="23"/>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75" thickBot="1" x14ac:dyDescent="0.3">
      <c r="A153" t="s">
        <v>222</v>
      </c>
      <c r="B153" t="s">
        <v>239</v>
      </c>
      <c r="C153" t="s">
        <v>1143</v>
      </c>
      <c r="D153" t="s">
        <v>240</v>
      </c>
      <c r="E153" s="33" t="s">
        <v>19</v>
      </c>
      <c r="F153" s="33" t="s">
        <v>20</v>
      </c>
      <c r="G153" s="33"/>
      <c r="H153" s="33" t="s">
        <v>736</v>
      </c>
      <c r="I153" s="34">
        <f t="shared" si="21"/>
        <v>27</v>
      </c>
      <c r="J153" s="34">
        <f t="shared" si="22"/>
        <v>1</v>
      </c>
      <c r="K153" s="35">
        <f t="shared" si="23"/>
        <v>0.9642857142857143</v>
      </c>
      <c r="L153" s="86"/>
      <c r="M153" s="86"/>
      <c r="N153" s="86"/>
      <c r="O153" s="86"/>
      <c r="P153" s="86"/>
      <c r="Q153" s="86"/>
      <c r="R153" s="86"/>
      <c r="S153" s="86"/>
      <c r="T153" s="86"/>
      <c r="U153" s="86"/>
      <c r="V153" s="86"/>
      <c r="W153" s="86" t="s">
        <v>1596</v>
      </c>
      <c r="X153" s="86"/>
      <c r="Y153" s="86"/>
      <c r="Z153" s="86"/>
      <c r="AA153" s="86"/>
      <c r="AB153" s="86"/>
      <c r="AC153" s="86"/>
      <c r="AD153" s="86"/>
      <c r="AE153" s="86"/>
      <c r="AF153" s="86"/>
      <c r="AG153" s="86"/>
      <c r="AH153" s="86"/>
      <c r="AI153" s="86"/>
      <c r="AJ153" s="86"/>
      <c r="AK153" s="86"/>
      <c r="AL153" s="86"/>
      <c r="AM153" s="86"/>
      <c r="AN153" s="86"/>
      <c r="AO153" s="86"/>
    </row>
    <row r="154" spans="1:41" ht="15.75" thickBot="1" x14ac:dyDescent="0.3">
      <c r="A154" t="s">
        <v>222</v>
      </c>
      <c r="B154" t="s">
        <v>241</v>
      </c>
      <c r="C154" t="s">
        <v>1143</v>
      </c>
      <c r="D154" t="s">
        <v>242</v>
      </c>
      <c r="E154" s="33" t="s">
        <v>19</v>
      </c>
      <c r="F154" s="33" t="s">
        <v>20</v>
      </c>
      <c r="G154" s="33"/>
      <c r="H154" s="33" t="s">
        <v>737</v>
      </c>
      <c r="I154" s="34">
        <f t="shared" si="21"/>
        <v>28</v>
      </c>
      <c r="J154" s="34">
        <f t="shared" si="22"/>
        <v>0</v>
      </c>
      <c r="K154" s="35">
        <f t="shared" si="23"/>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75" thickBot="1" x14ac:dyDescent="0.3">
      <c r="A155" t="s">
        <v>222</v>
      </c>
      <c r="B155" t="s">
        <v>243</v>
      </c>
      <c r="C155" t="s">
        <v>1143</v>
      </c>
      <c r="D155" t="s">
        <v>244</v>
      </c>
      <c r="E155" s="33" t="s">
        <v>15</v>
      </c>
      <c r="F155" s="33" t="s">
        <v>20</v>
      </c>
      <c r="G155" s="33"/>
      <c r="H155" s="33" t="s">
        <v>738</v>
      </c>
      <c r="I155" s="34">
        <f t="shared" si="21"/>
        <v>28</v>
      </c>
      <c r="J155" s="34">
        <f t="shared" si="22"/>
        <v>0</v>
      </c>
      <c r="K155" s="35">
        <f t="shared" si="23"/>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75" thickBot="1" x14ac:dyDescent="0.3">
      <c r="A156" t="s">
        <v>222</v>
      </c>
      <c r="B156" t="s">
        <v>223</v>
      </c>
      <c r="C156" t="s">
        <v>1143</v>
      </c>
      <c r="D156" t="s">
        <v>224</v>
      </c>
      <c r="E156" s="33" t="s">
        <v>15</v>
      </c>
      <c r="F156" s="33" t="s">
        <v>20</v>
      </c>
      <c r="G156" s="33"/>
      <c r="H156" s="33" t="s">
        <v>739</v>
      </c>
      <c r="I156" s="34">
        <f t="shared" si="21"/>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75" thickBot="1" x14ac:dyDescent="0.3">
      <c r="A157" t="s">
        <v>222</v>
      </c>
      <c r="B157" t="s">
        <v>1036</v>
      </c>
      <c r="C157" t="s">
        <v>1143</v>
      </c>
      <c r="D157" t="s">
        <v>225</v>
      </c>
      <c r="E157" s="33" t="s">
        <v>15</v>
      </c>
      <c r="F157" s="33" t="s">
        <v>20</v>
      </c>
      <c r="G157" s="33"/>
      <c r="H157" s="33" t="s">
        <v>740</v>
      </c>
      <c r="I157" s="34">
        <f t="shared" si="21"/>
        <v>28</v>
      </c>
      <c r="J157" s="34">
        <f t="shared" si="22"/>
        <v>0</v>
      </c>
      <c r="K157" s="35">
        <f t="shared" si="23"/>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75" thickBot="1" x14ac:dyDescent="0.3">
      <c r="A158" t="s">
        <v>222</v>
      </c>
      <c r="B158" t="s">
        <v>1037</v>
      </c>
      <c r="C158" t="s">
        <v>1143</v>
      </c>
      <c r="D158" t="s">
        <v>226</v>
      </c>
      <c r="E158" s="33" t="s">
        <v>15</v>
      </c>
      <c r="F158" s="33" t="s">
        <v>20</v>
      </c>
      <c r="G158" s="33"/>
      <c r="H158" s="33" t="s">
        <v>1295</v>
      </c>
      <c r="I158" s="34">
        <f t="shared" si="21"/>
        <v>28</v>
      </c>
      <c r="J158" s="34">
        <f t="shared" si="22"/>
        <v>0</v>
      </c>
      <c r="K158" s="35">
        <f t="shared" si="23"/>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75" thickBot="1" x14ac:dyDescent="0.3">
      <c r="A159" t="s">
        <v>222</v>
      </c>
      <c r="B159" t="s">
        <v>227</v>
      </c>
      <c r="C159" t="s">
        <v>1143</v>
      </c>
      <c r="D159" t="s">
        <v>228</v>
      </c>
      <c r="E159" s="33" t="s">
        <v>15</v>
      </c>
      <c r="F159" s="33" t="s">
        <v>20</v>
      </c>
      <c r="G159" s="33"/>
      <c r="H159" s="33" t="s">
        <v>741</v>
      </c>
      <c r="I159" s="34">
        <f t="shared" si="21"/>
        <v>28</v>
      </c>
      <c r="J159" s="34">
        <f t="shared" ref="J159:J167" si="24">COUNTIF(L159:AM159,"APAGADO")</f>
        <v>0</v>
      </c>
      <c r="K159" s="35">
        <f t="shared" ref="K159:K167" si="25">(I159)/(J159+I159)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75" thickBot="1" x14ac:dyDescent="0.3">
      <c r="A160" t="s">
        <v>222</v>
      </c>
      <c r="B160" t="s">
        <v>245</v>
      </c>
      <c r="C160" t="s">
        <v>1143</v>
      </c>
      <c r="D160" t="s">
        <v>246</v>
      </c>
      <c r="E160" s="33" t="s">
        <v>15</v>
      </c>
      <c r="F160" s="33" t="s">
        <v>28</v>
      </c>
      <c r="G160" s="33"/>
      <c r="H160" s="33" t="s">
        <v>742</v>
      </c>
      <c r="I160" s="34">
        <f t="shared" si="21"/>
        <v>28</v>
      </c>
      <c r="J160" s="34">
        <f t="shared" si="24"/>
        <v>0</v>
      </c>
      <c r="K160" s="35">
        <f t="shared" si="25"/>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75" thickBot="1" x14ac:dyDescent="0.3">
      <c r="A161" t="s">
        <v>222</v>
      </c>
      <c r="B161" t="s">
        <v>229</v>
      </c>
      <c r="C161" t="s">
        <v>1143</v>
      </c>
      <c r="D161" t="s">
        <v>230</v>
      </c>
      <c r="E161" s="33" t="s">
        <v>73</v>
      </c>
      <c r="F161" s="33" t="s">
        <v>1137</v>
      </c>
      <c r="G161" s="33" t="s">
        <v>1335</v>
      </c>
      <c r="H161" s="33" t="s">
        <v>743</v>
      </c>
      <c r="I161" s="34">
        <f t="shared" si="21"/>
        <v>28</v>
      </c>
      <c r="J161" s="34">
        <f t="shared" si="24"/>
        <v>0</v>
      </c>
      <c r="K161" s="35">
        <f t="shared" si="25"/>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75" thickBot="1" x14ac:dyDescent="0.3">
      <c r="A162" t="s">
        <v>222</v>
      </c>
      <c r="B162" t="s">
        <v>231</v>
      </c>
      <c r="C162" t="s">
        <v>1143</v>
      </c>
      <c r="D162" t="s">
        <v>230</v>
      </c>
      <c r="E162" s="33" t="s">
        <v>73</v>
      </c>
      <c r="F162" s="33" t="s">
        <v>1137</v>
      </c>
      <c r="G162" s="33" t="s">
        <v>1335</v>
      </c>
      <c r="H162" s="33" t="s">
        <v>744</v>
      </c>
      <c r="I162" s="34">
        <f t="shared" si="21"/>
        <v>28</v>
      </c>
      <c r="J162" s="34">
        <f t="shared" si="24"/>
        <v>0</v>
      </c>
      <c r="K162" s="35">
        <f t="shared" si="25"/>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75" thickBot="1" x14ac:dyDescent="0.3">
      <c r="A163" t="s">
        <v>222</v>
      </c>
      <c r="B163" t="s">
        <v>1032</v>
      </c>
      <c r="C163" t="s">
        <v>1143</v>
      </c>
      <c r="D163" t="s">
        <v>247</v>
      </c>
      <c r="E163" s="33" t="s">
        <v>73</v>
      </c>
      <c r="F163" s="33" t="s">
        <v>1137</v>
      </c>
      <c r="G163" s="33" t="s">
        <v>1335</v>
      </c>
      <c r="H163" s="33" t="s">
        <v>745</v>
      </c>
      <c r="I163" s="34">
        <f t="shared" si="21"/>
        <v>28</v>
      </c>
      <c r="J163" s="34">
        <f t="shared" si="24"/>
        <v>0</v>
      </c>
      <c r="K163" s="35">
        <f t="shared" si="25"/>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75" thickBot="1" x14ac:dyDescent="0.3">
      <c r="A164" t="s">
        <v>222</v>
      </c>
      <c r="B164" t="s">
        <v>1033</v>
      </c>
      <c r="C164" t="s">
        <v>1143</v>
      </c>
      <c r="D164" t="s">
        <v>247</v>
      </c>
      <c r="E164" s="33" t="s">
        <v>73</v>
      </c>
      <c r="F164" s="33" t="s">
        <v>1137</v>
      </c>
      <c r="G164" s="33" t="s">
        <v>1335</v>
      </c>
      <c r="H164" s="33" t="s">
        <v>746</v>
      </c>
      <c r="I164" s="34">
        <f t="shared" si="21"/>
        <v>28</v>
      </c>
      <c r="J164" s="34">
        <f t="shared" si="24"/>
        <v>0</v>
      </c>
      <c r="K164" s="35">
        <f t="shared" si="25"/>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75" thickBot="1" x14ac:dyDescent="0.3">
      <c r="A165" t="s">
        <v>222</v>
      </c>
      <c r="B165" t="s">
        <v>1034</v>
      </c>
      <c r="C165" t="s">
        <v>1143</v>
      </c>
      <c r="D165" t="s">
        <v>248</v>
      </c>
      <c r="E165" s="33" t="s">
        <v>73</v>
      </c>
      <c r="F165" s="33" t="s">
        <v>1137</v>
      </c>
      <c r="G165" s="33" t="s">
        <v>1335</v>
      </c>
      <c r="H165" s="33" t="s">
        <v>747</v>
      </c>
      <c r="I165" s="34">
        <f t="shared" si="21"/>
        <v>28</v>
      </c>
      <c r="J165" s="34">
        <f t="shared" si="24"/>
        <v>0</v>
      </c>
      <c r="K165" s="35">
        <f t="shared" si="25"/>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75" thickBot="1" x14ac:dyDescent="0.3">
      <c r="A166" t="s">
        <v>222</v>
      </c>
      <c r="B166" t="s">
        <v>1035</v>
      </c>
      <c r="C166" t="s">
        <v>1143</v>
      </c>
      <c r="D166" t="s">
        <v>248</v>
      </c>
      <c r="E166" s="33" t="s">
        <v>73</v>
      </c>
      <c r="F166" s="33" t="s">
        <v>1137</v>
      </c>
      <c r="G166" s="33" t="s">
        <v>1335</v>
      </c>
      <c r="H166" s="33" t="s">
        <v>748</v>
      </c>
      <c r="I166" s="34">
        <f t="shared" si="21"/>
        <v>28</v>
      </c>
      <c r="J166" s="34">
        <f t="shared" si="24"/>
        <v>0</v>
      </c>
      <c r="K166" s="35">
        <f t="shared" si="25"/>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75" thickBot="1" x14ac:dyDescent="0.3">
      <c r="A167" s="89" t="s">
        <v>222</v>
      </c>
      <c r="B167" t="s">
        <v>1316</v>
      </c>
      <c r="C167" t="s">
        <v>1143</v>
      </c>
      <c r="D167" t="s">
        <v>1315</v>
      </c>
      <c r="E167" t="s">
        <v>19</v>
      </c>
      <c r="F167" t="s">
        <v>28</v>
      </c>
      <c r="G167"/>
      <c r="H167" s="33" t="s">
        <v>1325</v>
      </c>
      <c r="I167" s="34">
        <f t="shared" si="21"/>
        <v>26</v>
      </c>
      <c r="J167" s="34">
        <f t="shared" si="24"/>
        <v>2</v>
      </c>
      <c r="K167" s="35">
        <f t="shared" si="25"/>
        <v>0.9285714285714286</v>
      </c>
      <c r="L167" s="86" t="s">
        <v>1596</v>
      </c>
      <c r="M167" s="86"/>
      <c r="N167" s="86"/>
      <c r="O167" s="86"/>
      <c r="P167" s="86"/>
      <c r="Q167" s="86"/>
      <c r="R167" s="86"/>
      <c r="S167" s="86"/>
      <c r="T167" s="86"/>
      <c r="U167" s="86"/>
      <c r="V167" s="86"/>
      <c r="W167" s="86"/>
      <c r="X167" s="86"/>
      <c r="Y167" s="86" t="s">
        <v>1596</v>
      </c>
      <c r="Z167" s="86"/>
      <c r="AA167" s="86"/>
      <c r="AB167" s="86"/>
      <c r="AC167" s="86"/>
      <c r="AD167" s="86"/>
      <c r="AE167" s="86"/>
      <c r="AF167" s="86"/>
      <c r="AG167" s="86"/>
      <c r="AH167" s="86"/>
      <c r="AI167" s="86"/>
      <c r="AJ167" s="86"/>
      <c r="AK167" s="86"/>
      <c r="AL167" s="86"/>
      <c r="AM167" s="86"/>
      <c r="AN167" s="86"/>
      <c r="AO167" s="86"/>
    </row>
    <row r="168" spans="1:41" ht="15.75" thickBot="1" x14ac:dyDescent="0.3">
      <c r="A168" t="s">
        <v>101</v>
      </c>
      <c r="B168" t="s">
        <v>249</v>
      </c>
      <c r="C168" t="s">
        <v>1143</v>
      </c>
      <c r="D168" t="s">
        <v>250</v>
      </c>
      <c r="E168" s="33" t="s">
        <v>15</v>
      </c>
      <c r="F168" s="33" t="s">
        <v>1137</v>
      </c>
      <c r="G168" s="33" t="s">
        <v>45</v>
      </c>
      <c r="H168" s="33" t="s">
        <v>749</v>
      </c>
      <c r="I168" s="34">
        <f t="shared" si="21"/>
        <v>28</v>
      </c>
      <c r="J168" s="34">
        <f t="shared" si="22"/>
        <v>0</v>
      </c>
      <c r="K168" s="35">
        <f t="shared" si="23"/>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75" thickBot="1" x14ac:dyDescent="0.3">
      <c r="A169" t="s">
        <v>101</v>
      </c>
      <c r="B169" t="s">
        <v>251</v>
      </c>
      <c r="C169" t="s">
        <v>1143</v>
      </c>
      <c r="D169" t="s">
        <v>252</v>
      </c>
      <c r="E169" s="33" t="s">
        <v>15</v>
      </c>
      <c r="F169" s="33" t="s">
        <v>1137</v>
      </c>
      <c r="G169" s="33" t="s">
        <v>45</v>
      </c>
      <c r="H169" s="33" t="s">
        <v>750</v>
      </c>
      <c r="I169" s="34">
        <f t="shared" si="21"/>
        <v>15</v>
      </c>
      <c r="J169" s="34">
        <f t="shared" si="22"/>
        <v>13</v>
      </c>
      <c r="K169" s="35">
        <f t="shared" si="23"/>
        <v>0.5357142857142857</v>
      </c>
      <c r="L169" s="86" t="s">
        <v>1596</v>
      </c>
      <c r="M169" s="86" t="s">
        <v>1596</v>
      </c>
      <c r="N169" s="86" t="s">
        <v>1596</v>
      </c>
      <c r="O169" s="86" t="s">
        <v>1596</v>
      </c>
      <c r="P169" s="86" t="s">
        <v>1596</v>
      </c>
      <c r="Q169" s="86" t="s">
        <v>1596</v>
      </c>
      <c r="R169" s="86" t="s">
        <v>1596</v>
      </c>
      <c r="S169" s="86" t="s">
        <v>1596</v>
      </c>
      <c r="T169" s="86" t="s">
        <v>1596</v>
      </c>
      <c r="U169" s="86" t="s">
        <v>1596</v>
      </c>
      <c r="V169" s="86" t="s">
        <v>1596</v>
      </c>
      <c r="W169" s="86" t="s">
        <v>1596</v>
      </c>
      <c r="X169" s="86"/>
      <c r="Y169" s="86" t="s">
        <v>1596</v>
      </c>
      <c r="Z169" s="86"/>
      <c r="AA169" s="86"/>
      <c r="AB169" s="86"/>
      <c r="AC169" s="86"/>
      <c r="AD169" s="86"/>
      <c r="AE169" s="86"/>
      <c r="AF169" s="86"/>
      <c r="AG169" s="86"/>
      <c r="AH169" s="86"/>
      <c r="AI169" s="86"/>
      <c r="AJ169" s="86"/>
      <c r="AK169" s="86"/>
      <c r="AL169" s="86"/>
      <c r="AM169" s="86"/>
      <c r="AN169" s="86"/>
      <c r="AO169" s="86"/>
    </row>
    <row r="170" spans="1:41" ht="15.75" thickBot="1" x14ac:dyDescent="0.3">
      <c r="A170" t="s">
        <v>101</v>
      </c>
      <c r="B170" t="s">
        <v>253</v>
      </c>
      <c r="C170" t="s">
        <v>1143</v>
      </c>
      <c r="D170" t="s">
        <v>254</v>
      </c>
      <c r="E170" s="33" t="s">
        <v>15</v>
      </c>
      <c r="F170" s="33" t="s">
        <v>1137</v>
      </c>
      <c r="G170" s="33" t="s">
        <v>45</v>
      </c>
      <c r="H170" s="33" t="s">
        <v>751</v>
      </c>
      <c r="I170" s="34">
        <f t="shared" si="21"/>
        <v>15</v>
      </c>
      <c r="J170" s="34">
        <f t="shared" si="22"/>
        <v>13</v>
      </c>
      <c r="K170" s="35">
        <f t="shared" si="23"/>
        <v>0.5357142857142857</v>
      </c>
      <c r="L170" s="86" t="s">
        <v>1596</v>
      </c>
      <c r="M170" s="86" t="s">
        <v>1596</v>
      </c>
      <c r="N170" s="86" t="s">
        <v>1596</v>
      </c>
      <c r="O170" s="86" t="s">
        <v>1596</v>
      </c>
      <c r="P170" s="86" t="s">
        <v>1596</v>
      </c>
      <c r="Q170" s="86" t="s">
        <v>1596</v>
      </c>
      <c r="R170" s="86" t="s">
        <v>1596</v>
      </c>
      <c r="S170" s="86" t="s">
        <v>1596</v>
      </c>
      <c r="T170" s="86" t="s">
        <v>1596</v>
      </c>
      <c r="U170" s="86" t="s">
        <v>1596</v>
      </c>
      <c r="V170" s="86" t="s">
        <v>1596</v>
      </c>
      <c r="W170" s="86" t="s">
        <v>1596</v>
      </c>
      <c r="X170" s="86"/>
      <c r="Y170" s="86" t="s">
        <v>1596</v>
      </c>
      <c r="Z170" s="86"/>
      <c r="AA170" s="86"/>
      <c r="AB170" s="86"/>
      <c r="AC170" s="86"/>
      <c r="AD170" s="86"/>
      <c r="AE170" s="86"/>
      <c r="AF170" s="86"/>
      <c r="AG170" s="86"/>
      <c r="AH170" s="86"/>
      <c r="AI170" s="86"/>
      <c r="AJ170" s="86"/>
      <c r="AK170" s="86"/>
      <c r="AL170" s="86"/>
      <c r="AM170" s="86"/>
      <c r="AN170" s="86"/>
      <c r="AO170" s="86"/>
    </row>
    <row r="171" spans="1:41" ht="15.75" thickBot="1" x14ac:dyDescent="0.3">
      <c r="A171" t="s">
        <v>202</v>
      </c>
      <c r="B171" t="s">
        <v>1266</v>
      </c>
      <c r="C171" t="s">
        <v>1144</v>
      </c>
      <c r="D171" t="s">
        <v>1267</v>
      </c>
      <c r="E171" s="33" t="s">
        <v>73</v>
      </c>
      <c r="F171" s="33" t="s">
        <v>16</v>
      </c>
      <c r="G171" s="33"/>
      <c r="H171" s="33" t="s">
        <v>1356</v>
      </c>
      <c r="I171" s="34">
        <f t="shared" si="21"/>
        <v>28</v>
      </c>
      <c r="J171" s="34">
        <f t="shared" si="22"/>
        <v>0</v>
      </c>
      <c r="K171" s="35">
        <f t="shared" si="23"/>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75" thickBot="1" x14ac:dyDescent="0.3">
      <c r="A172" t="s">
        <v>202</v>
      </c>
      <c r="B172" t="s">
        <v>1268</v>
      </c>
      <c r="C172" t="s">
        <v>1144</v>
      </c>
      <c r="D172" t="s">
        <v>1269</v>
      </c>
      <c r="E172" s="33" t="s">
        <v>73</v>
      </c>
      <c r="F172" s="33" t="s">
        <v>20</v>
      </c>
      <c r="G172" s="33"/>
      <c r="H172" s="33" t="s">
        <v>1357</v>
      </c>
      <c r="I172" s="34">
        <f t="shared" si="21"/>
        <v>28</v>
      </c>
      <c r="J172" s="34">
        <f t="shared" si="22"/>
        <v>0</v>
      </c>
      <c r="K172" s="35">
        <f t="shared" si="23"/>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75" thickBot="1" x14ac:dyDescent="0.3">
      <c r="A173" t="s">
        <v>171</v>
      </c>
      <c r="B173" t="s">
        <v>1038</v>
      </c>
      <c r="C173" t="s">
        <v>1143</v>
      </c>
      <c r="D173" t="s">
        <v>1168</v>
      </c>
      <c r="E173" s="33" t="s">
        <v>19</v>
      </c>
      <c r="F173" s="33" t="s">
        <v>20</v>
      </c>
      <c r="G173" s="33"/>
      <c r="H173" s="33" t="s">
        <v>752</v>
      </c>
      <c r="I173" s="34">
        <f t="shared" si="21"/>
        <v>28</v>
      </c>
      <c r="J173" s="34">
        <f t="shared" si="22"/>
        <v>0</v>
      </c>
      <c r="K173" s="35">
        <f t="shared" si="23"/>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75" thickBot="1" x14ac:dyDescent="0.3">
      <c r="A174" t="s">
        <v>171</v>
      </c>
      <c r="B174" t="s">
        <v>255</v>
      </c>
      <c r="C174" t="s">
        <v>1143</v>
      </c>
      <c r="D174" t="s">
        <v>256</v>
      </c>
      <c r="E174" s="33" t="s">
        <v>19</v>
      </c>
      <c r="F174" s="33" t="s">
        <v>20</v>
      </c>
      <c r="G174" s="33"/>
      <c r="H174" s="33" t="s">
        <v>753</v>
      </c>
      <c r="I174" s="34">
        <f t="shared" si="21"/>
        <v>27</v>
      </c>
      <c r="J174" s="34">
        <f t="shared" si="22"/>
        <v>1</v>
      </c>
      <c r="K174" s="35">
        <f t="shared" si="23"/>
        <v>0.9642857142857143</v>
      </c>
      <c r="L174" s="86"/>
      <c r="M174" s="86"/>
      <c r="N174" s="86"/>
      <c r="O174" s="86" t="s">
        <v>1596</v>
      </c>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75" thickBot="1" x14ac:dyDescent="0.3">
      <c r="A175" t="s">
        <v>257</v>
      </c>
      <c r="B175" t="s">
        <v>258</v>
      </c>
      <c r="C175" t="s">
        <v>1143</v>
      </c>
      <c r="D175" t="s">
        <v>259</v>
      </c>
      <c r="E175" s="33" t="s">
        <v>73</v>
      </c>
      <c r="F175" s="33" t="s">
        <v>28</v>
      </c>
      <c r="G175" s="33"/>
      <c r="H175" s="33" t="s">
        <v>754</v>
      </c>
      <c r="I175" s="34">
        <f t="shared" si="21"/>
        <v>28</v>
      </c>
      <c r="J175" s="34">
        <f t="shared" si="22"/>
        <v>0</v>
      </c>
      <c r="K175" s="35">
        <f t="shared" si="23"/>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row>
    <row r="176" spans="1:41" ht="15.75" thickBot="1" x14ac:dyDescent="0.3">
      <c r="A176" t="s">
        <v>257</v>
      </c>
      <c r="B176" t="s">
        <v>260</v>
      </c>
      <c r="C176" t="s">
        <v>1143</v>
      </c>
      <c r="D176" t="s">
        <v>259</v>
      </c>
      <c r="E176" s="33" t="s">
        <v>46</v>
      </c>
      <c r="F176" s="33" t="s">
        <v>28</v>
      </c>
      <c r="G176" s="33"/>
      <c r="H176" s="33" t="s">
        <v>729</v>
      </c>
      <c r="I176" s="34">
        <f t="shared" si="21"/>
        <v>28</v>
      </c>
      <c r="J176" s="34">
        <f t="shared" si="22"/>
        <v>0</v>
      </c>
      <c r="K176" s="35">
        <f t="shared" si="23"/>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row>
    <row r="177" spans="1:41" ht="15.75" thickBot="1" x14ac:dyDescent="0.3">
      <c r="A177" t="s">
        <v>257</v>
      </c>
      <c r="B177" t="s">
        <v>1586</v>
      </c>
      <c r="C177" t="s">
        <v>1579</v>
      </c>
      <c r="D177" t="s">
        <v>1590</v>
      </c>
      <c r="E177" s="33" t="s">
        <v>15</v>
      </c>
      <c r="F177" s="33" t="s">
        <v>1392</v>
      </c>
      <c r="G177" s="33"/>
      <c r="H177" s="33" t="s">
        <v>1591</v>
      </c>
      <c r="I177" s="34">
        <f t="shared" ref="I177" si="26">COUNTIF(L177:AM177,"")</f>
        <v>28</v>
      </c>
      <c r="J177" s="34">
        <f t="shared" ref="J177" si="27">COUNTIF(L177:AM177,"APAGADO")</f>
        <v>0</v>
      </c>
      <c r="K177" s="35">
        <f t="shared" ref="K177" si="28">(I177)/(J177+I177)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75" thickBot="1" x14ac:dyDescent="0.3">
      <c r="A178" t="s">
        <v>261</v>
      </c>
      <c r="B178" t="s">
        <v>1039</v>
      </c>
      <c r="C178" t="s">
        <v>1144</v>
      </c>
      <c r="D178" t="s">
        <v>262</v>
      </c>
      <c r="E178" s="33" t="s">
        <v>15</v>
      </c>
      <c r="F178" s="33" t="s">
        <v>28</v>
      </c>
      <c r="G178" s="33"/>
      <c r="H178" s="33" t="s">
        <v>755</v>
      </c>
      <c r="I178" s="34">
        <f t="shared" si="21"/>
        <v>21</v>
      </c>
      <c r="J178" s="34">
        <f t="shared" si="22"/>
        <v>7</v>
      </c>
      <c r="K178" s="35">
        <f t="shared" si="23"/>
        <v>0.75</v>
      </c>
      <c r="L178" s="86" t="s">
        <v>1596</v>
      </c>
      <c r="M178" s="86" t="s">
        <v>1596</v>
      </c>
      <c r="N178" s="86" t="s">
        <v>1596</v>
      </c>
      <c r="O178" s="86" t="s">
        <v>1596</v>
      </c>
      <c r="P178" s="86"/>
      <c r="Q178" s="86"/>
      <c r="R178" s="86"/>
      <c r="S178" s="86" t="s">
        <v>1596</v>
      </c>
      <c r="T178" s="86"/>
      <c r="U178" s="86" t="s">
        <v>1596</v>
      </c>
      <c r="V178" s="86"/>
      <c r="W178" s="86"/>
      <c r="X178" s="86"/>
      <c r="Y178" s="86" t="s">
        <v>1596</v>
      </c>
      <c r="Z178" s="86"/>
      <c r="AA178" s="86"/>
      <c r="AB178" s="86"/>
      <c r="AC178" s="86"/>
      <c r="AD178" s="86"/>
      <c r="AE178" s="86"/>
      <c r="AF178" s="86"/>
      <c r="AG178" s="86"/>
      <c r="AH178" s="86"/>
      <c r="AI178" s="86"/>
      <c r="AJ178" s="86"/>
      <c r="AK178" s="86"/>
      <c r="AL178" s="86"/>
      <c r="AM178" s="86"/>
      <c r="AN178" s="86"/>
      <c r="AO178" s="86"/>
    </row>
    <row r="179" spans="1:41" ht="15.75" thickBot="1" x14ac:dyDescent="0.3">
      <c r="A179" t="s">
        <v>261</v>
      </c>
      <c r="B179" t="s">
        <v>263</v>
      </c>
      <c r="C179" t="s">
        <v>1144</v>
      </c>
      <c r="D179" t="s">
        <v>264</v>
      </c>
      <c r="E179" s="33" t="s">
        <v>73</v>
      </c>
      <c r="F179" s="33" t="s">
        <v>28</v>
      </c>
      <c r="G179" s="33"/>
      <c r="H179" s="33" t="s">
        <v>756</v>
      </c>
      <c r="I179" s="34">
        <f t="shared" si="21"/>
        <v>21</v>
      </c>
      <c r="J179" s="34">
        <f t="shared" si="22"/>
        <v>7</v>
      </c>
      <c r="K179" s="35">
        <f t="shared" si="23"/>
        <v>0.75</v>
      </c>
      <c r="L179" s="86" t="s">
        <v>1596</v>
      </c>
      <c r="M179" s="86" t="s">
        <v>1596</v>
      </c>
      <c r="N179" s="86" t="s">
        <v>1596</v>
      </c>
      <c r="O179" s="86" t="s">
        <v>1596</v>
      </c>
      <c r="P179" s="86"/>
      <c r="Q179" s="86"/>
      <c r="R179" s="86"/>
      <c r="S179" s="86" t="s">
        <v>1596</v>
      </c>
      <c r="T179" s="86"/>
      <c r="U179" s="86" t="s">
        <v>1596</v>
      </c>
      <c r="V179" s="86"/>
      <c r="W179" s="86"/>
      <c r="X179" s="86"/>
      <c r="Y179" s="86" t="s">
        <v>1596</v>
      </c>
      <c r="Z179" s="86"/>
      <c r="AA179" s="86"/>
      <c r="AB179" s="86"/>
      <c r="AC179" s="86"/>
      <c r="AD179" s="86"/>
      <c r="AE179" s="86"/>
      <c r="AF179" s="86"/>
      <c r="AG179" s="86"/>
      <c r="AH179" s="86"/>
      <c r="AI179" s="86"/>
      <c r="AJ179" s="86"/>
      <c r="AK179" s="86"/>
      <c r="AL179" s="86"/>
      <c r="AM179" s="86"/>
      <c r="AN179" s="86"/>
      <c r="AO179" s="86"/>
    </row>
    <row r="180" spans="1:41" ht="15.75" thickBot="1" x14ac:dyDescent="0.3">
      <c r="A180" t="s">
        <v>261</v>
      </c>
      <c r="B180" t="s">
        <v>265</v>
      </c>
      <c r="C180" t="s">
        <v>1144</v>
      </c>
      <c r="D180" t="s">
        <v>264</v>
      </c>
      <c r="E180" s="33" t="s">
        <v>73</v>
      </c>
      <c r="F180" s="33" t="s">
        <v>28</v>
      </c>
      <c r="G180" s="33"/>
      <c r="H180" s="33" t="s">
        <v>757</v>
      </c>
      <c r="I180" s="34">
        <f t="shared" si="21"/>
        <v>21</v>
      </c>
      <c r="J180" s="34">
        <f t="shared" si="22"/>
        <v>7</v>
      </c>
      <c r="K180" s="35">
        <f t="shared" si="23"/>
        <v>0.75</v>
      </c>
      <c r="L180" s="86" t="s">
        <v>1596</v>
      </c>
      <c r="M180" s="86" t="s">
        <v>1596</v>
      </c>
      <c r="N180" s="86" t="s">
        <v>1596</v>
      </c>
      <c r="O180" s="86" t="s">
        <v>1596</v>
      </c>
      <c r="P180" s="86"/>
      <c r="Q180" s="86"/>
      <c r="R180" s="86"/>
      <c r="S180" s="86" t="s">
        <v>1596</v>
      </c>
      <c r="T180" s="86"/>
      <c r="U180" s="86" t="s">
        <v>1596</v>
      </c>
      <c r="V180" s="86"/>
      <c r="W180" s="86"/>
      <c r="X180" s="86"/>
      <c r="Y180" s="86" t="s">
        <v>1596</v>
      </c>
      <c r="Z180" s="86"/>
      <c r="AA180" s="86"/>
      <c r="AB180" s="86"/>
      <c r="AC180" s="86"/>
      <c r="AD180" s="86"/>
      <c r="AE180" s="86"/>
      <c r="AF180" s="86"/>
      <c r="AG180" s="86"/>
      <c r="AH180" s="86"/>
      <c r="AI180" s="86"/>
      <c r="AJ180" s="86"/>
      <c r="AK180" s="86"/>
      <c r="AL180" s="86"/>
      <c r="AM180" s="86"/>
      <c r="AN180" s="86"/>
      <c r="AO180" s="86"/>
    </row>
    <row r="181" spans="1:41" ht="15.75" thickBot="1" x14ac:dyDescent="0.3">
      <c r="A181" t="s">
        <v>270</v>
      </c>
      <c r="B181" t="s">
        <v>1040</v>
      </c>
      <c r="C181" t="s">
        <v>1143</v>
      </c>
      <c r="D181" t="s">
        <v>275</v>
      </c>
      <c r="E181" s="33" t="s">
        <v>73</v>
      </c>
      <c r="F181" s="33" t="s">
        <v>28</v>
      </c>
      <c r="G181" s="33"/>
      <c r="H181" s="33" t="s">
        <v>762</v>
      </c>
      <c r="I181" s="34">
        <f t="shared" si="21"/>
        <v>27</v>
      </c>
      <c r="J181" s="34">
        <f t="shared" si="22"/>
        <v>1</v>
      </c>
      <c r="K181" s="35">
        <f t="shared" si="23"/>
        <v>0.9642857142857143</v>
      </c>
      <c r="L181" s="86"/>
      <c r="M181" s="86"/>
      <c r="N181" s="86"/>
      <c r="O181" s="86"/>
      <c r="P181" s="86"/>
      <c r="Q181" s="86"/>
      <c r="R181" s="86"/>
      <c r="S181" s="86"/>
      <c r="T181" s="86"/>
      <c r="U181" s="86"/>
      <c r="V181" s="86"/>
      <c r="W181" s="86"/>
      <c r="X181" s="86"/>
      <c r="Y181" s="86" t="s">
        <v>1596</v>
      </c>
      <c r="Z181" s="86"/>
      <c r="AA181" s="86"/>
      <c r="AB181" s="86"/>
      <c r="AC181" s="86"/>
      <c r="AD181" s="86"/>
      <c r="AE181" s="86"/>
      <c r="AF181" s="86"/>
      <c r="AG181" s="86"/>
      <c r="AH181" s="86"/>
      <c r="AI181" s="86"/>
      <c r="AJ181" s="86"/>
      <c r="AK181" s="86"/>
      <c r="AL181" s="86"/>
      <c r="AM181" s="86"/>
      <c r="AN181" s="86"/>
      <c r="AO181" s="86"/>
    </row>
    <row r="182" spans="1:41" ht="15.75" thickBot="1" x14ac:dyDescent="0.3">
      <c r="A182" t="s">
        <v>270</v>
      </c>
      <c r="B182" t="s">
        <v>1041</v>
      </c>
      <c r="C182" t="s">
        <v>1143</v>
      </c>
      <c r="D182" t="s">
        <v>1169</v>
      </c>
      <c r="E182" s="33" t="s">
        <v>19</v>
      </c>
      <c r="F182" s="33" t="s">
        <v>28</v>
      </c>
      <c r="G182" s="33"/>
      <c r="H182" s="33" t="s">
        <v>766</v>
      </c>
      <c r="I182" s="34">
        <f t="shared" si="21"/>
        <v>27</v>
      </c>
      <c r="J182" s="34">
        <f t="shared" si="22"/>
        <v>1</v>
      </c>
      <c r="K182" s="35">
        <f t="shared" si="23"/>
        <v>0.9642857142857143</v>
      </c>
      <c r="L182" s="86"/>
      <c r="M182" s="86"/>
      <c r="N182" s="86"/>
      <c r="O182" s="86"/>
      <c r="P182" s="86"/>
      <c r="Q182" s="86"/>
      <c r="R182" s="86"/>
      <c r="S182" s="86"/>
      <c r="T182" s="86"/>
      <c r="U182" s="86"/>
      <c r="V182" s="86"/>
      <c r="W182" s="86"/>
      <c r="X182" s="86"/>
      <c r="Y182" s="86" t="s">
        <v>1596</v>
      </c>
      <c r="Z182" s="86"/>
      <c r="AA182" s="86"/>
      <c r="AB182" s="86"/>
      <c r="AC182" s="86"/>
      <c r="AD182" s="86"/>
      <c r="AE182" s="86"/>
      <c r="AF182" s="86"/>
      <c r="AG182" s="86"/>
      <c r="AH182" s="86"/>
      <c r="AI182" s="86"/>
      <c r="AJ182" s="86"/>
      <c r="AK182" s="86"/>
      <c r="AL182" s="86"/>
      <c r="AM182" s="86"/>
      <c r="AN182" s="86"/>
      <c r="AO182" s="86"/>
    </row>
    <row r="183" spans="1:41" ht="15.75" thickBot="1" x14ac:dyDescent="0.3">
      <c r="A183" t="s">
        <v>270</v>
      </c>
      <c r="B183" t="s">
        <v>1042</v>
      </c>
      <c r="C183" t="s">
        <v>1143</v>
      </c>
      <c r="D183" t="s">
        <v>282</v>
      </c>
      <c r="E183" s="33" t="s">
        <v>19</v>
      </c>
      <c r="F183" s="33" t="s">
        <v>28</v>
      </c>
      <c r="G183" s="33"/>
      <c r="H183" s="33" t="s">
        <v>767</v>
      </c>
      <c r="I183" s="34">
        <f t="shared" si="21"/>
        <v>27</v>
      </c>
      <c r="J183" s="34">
        <f t="shared" si="22"/>
        <v>1</v>
      </c>
      <c r="K183" s="35">
        <f t="shared" si="23"/>
        <v>0.9642857142857143</v>
      </c>
      <c r="L183" s="86"/>
      <c r="M183" s="86"/>
      <c r="N183" s="86"/>
      <c r="O183" s="86"/>
      <c r="P183" s="86"/>
      <c r="Q183" s="86"/>
      <c r="R183" s="86"/>
      <c r="S183" s="86"/>
      <c r="T183" s="86"/>
      <c r="U183" s="86"/>
      <c r="V183" s="86"/>
      <c r="W183" s="86"/>
      <c r="X183" s="86"/>
      <c r="Y183" s="86" t="s">
        <v>1596</v>
      </c>
      <c r="Z183" s="86"/>
      <c r="AA183" s="86"/>
      <c r="AB183" s="86"/>
      <c r="AC183" s="86"/>
      <c r="AD183" s="86"/>
      <c r="AE183" s="86"/>
      <c r="AF183" s="86"/>
      <c r="AG183" s="86"/>
      <c r="AH183" s="86"/>
      <c r="AI183" s="86"/>
      <c r="AJ183" s="86"/>
      <c r="AK183" s="86"/>
      <c r="AL183" s="86"/>
      <c r="AM183" s="86"/>
      <c r="AN183" s="86"/>
      <c r="AO183" s="86"/>
    </row>
    <row r="184" spans="1:41" ht="15.75" thickBot="1" x14ac:dyDescent="0.3">
      <c r="A184" t="s">
        <v>270</v>
      </c>
      <c r="B184" t="s">
        <v>1043</v>
      </c>
      <c r="C184" t="s">
        <v>1143</v>
      </c>
      <c r="D184" t="s">
        <v>285</v>
      </c>
      <c r="E184" s="33" t="s">
        <v>73</v>
      </c>
      <c r="F184" s="33" t="s">
        <v>28</v>
      </c>
      <c r="G184" s="33"/>
      <c r="H184" s="33" t="s">
        <v>769</v>
      </c>
      <c r="I184" s="34">
        <f t="shared" si="21"/>
        <v>27</v>
      </c>
      <c r="J184" s="34">
        <f t="shared" si="22"/>
        <v>1</v>
      </c>
      <c r="K184" s="35">
        <f t="shared" si="23"/>
        <v>0.9642857142857143</v>
      </c>
      <c r="L184" s="86"/>
      <c r="M184" s="86"/>
      <c r="N184" s="86"/>
      <c r="O184" s="86"/>
      <c r="P184" s="86"/>
      <c r="Q184" s="86"/>
      <c r="R184" s="86"/>
      <c r="S184" s="86"/>
      <c r="T184" s="86"/>
      <c r="U184" s="86"/>
      <c r="V184" s="86"/>
      <c r="W184" s="86"/>
      <c r="X184" s="86"/>
      <c r="Y184" s="86" t="s">
        <v>1596</v>
      </c>
      <c r="Z184" s="86"/>
      <c r="AA184" s="86"/>
      <c r="AB184" s="86"/>
      <c r="AC184" s="86"/>
      <c r="AD184" s="86"/>
      <c r="AE184" s="86"/>
      <c r="AF184" s="86"/>
      <c r="AG184" s="86"/>
      <c r="AH184" s="86"/>
      <c r="AI184" s="86"/>
      <c r="AJ184" s="86"/>
      <c r="AK184" s="86"/>
      <c r="AL184" s="86"/>
      <c r="AM184" s="86"/>
      <c r="AN184" s="86"/>
      <c r="AO184" s="86"/>
    </row>
    <row r="185" spans="1:41" ht="15.75" thickBot="1" x14ac:dyDescent="0.3">
      <c r="A185" t="s">
        <v>270</v>
      </c>
      <c r="B185" t="s">
        <v>1044</v>
      </c>
      <c r="C185" t="s">
        <v>1143</v>
      </c>
      <c r="D185" t="s">
        <v>285</v>
      </c>
      <c r="E185" s="33" t="s">
        <v>73</v>
      </c>
      <c r="F185" s="33" t="s">
        <v>28</v>
      </c>
      <c r="G185" s="33"/>
      <c r="H185" s="33" t="s">
        <v>770</v>
      </c>
      <c r="I185" s="34">
        <f t="shared" si="21"/>
        <v>27</v>
      </c>
      <c r="J185" s="34">
        <f t="shared" si="22"/>
        <v>1</v>
      </c>
      <c r="K185" s="35">
        <f t="shared" si="23"/>
        <v>0.9642857142857143</v>
      </c>
      <c r="L185" s="86"/>
      <c r="M185" s="86"/>
      <c r="N185" s="86"/>
      <c r="O185" s="86"/>
      <c r="P185" s="86"/>
      <c r="Q185" s="86"/>
      <c r="R185" s="86"/>
      <c r="S185" s="86"/>
      <c r="T185" s="86"/>
      <c r="U185" s="86"/>
      <c r="V185" s="86"/>
      <c r="W185" s="86"/>
      <c r="X185" s="86"/>
      <c r="Y185" s="86" t="s">
        <v>1596</v>
      </c>
      <c r="Z185" s="86"/>
      <c r="AA185" s="86"/>
      <c r="AB185" s="86"/>
      <c r="AC185" s="86"/>
      <c r="AD185" s="86"/>
      <c r="AE185" s="86"/>
      <c r="AF185" s="86"/>
      <c r="AG185" s="86"/>
      <c r="AH185" s="86"/>
      <c r="AI185" s="86"/>
      <c r="AJ185" s="86"/>
      <c r="AK185" s="86"/>
      <c r="AL185" s="86"/>
      <c r="AM185" s="86"/>
      <c r="AN185" s="86"/>
      <c r="AO185" s="86"/>
    </row>
    <row r="186" spans="1:41" ht="15.75" thickBot="1" x14ac:dyDescent="0.3">
      <c r="A186" t="s">
        <v>270</v>
      </c>
      <c r="B186" t="s">
        <v>1045</v>
      </c>
      <c r="C186" t="s">
        <v>1143</v>
      </c>
      <c r="D186" t="s">
        <v>266</v>
      </c>
      <c r="E186" s="33" t="s">
        <v>46</v>
      </c>
      <c r="F186" s="33" t="s">
        <v>28</v>
      </c>
      <c r="G186" s="33"/>
      <c r="H186" s="33" t="s">
        <v>758</v>
      </c>
      <c r="I186" s="34">
        <f t="shared" si="21"/>
        <v>28</v>
      </c>
      <c r="J186" s="34">
        <f t="shared" si="22"/>
        <v>0</v>
      </c>
      <c r="K186" s="35">
        <f t="shared" si="23"/>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75" thickBot="1" x14ac:dyDescent="0.3">
      <c r="A187" t="s">
        <v>267</v>
      </c>
      <c r="B187" t="s">
        <v>268</v>
      </c>
      <c r="C187" t="s">
        <v>1143</v>
      </c>
      <c r="D187" t="s">
        <v>269</v>
      </c>
      <c r="E187" s="33" t="s">
        <v>19</v>
      </c>
      <c r="F187" s="33" t="s">
        <v>28</v>
      </c>
      <c r="G187" s="33"/>
      <c r="H187" s="33" t="s">
        <v>759</v>
      </c>
      <c r="I187" s="34">
        <f t="shared" si="21"/>
        <v>28</v>
      </c>
      <c r="J187" s="34">
        <f t="shared" si="22"/>
        <v>0</v>
      </c>
      <c r="K187" s="35">
        <f t="shared" si="23"/>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75" thickBot="1" x14ac:dyDescent="0.3">
      <c r="A188" t="s">
        <v>270</v>
      </c>
      <c r="B188" t="s">
        <v>271</v>
      </c>
      <c r="C188" t="s">
        <v>1143</v>
      </c>
      <c r="D188" t="s">
        <v>272</v>
      </c>
      <c r="E188" s="33" t="s">
        <v>73</v>
      </c>
      <c r="F188" s="33" t="s">
        <v>28</v>
      </c>
      <c r="G188" s="33"/>
      <c r="H188" s="33" t="s">
        <v>760</v>
      </c>
      <c r="I188" s="34">
        <f t="shared" si="21"/>
        <v>28</v>
      </c>
      <c r="J188" s="34">
        <f t="shared" si="22"/>
        <v>0</v>
      </c>
      <c r="K188" s="35">
        <f t="shared" si="23"/>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75" thickBot="1" x14ac:dyDescent="0.3">
      <c r="A189" t="s">
        <v>270</v>
      </c>
      <c r="B189" t="s">
        <v>273</v>
      </c>
      <c r="C189" t="s">
        <v>1143</v>
      </c>
      <c r="D189" t="s">
        <v>274</v>
      </c>
      <c r="E189" s="33" t="s">
        <v>46</v>
      </c>
      <c r="F189" s="33" t="s">
        <v>28</v>
      </c>
      <c r="G189" s="33"/>
      <c r="H189" s="33" t="s">
        <v>761</v>
      </c>
      <c r="I189" s="34">
        <f t="shared" si="21"/>
        <v>18</v>
      </c>
      <c r="J189" s="34">
        <f t="shared" si="22"/>
        <v>10</v>
      </c>
      <c r="K189" s="35">
        <f t="shared" si="23"/>
        <v>0.6428571428571429</v>
      </c>
      <c r="L189" s="86"/>
      <c r="M189" s="86"/>
      <c r="N189" s="86"/>
      <c r="O189" s="86" t="s">
        <v>1596</v>
      </c>
      <c r="P189" s="86" t="s">
        <v>1596</v>
      </c>
      <c r="Q189" s="86" t="s">
        <v>1596</v>
      </c>
      <c r="R189" s="86" t="s">
        <v>1596</v>
      </c>
      <c r="S189" s="86" t="s">
        <v>1596</v>
      </c>
      <c r="T189" s="86" t="s">
        <v>1596</v>
      </c>
      <c r="U189" s="86" t="s">
        <v>1596</v>
      </c>
      <c r="V189" s="86" t="s">
        <v>1596</v>
      </c>
      <c r="W189" s="86" t="s">
        <v>1596</v>
      </c>
      <c r="X189" s="86"/>
      <c r="Y189" s="86" t="s">
        <v>1596</v>
      </c>
      <c r="Z189" s="86"/>
      <c r="AA189" s="86"/>
      <c r="AB189" s="86"/>
      <c r="AC189" s="86"/>
      <c r="AD189" s="86"/>
      <c r="AE189" s="86"/>
      <c r="AF189" s="86"/>
      <c r="AG189" s="86"/>
      <c r="AH189" s="86"/>
      <c r="AI189" s="86"/>
      <c r="AJ189" s="86"/>
      <c r="AK189" s="86"/>
      <c r="AL189" s="86"/>
      <c r="AM189" s="86"/>
      <c r="AN189" s="86"/>
      <c r="AO189" s="86"/>
    </row>
    <row r="190" spans="1:41" ht="15.75" thickBot="1" x14ac:dyDescent="0.3">
      <c r="A190" t="s">
        <v>267</v>
      </c>
      <c r="B190" t="s">
        <v>276</v>
      </c>
      <c r="C190" t="s">
        <v>1143</v>
      </c>
      <c r="D190" t="s">
        <v>277</v>
      </c>
      <c r="E190" s="33" t="s">
        <v>19</v>
      </c>
      <c r="F190" s="33" t="s">
        <v>28</v>
      </c>
      <c r="G190" s="33"/>
      <c r="H190" s="33" t="s">
        <v>763</v>
      </c>
      <c r="I190" s="34">
        <f t="shared" si="21"/>
        <v>27</v>
      </c>
      <c r="J190" s="34">
        <f t="shared" si="22"/>
        <v>1</v>
      </c>
      <c r="K190" s="35">
        <f t="shared" si="23"/>
        <v>0.9642857142857143</v>
      </c>
      <c r="L190" s="86"/>
      <c r="M190" s="86"/>
      <c r="N190" s="86"/>
      <c r="O190" s="86"/>
      <c r="P190" s="86"/>
      <c r="Q190" s="86"/>
      <c r="R190" s="86"/>
      <c r="S190" s="86"/>
      <c r="T190" s="86"/>
      <c r="U190" s="86"/>
      <c r="V190" s="86"/>
      <c r="W190" s="86"/>
      <c r="X190" s="86"/>
      <c r="Y190" s="86" t="s">
        <v>1596</v>
      </c>
      <c r="Z190" s="86"/>
      <c r="AA190" s="86"/>
      <c r="AB190" s="86"/>
      <c r="AC190" s="86"/>
      <c r="AD190" s="86"/>
      <c r="AE190" s="86"/>
      <c r="AF190" s="86"/>
      <c r="AG190" s="86"/>
      <c r="AH190" s="86"/>
      <c r="AI190" s="86"/>
      <c r="AJ190" s="86"/>
      <c r="AK190" s="86"/>
      <c r="AL190" s="86"/>
      <c r="AM190" s="86"/>
      <c r="AN190" s="86"/>
      <c r="AO190" s="86"/>
    </row>
    <row r="191" spans="1:41" ht="15.75" thickBot="1" x14ac:dyDescent="0.3">
      <c r="A191" t="s">
        <v>270</v>
      </c>
      <c r="B191" t="s">
        <v>278</v>
      </c>
      <c r="C191" t="s">
        <v>1143</v>
      </c>
      <c r="D191" t="s">
        <v>279</v>
      </c>
      <c r="E191" s="33" t="s">
        <v>19</v>
      </c>
      <c r="F191" s="33" t="s">
        <v>28</v>
      </c>
      <c r="G191" s="33"/>
      <c r="H191" s="33" t="s">
        <v>764</v>
      </c>
      <c r="I191" s="34">
        <f t="shared" si="21"/>
        <v>27</v>
      </c>
      <c r="J191" s="34">
        <f t="shared" si="22"/>
        <v>1</v>
      </c>
      <c r="K191" s="35">
        <f t="shared" si="23"/>
        <v>0.9642857142857143</v>
      </c>
      <c r="L191" s="86"/>
      <c r="M191" s="86"/>
      <c r="N191" s="86"/>
      <c r="O191" s="86"/>
      <c r="P191" s="86"/>
      <c r="Q191" s="86"/>
      <c r="R191" s="86"/>
      <c r="S191" s="86"/>
      <c r="T191" s="86"/>
      <c r="U191" s="86"/>
      <c r="V191" s="86"/>
      <c r="W191" s="86"/>
      <c r="X191" s="86"/>
      <c r="Y191" s="86" t="s">
        <v>1596</v>
      </c>
      <c r="Z191" s="86"/>
      <c r="AA191" s="86"/>
      <c r="AB191" s="86"/>
      <c r="AC191" s="86"/>
      <c r="AD191" s="86"/>
      <c r="AE191" s="86"/>
      <c r="AF191" s="86"/>
      <c r="AG191" s="86"/>
      <c r="AH191" s="86"/>
      <c r="AI191" s="86"/>
      <c r="AJ191" s="86"/>
      <c r="AK191" s="86"/>
      <c r="AL191" s="86"/>
      <c r="AM191" s="86"/>
      <c r="AN191" s="86"/>
      <c r="AO191" s="86"/>
    </row>
    <row r="192" spans="1:41" ht="15.75" thickBot="1" x14ac:dyDescent="0.3">
      <c r="A192" t="s">
        <v>270</v>
      </c>
      <c r="B192" t="s">
        <v>280</v>
      </c>
      <c r="C192" t="s">
        <v>1143</v>
      </c>
      <c r="D192" t="s">
        <v>281</v>
      </c>
      <c r="E192" s="33" t="s">
        <v>19</v>
      </c>
      <c r="F192" s="33" t="s">
        <v>28</v>
      </c>
      <c r="G192" s="33"/>
      <c r="H192" s="33" t="s">
        <v>765</v>
      </c>
      <c r="I192" s="34">
        <f t="shared" si="21"/>
        <v>27</v>
      </c>
      <c r="J192" s="34">
        <f t="shared" si="22"/>
        <v>1</v>
      </c>
      <c r="K192" s="35">
        <f t="shared" si="23"/>
        <v>0.9642857142857143</v>
      </c>
      <c r="L192" s="86"/>
      <c r="M192" s="86"/>
      <c r="N192" s="86"/>
      <c r="O192" s="86"/>
      <c r="P192" s="86"/>
      <c r="Q192" s="86"/>
      <c r="R192" s="86"/>
      <c r="S192" s="86"/>
      <c r="T192" s="86"/>
      <c r="U192" s="86"/>
      <c r="V192" s="86"/>
      <c r="W192" s="86"/>
      <c r="X192" s="86"/>
      <c r="Y192" s="86" t="s">
        <v>1596</v>
      </c>
      <c r="Z192" s="86"/>
      <c r="AA192" s="86"/>
      <c r="AB192" s="86"/>
      <c r="AC192" s="86"/>
      <c r="AD192" s="86"/>
      <c r="AE192" s="86"/>
      <c r="AF192" s="86"/>
      <c r="AG192" s="86"/>
      <c r="AH192" s="86"/>
      <c r="AI192" s="86"/>
      <c r="AJ192" s="86"/>
      <c r="AK192" s="86"/>
      <c r="AL192" s="86"/>
      <c r="AM192" s="86"/>
      <c r="AN192" s="86"/>
      <c r="AO192" s="86"/>
    </row>
    <row r="193" spans="1:41" ht="15.75" thickBot="1" x14ac:dyDescent="0.3">
      <c r="A193" t="s">
        <v>270</v>
      </c>
      <c r="B193" t="s">
        <v>283</v>
      </c>
      <c r="C193" t="s">
        <v>1143</v>
      </c>
      <c r="D193" t="s">
        <v>284</v>
      </c>
      <c r="E193" s="19"/>
      <c r="F193" s="33" t="s">
        <v>28</v>
      </c>
      <c r="G193" s="33"/>
      <c r="H193" s="33" t="s">
        <v>768</v>
      </c>
      <c r="I193" s="34">
        <f t="shared" si="21"/>
        <v>28</v>
      </c>
      <c r="J193" s="34">
        <f t="shared" si="22"/>
        <v>0</v>
      </c>
      <c r="K193" s="35">
        <f t="shared" si="23"/>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75" thickBot="1" x14ac:dyDescent="0.3">
      <c r="A194" t="s">
        <v>270</v>
      </c>
      <c r="B194" t="s">
        <v>286</v>
      </c>
      <c r="C194" t="s">
        <v>1143</v>
      </c>
      <c r="D194" t="s">
        <v>287</v>
      </c>
      <c r="E194" s="33" t="s">
        <v>15</v>
      </c>
      <c r="F194" s="33" t="s">
        <v>28</v>
      </c>
      <c r="G194" s="33"/>
      <c r="H194" s="33" t="s">
        <v>771</v>
      </c>
      <c r="I194" s="34">
        <f t="shared" si="21"/>
        <v>27</v>
      </c>
      <c r="J194" s="34">
        <f t="shared" si="22"/>
        <v>1</v>
      </c>
      <c r="K194" s="35">
        <f t="shared" si="23"/>
        <v>0.9642857142857143</v>
      </c>
      <c r="L194" s="86"/>
      <c r="M194" s="86"/>
      <c r="N194" s="86"/>
      <c r="O194" s="86"/>
      <c r="P194" s="86"/>
      <c r="Q194" s="86"/>
      <c r="R194" s="86"/>
      <c r="S194" s="86"/>
      <c r="T194" s="86"/>
      <c r="U194" s="86"/>
      <c r="V194" s="86"/>
      <c r="W194" s="86"/>
      <c r="X194" s="86"/>
      <c r="Y194" s="86" t="s">
        <v>1596</v>
      </c>
      <c r="Z194" s="86"/>
      <c r="AA194" s="86"/>
      <c r="AB194" s="86"/>
      <c r="AC194" s="86"/>
      <c r="AD194" s="86"/>
      <c r="AE194" s="86"/>
      <c r="AF194" s="86"/>
      <c r="AG194" s="86"/>
      <c r="AH194" s="86"/>
      <c r="AI194" s="86"/>
      <c r="AJ194" s="86"/>
      <c r="AK194" s="86"/>
      <c r="AL194" s="86"/>
      <c r="AM194" s="86"/>
      <c r="AN194" s="86"/>
      <c r="AO194" s="86"/>
    </row>
    <row r="195" spans="1:41" ht="15.75" thickBot="1" x14ac:dyDescent="0.3">
      <c r="A195" t="s">
        <v>270</v>
      </c>
      <c r="B195" s="33" t="s">
        <v>1294</v>
      </c>
      <c r="C195" s="33" t="s">
        <v>1143</v>
      </c>
      <c r="D195" t="s">
        <v>1288</v>
      </c>
      <c r="E195" s="33" t="s">
        <v>15</v>
      </c>
      <c r="F195" s="33" t="s">
        <v>28</v>
      </c>
      <c r="G195" s="33"/>
      <c r="H195" s="33" t="s">
        <v>1289</v>
      </c>
      <c r="I195" s="34">
        <f>COUNTIF(L195:AM195,"")</f>
        <v>27</v>
      </c>
      <c r="J195" s="34">
        <f t="shared" ref="J195" si="29">COUNTIF(L195:AM195,"APAGADO")</f>
        <v>1</v>
      </c>
      <c r="K195" s="35">
        <f t="shared" ref="K195" si="30">(I195)/(J195+I195)</f>
        <v>0.9642857142857143</v>
      </c>
      <c r="L195" s="86"/>
      <c r="M195" s="86"/>
      <c r="N195" s="86"/>
      <c r="O195" s="86"/>
      <c r="P195" s="86"/>
      <c r="Q195" s="86"/>
      <c r="R195" s="86"/>
      <c r="S195" s="86"/>
      <c r="T195" s="86"/>
      <c r="U195" s="86"/>
      <c r="V195" s="86"/>
      <c r="W195" s="86"/>
      <c r="X195" s="86"/>
      <c r="Y195" s="86" t="s">
        <v>1596</v>
      </c>
      <c r="Z195" s="86"/>
      <c r="AA195" s="86"/>
      <c r="AB195" s="86"/>
      <c r="AC195" s="86"/>
      <c r="AD195" s="86"/>
      <c r="AE195" s="86"/>
      <c r="AF195" s="86"/>
      <c r="AG195" s="86"/>
      <c r="AH195" s="86"/>
      <c r="AI195" s="86"/>
      <c r="AJ195" s="86"/>
      <c r="AK195" s="86"/>
      <c r="AL195" s="86"/>
      <c r="AM195" s="86"/>
      <c r="AN195" s="86"/>
      <c r="AO195" s="86"/>
    </row>
    <row r="196" spans="1:41" ht="15.75" thickBot="1" x14ac:dyDescent="0.3">
      <c r="A196" t="s">
        <v>290</v>
      </c>
      <c r="B196" t="s">
        <v>1046</v>
      </c>
      <c r="C196" t="s">
        <v>1143</v>
      </c>
      <c r="D196" t="s">
        <v>1170</v>
      </c>
      <c r="E196" s="33" t="s">
        <v>19</v>
      </c>
      <c r="F196" s="33" t="s">
        <v>20</v>
      </c>
      <c r="G196" s="33"/>
      <c r="H196" s="33" t="s">
        <v>772</v>
      </c>
      <c r="I196" s="34">
        <f t="shared" si="21"/>
        <v>28</v>
      </c>
      <c r="J196" s="34">
        <f t="shared" si="22"/>
        <v>0</v>
      </c>
      <c r="K196" s="35">
        <f t="shared" si="23"/>
        <v>1</v>
      </c>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row>
    <row r="197" spans="1:41" ht="15.75" thickBot="1" x14ac:dyDescent="0.3">
      <c r="A197" t="s">
        <v>232</v>
      </c>
      <c r="B197" t="s">
        <v>288</v>
      </c>
      <c r="C197" t="s">
        <v>1144</v>
      </c>
      <c r="D197" t="s">
        <v>289</v>
      </c>
      <c r="E197" s="33" t="s">
        <v>15</v>
      </c>
      <c r="F197" s="33" t="s">
        <v>1137</v>
      </c>
      <c r="G197" s="33"/>
      <c r="H197" s="33" t="s">
        <v>1146</v>
      </c>
      <c r="I197" s="34">
        <f t="shared" si="21"/>
        <v>28</v>
      </c>
      <c r="J197" s="34">
        <f t="shared" si="22"/>
        <v>0</v>
      </c>
      <c r="K197" s="35">
        <f t="shared" si="23"/>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75" thickBot="1" x14ac:dyDescent="0.3">
      <c r="A198" t="s">
        <v>290</v>
      </c>
      <c r="B198" t="s">
        <v>291</v>
      </c>
      <c r="C198" t="s">
        <v>1144</v>
      </c>
      <c r="D198" t="s">
        <v>292</v>
      </c>
      <c r="E198" s="33" t="s">
        <v>15</v>
      </c>
      <c r="F198" s="33" t="s">
        <v>28</v>
      </c>
      <c r="G198" s="33"/>
      <c r="H198" s="33" t="s">
        <v>773</v>
      </c>
      <c r="I198" s="34">
        <f t="shared" si="21"/>
        <v>28</v>
      </c>
      <c r="J198" s="34">
        <f t="shared" si="22"/>
        <v>0</v>
      </c>
      <c r="K198" s="35">
        <f t="shared" si="23"/>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75" thickBot="1" x14ac:dyDescent="0.3">
      <c r="A199" t="s">
        <v>12</v>
      </c>
      <c r="B199" s="38" t="s">
        <v>13</v>
      </c>
      <c r="C199" t="s">
        <v>1144</v>
      </c>
      <c r="D199" t="s">
        <v>14</v>
      </c>
      <c r="E199" s="33" t="s">
        <v>15</v>
      </c>
      <c r="F199" s="33" t="s">
        <v>1137</v>
      </c>
      <c r="G199" s="33"/>
      <c r="H199" s="33" t="s">
        <v>774</v>
      </c>
      <c r="I199" s="34">
        <f t="shared" si="21"/>
        <v>15</v>
      </c>
      <c r="J199" s="34">
        <f t="shared" si="22"/>
        <v>13</v>
      </c>
      <c r="K199" s="35">
        <f t="shared" si="23"/>
        <v>0.5357142857142857</v>
      </c>
      <c r="L199" s="86" t="s">
        <v>1596</v>
      </c>
      <c r="M199" s="86" t="s">
        <v>1596</v>
      </c>
      <c r="N199" s="86" t="s">
        <v>1596</v>
      </c>
      <c r="O199" s="86" t="s">
        <v>1596</v>
      </c>
      <c r="P199" s="86" t="s">
        <v>1596</v>
      </c>
      <c r="Q199" s="86" t="s">
        <v>1596</v>
      </c>
      <c r="R199" s="86" t="s">
        <v>1596</v>
      </c>
      <c r="S199" s="86" t="s">
        <v>1596</v>
      </c>
      <c r="T199" s="86" t="s">
        <v>1596</v>
      </c>
      <c r="U199" s="86" t="s">
        <v>1596</v>
      </c>
      <c r="V199" s="86" t="s">
        <v>1596</v>
      </c>
      <c r="W199" s="86" t="s">
        <v>1596</v>
      </c>
      <c r="X199" s="86"/>
      <c r="Y199" s="86" t="s">
        <v>1596</v>
      </c>
      <c r="Z199" s="86"/>
      <c r="AA199" s="86"/>
      <c r="AB199" s="86"/>
      <c r="AC199" s="86"/>
      <c r="AD199" s="86"/>
      <c r="AE199" s="86"/>
      <c r="AF199" s="86"/>
      <c r="AG199" s="86"/>
      <c r="AH199" s="86"/>
      <c r="AI199" s="86"/>
      <c r="AJ199" s="86"/>
      <c r="AK199" s="86"/>
      <c r="AL199" s="86"/>
      <c r="AM199" s="86"/>
      <c r="AN199" s="86"/>
      <c r="AO199" s="86"/>
    </row>
    <row r="200" spans="1:41" ht="15.75" thickBot="1" x14ac:dyDescent="0.3">
      <c r="A200" t="s">
        <v>378</v>
      </c>
      <c r="B200" t="s">
        <v>1047</v>
      </c>
      <c r="C200" t="s">
        <v>1144</v>
      </c>
      <c r="D200" t="s">
        <v>1048</v>
      </c>
      <c r="E200" s="33" t="s">
        <v>73</v>
      </c>
      <c r="F200" s="33" t="s">
        <v>28</v>
      </c>
      <c r="G200" s="33"/>
      <c r="H200" s="33" t="s">
        <v>1301</v>
      </c>
      <c r="I200" s="34">
        <f t="shared" si="21"/>
        <v>28</v>
      </c>
      <c r="J200" s="34">
        <f t="shared" si="22"/>
        <v>0</v>
      </c>
      <c r="K200" s="35">
        <f t="shared" si="23"/>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75" thickBot="1" x14ac:dyDescent="0.3">
      <c r="A201" t="s">
        <v>1049</v>
      </c>
      <c r="B201" t="s">
        <v>1050</v>
      </c>
      <c r="C201" t="s">
        <v>1144</v>
      </c>
      <c r="D201" t="s">
        <v>1048</v>
      </c>
      <c r="E201" s="33" t="s">
        <v>73</v>
      </c>
      <c r="F201" s="33" t="s">
        <v>28</v>
      </c>
      <c r="G201" s="33"/>
      <c r="H201" s="33" t="s">
        <v>1302</v>
      </c>
      <c r="I201" s="34">
        <f t="shared" si="21"/>
        <v>28</v>
      </c>
      <c r="J201" s="34">
        <f t="shared" si="22"/>
        <v>0</v>
      </c>
      <c r="K201" s="35">
        <f t="shared" si="23"/>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75" thickBot="1" x14ac:dyDescent="0.3">
      <c r="A202" t="s">
        <v>17</v>
      </c>
      <c r="B202" s="38" t="s">
        <v>18</v>
      </c>
      <c r="C202" t="s">
        <v>1144</v>
      </c>
      <c r="D202" t="s">
        <v>1171</v>
      </c>
      <c r="E202" s="33" t="s">
        <v>19</v>
      </c>
      <c r="F202" s="33" t="s">
        <v>20</v>
      </c>
      <c r="G202" s="33"/>
      <c r="H202" s="33" t="s">
        <v>775</v>
      </c>
      <c r="I202" s="34">
        <f t="shared" si="21"/>
        <v>28</v>
      </c>
      <c r="J202" s="34">
        <f t="shared" si="22"/>
        <v>0</v>
      </c>
      <c r="K202" s="35">
        <f t="shared" si="23"/>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75" thickBot="1" x14ac:dyDescent="0.3">
      <c r="A203" t="s">
        <v>17</v>
      </c>
      <c r="B203" s="38" t="s">
        <v>21</v>
      </c>
      <c r="C203" t="s">
        <v>1144</v>
      </c>
      <c r="D203" t="s">
        <v>22</v>
      </c>
      <c r="E203" s="33" t="s">
        <v>19</v>
      </c>
      <c r="F203" s="33" t="s">
        <v>20</v>
      </c>
      <c r="G203" s="33"/>
      <c r="H203" s="33" t="s">
        <v>724</v>
      </c>
      <c r="I203" s="34">
        <f t="shared" si="21"/>
        <v>28</v>
      </c>
      <c r="J203" s="34">
        <f t="shared" si="22"/>
        <v>0</v>
      </c>
      <c r="K203" s="35">
        <f t="shared" si="23"/>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75" thickBot="1" x14ac:dyDescent="0.3">
      <c r="A204" t="s">
        <v>17</v>
      </c>
      <c r="B204" s="38" t="s">
        <v>23</v>
      </c>
      <c r="C204" t="s">
        <v>1144</v>
      </c>
      <c r="D204" t="s">
        <v>614</v>
      </c>
      <c r="E204" s="33" t="s">
        <v>15</v>
      </c>
      <c r="F204" s="33" t="s">
        <v>1137</v>
      </c>
      <c r="G204" s="33" t="s">
        <v>1340</v>
      </c>
      <c r="H204" s="33" t="s">
        <v>776</v>
      </c>
      <c r="I204" s="34">
        <f t="shared" si="21"/>
        <v>15</v>
      </c>
      <c r="J204" s="34">
        <f t="shared" si="22"/>
        <v>13</v>
      </c>
      <c r="K204" s="35">
        <f t="shared" si="23"/>
        <v>0.5357142857142857</v>
      </c>
      <c r="L204" s="86" t="s">
        <v>1596</v>
      </c>
      <c r="M204" s="86" t="s">
        <v>1596</v>
      </c>
      <c r="N204" s="86" t="s">
        <v>1596</v>
      </c>
      <c r="O204" s="86" t="s">
        <v>1596</v>
      </c>
      <c r="P204" s="86" t="s">
        <v>1596</v>
      </c>
      <c r="Q204" s="86" t="s">
        <v>1596</v>
      </c>
      <c r="R204" s="86" t="s">
        <v>1596</v>
      </c>
      <c r="S204" s="86" t="s">
        <v>1596</v>
      </c>
      <c r="T204" s="86" t="s">
        <v>1596</v>
      </c>
      <c r="U204" s="86" t="s">
        <v>1596</v>
      </c>
      <c r="V204" s="86" t="s">
        <v>1596</v>
      </c>
      <c r="W204" s="86" t="s">
        <v>1596</v>
      </c>
      <c r="X204" s="86"/>
      <c r="Y204" s="86" t="s">
        <v>1596</v>
      </c>
      <c r="Z204" s="86"/>
      <c r="AA204" s="86"/>
      <c r="AB204" s="86"/>
      <c r="AC204" s="86"/>
      <c r="AD204" s="86"/>
      <c r="AE204" s="86"/>
      <c r="AF204" s="86"/>
      <c r="AG204" s="86"/>
      <c r="AH204" s="86"/>
      <c r="AI204" s="86"/>
      <c r="AJ204" s="86"/>
      <c r="AK204" s="86"/>
      <c r="AL204" s="86"/>
      <c r="AM204" s="86"/>
      <c r="AN204" s="86"/>
      <c r="AO204" s="86"/>
    </row>
    <row r="205" spans="1:41" ht="15.75" thickBot="1" x14ac:dyDescent="0.3">
      <c r="A205" t="s">
        <v>17</v>
      </c>
      <c r="B205" s="38" t="s">
        <v>24</v>
      </c>
      <c r="C205" t="s">
        <v>1144</v>
      </c>
      <c r="D205" t="s">
        <v>25</v>
      </c>
      <c r="E205" s="33" t="s">
        <v>15</v>
      </c>
      <c r="F205" s="33" t="s">
        <v>20</v>
      </c>
      <c r="G205" s="33"/>
      <c r="H205" s="33" t="s">
        <v>777</v>
      </c>
      <c r="I205" s="34">
        <f t="shared" si="21"/>
        <v>15</v>
      </c>
      <c r="J205" s="34">
        <f t="shared" si="22"/>
        <v>13</v>
      </c>
      <c r="K205" s="35">
        <f t="shared" si="23"/>
        <v>0.5357142857142857</v>
      </c>
      <c r="L205" s="86" t="s">
        <v>1596</v>
      </c>
      <c r="M205" s="86" t="s">
        <v>1596</v>
      </c>
      <c r="N205" s="86" t="s">
        <v>1596</v>
      </c>
      <c r="O205" s="86" t="s">
        <v>1596</v>
      </c>
      <c r="P205" s="86" t="s">
        <v>1596</v>
      </c>
      <c r="Q205" s="86" t="s">
        <v>1596</v>
      </c>
      <c r="R205" s="86" t="s">
        <v>1596</v>
      </c>
      <c r="S205" s="86" t="s">
        <v>1596</v>
      </c>
      <c r="T205" s="86" t="s">
        <v>1596</v>
      </c>
      <c r="U205" s="86" t="s">
        <v>1596</v>
      </c>
      <c r="V205" s="86" t="s">
        <v>1596</v>
      </c>
      <c r="W205" s="86" t="s">
        <v>1596</v>
      </c>
      <c r="X205" s="86"/>
      <c r="Y205" s="86" t="s">
        <v>1596</v>
      </c>
      <c r="Z205" s="86"/>
      <c r="AA205" s="86"/>
      <c r="AB205" s="86"/>
      <c r="AC205" s="86"/>
      <c r="AD205" s="86"/>
      <c r="AE205" s="86"/>
      <c r="AF205" s="86"/>
      <c r="AG205" s="86"/>
      <c r="AH205" s="86"/>
      <c r="AI205" s="86"/>
      <c r="AJ205" s="86"/>
      <c r="AK205" s="86"/>
      <c r="AL205" s="86"/>
      <c r="AM205" s="86"/>
      <c r="AN205" s="86"/>
      <c r="AO205" s="86"/>
    </row>
    <row r="206" spans="1:41" ht="15.75" thickBot="1" x14ac:dyDescent="0.3">
      <c r="A206" s="85"/>
      <c r="B206" t="s">
        <v>1317</v>
      </c>
      <c r="C206" t="s">
        <v>1143</v>
      </c>
      <c r="D206" t="s">
        <v>1318</v>
      </c>
      <c r="E206" t="s">
        <v>19</v>
      </c>
      <c r="F206" t="s">
        <v>28</v>
      </c>
      <c r="G206"/>
      <c r="H206" s="33" t="s">
        <v>1358</v>
      </c>
      <c r="I206" s="34">
        <f t="shared" si="21"/>
        <v>28</v>
      </c>
      <c r="J206" s="34">
        <f t="shared" si="22"/>
        <v>0</v>
      </c>
      <c r="K206" s="35">
        <f t="shared" si="23"/>
        <v>1</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row>
    <row r="207" spans="1:41" ht="15.75" thickBot="1" x14ac:dyDescent="0.3">
      <c r="A207" s="85"/>
      <c r="B207" t="s">
        <v>1564</v>
      </c>
      <c r="C207" t="s">
        <v>1143</v>
      </c>
      <c r="D207" t="s">
        <v>1582</v>
      </c>
      <c r="E207" s="33" t="s">
        <v>15</v>
      </c>
      <c r="F207" s="33" t="s">
        <v>28</v>
      </c>
      <c r="G207"/>
      <c r="H207" s="33" t="s">
        <v>1594</v>
      </c>
      <c r="I207" s="34">
        <f t="shared" si="21"/>
        <v>28</v>
      </c>
      <c r="J207" s="34">
        <f t="shared" si="22"/>
        <v>0</v>
      </c>
      <c r="K207" s="35">
        <f t="shared" si="23"/>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row>
    <row r="208" spans="1:41" ht="15.75" thickBot="1" x14ac:dyDescent="0.3">
      <c r="A208" t="s">
        <v>293</v>
      </c>
      <c r="B208" t="s">
        <v>1051</v>
      </c>
      <c r="C208" t="s">
        <v>1143</v>
      </c>
      <c r="D208" t="s">
        <v>294</v>
      </c>
      <c r="E208" s="33" t="s">
        <v>73</v>
      </c>
      <c r="F208" s="33" t="s">
        <v>28</v>
      </c>
      <c r="G208" s="33"/>
      <c r="H208" s="33" t="s">
        <v>778</v>
      </c>
      <c r="I208" s="34">
        <f t="shared" si="21"/>
        <v>27</v>
      </c>
      <c r="J208" s="34">
        <f t="shared" si="22"/>
        <v>1</v>
      </c>
      <c r="K208" s="35">
        <f t="shared" si="23"/>
        <v>0.9642857142857143</v>
      </c>
      <c r="L208" s="86"/>
      <c r="M208" s="86"/>
      <c r="N208" s="86"/>
      <c r="O208" s="86"/>
      <c r="P208" s="86"/>
      <c r="Q208" s="86"/>
      <c r="R208" s="86"/>
      <c r="S208" s="86"/>
      <c r="T208" s="86"/>
      <c r="U208" s="86"/>
      <c r="V208" s="86"/>
      <c r="W208" s="86"/>
      <c r="X208" s="86"/>
      <c r="Y208" s="86" t="s">
        <v>1596</v>
      </c>
      <c r="Z208" s="86"/>
      <c r="AA208" s="86"/>
      <c r="AB208" s="86"/>
      <c r="AC208" s="86"/>
      <c r="AD208" s="86"/>
      <c r="AE208" s="86"/>
      <c r="AF208" s="86"/>
      <c r="AG208" s="86"/>
      <c r="AH208" s="86"/>
      <c r="AI208" s="86"/>
      <c r="AJ208" s="86"/>
      <c r="AK208" s="86"/>
      <c r="AL208" s="86"/>
      <c r="AM208" s="86"/>
      <c r="AN208" s="86"/>
      <c r="AO208" s="86"/>
    </row>
    <row r="209" spans="1:41" ht="15.75" thickBot="1" x14ac:dyDescent="0.3">
      <c r="A209" t="s">
        <v>270</v>
      </c>
      <c r="B209" t="s">
        <v>295</v>
      </c>
      <c r="C209" t="s">
        <v>1143</v>
      </c>
      <c r="D209" t="s">
        <v>296</v>
      </c>
      <c r="E209" s="33" t="s">
        <v>73</v>
      </c>
      <c r="F209" s="33" t="s">
        <v>28</v>
      </c>
      <c r="G209" s="33"/>
      <c r="H209" s="33" t="s">
        <v>1141</v>
      </c>
      <c r="I209" s="34">
        <f t="shared" ref="I209:I274" si="31">COUNTIF(L209:AM209,"")</f>
        <v>27</v>
      </c>
      <c r="J209" s="34">
        <f t="shared" si="22"/>
        <v>1</v>
      </c>
      <c r="K209" s="35">
        <f t="shared" si="23"/>
        <v>0.9642857142857143</v>
      </c>
      <c r="L209" s="86"/>
      <c r="M209" s="86"/>
      <c r="N209" s="86"/>
      <c r="O209" s="86"/>
      <c r="P209" s="86"/>
      <c r="Q209" s="86"/>
      <c r="R209" s="86"/>
      <c r="S209" s="86"/>
      <c r="T209" s="86"/>
      <c r="U209" s="86"/>
      <c r="V209" s="86"/>
      <c r="W209" s="86"/>
      <c r="X209" s="86"/>
      <c r="Y209" s="86" t="s">
        <v>1596</v>
      </c>
      <c r="Z209" s="86"/>
      <c r="AA209" s="86"/>
      <c r="AB209" s="86"/>
      <c r="AC209" s="86"/>
      <c r="AD209" s="86"/>
      <c r="AE209" s="86"/>
      <c r="AF209" s="86"/>
      <c r="AG209" s="86"/>
      <c r="AH209" s="86"/>
      <c r="AI209" s="86"/>
      <c r="AJ209" s="86"/>
      <c r="AK209" s="86"/>
      <c r="AL209" s="86"/>
      <c r="AM209" s="86"/>
      <c r="AN209" s="86"/>
      <c r="AO209" s="86"/>
    </row>
    <row r="210" spans="1:41" ht="15.75" thickBot="1" x14ac:dyDescent="0.3">
      <c r="A210" t="s">
        <v>297</v>
      </c>
      <c r="B210" t="s">
        <v>1052</v>
      </c>
      <c r="C210" t="s">
        <v>1143</v>
      </c>
      <c r="D210" t="s">
        <v>298</v>
      </c>
      <c r="E210" s="33" t="s">
        <v>19</v>
      </c>
      <c r="F210" s="33" t="s">
        <v>28</v>
      </c>
      <c r="G210" s="33"/>
      <c r="H210" s="33" t="s">
        <v>779</v>
      </c>
      <c r="I210" s="34">
        <f t="shared" si="31"/>
        <v>27</v>
      </c>
      <c r="J210" s="34">
        <f>COUNTIF(L210:AM210,"APAGADO")</f>
        <v>1</v>
      </c>
      <c r="K210" s="35">
        <f>(I210)/(J210+I210)</f>
        <v>0.9642857142857143</v>
      </c>
      <c r="L210" s="86"/>
      <c r="M210" s="86"/>
      <c r="N210" s="86"/>
      <c r="O210" s="86"/>
      <c r="P210" s="86"/>
      <c r="Q210" s="86"/>
      <c r="R210" s="86"/>
      <c r="S210" s="86"/>
      <c r="T210" s="86"/>
      <c r="U210" s="86"/>
      <c r="V210" s="86"/>
      <c r="W210" s="86"/>
      <c r="X210" s="86"/>
      <c r="Y210" s="86" t="s">
        <v>1596</v>
      </c>
      <c r="Z210" s="86"/>
      <c r="AA210" s="86"/>
      <c r="AB210" s="86"/>
      <c r="AC210" s="86"/>
      <c r="AD210" s="86"/>
      <c r="AE210" s="86"/>
      <c r="AF210" s="86"/>
      <c r="AG210" s="86"/>
      <c r="AH210" s="86"/>
      <c r="AI210" s="86"/>
      <c r="AJ210" s="86"/>
      <c r="AK210" s="86"/>
      <c r="AL210" s="86"/>
      <c r="AM210" s="86"/>
      <c r="AN210" s="86"/>
      <c r="AO210" s="86"/>
    </row>
    <row r="211" spans="1:41" ht="15.75" thickBot="1" x14ac:dyDescent="0.3">
      <c r="A211" t="s">
        <v>293</v>
      </c>
      <c r="B211" t="s">
        <v>299</v>
      </c>
      <c r="C211" t="s">
        <v>1143</v>
      </c>
      <c r="D211" t="s">
        <v>300</v>
      </c>
      <c r="E211" s="33" t="s">
        <v>19</v>
      </c>
      <c r="F211" s="33" t="s">
        <v>28</v>
      </c>
      <c r="G211" s="33"/>
      <c r="H211" s="33" t="s">
        <v>780</v>
      </c>
      <c r="I211" s="34">
        <f t="shared" si="31"/>
        <v>27</v>
      </c>
      <c r="J211" s="34">
        <f t="shared" si="22"/>
        <v>1</v>
      </c>
      <c r="K211" s="35">
        <f t="shared" si="23"/>
        <v>0.9642857142857143</v>
      </c>
      <c r="L211" s="86"/>
      <c r="M211" s="86"/>
      <c r="N211" s="86"/>
      <c r="O211" s="86"/>
      <c r="P211" s="86"/>
      <c r="Q211" s="86"/>
      <c r="R211" s="86"/>
      <c r="S211" s="86"/>
      <c r="T211" s="86"/>
      <c r="U211" s="86"/>
      <c r="V211" s="86"/>
      <c r="W211" s="86"/>
      <c r="X211" s="86"/>
      <c r="Y211" s="86" t="s">
        <v>1596</v>
      </c>
      <c r="Z211" s="86"/>
      <c r="AA211" s="86"/>
      <c r="AB211" s="86"/>
      <c r="AC211" s="86"/>
      <c r="AD211" s="86"/>
      <c r="AE211" s="86"/>
      <c r="AF211" s="86"/>
      <c r="AG211" s="86"/>
      <c r="AH211" s="86"/>
      <c r="AI211" s="86"/>
      <c r="AJ211" s="86"/>
      <c r="AK211" s="86"/>
      <c r="AL211" s="86"/>
      <c r="AM211" s="86"/>
      <c r="AN211" s="86"/>
      <c r="AO211" s="86"/>
    </row>
    <row r="212" spans="1:41" ht="15.75" thickBot="1" x14ac:dyDescent="0.3">
      <c r="A212" t="s">
        <v>297</v>
      </c>
      <c r="B212" t="s">
        <v>1053</v>
      </c>
      <c r="C212" t="s">
        <v>1143</v>
      </c>
      <c r="D212" t="s">
        <v>301</v>
      </c>
      <c r="E212" s="33" t="s">
        <v>19</v>
      </c>
      <c r="F212" s="33" t="s">
        <v>28</v>
      </c>
      <c r="G212" s="33"/>
      <c r="H212" s="33" t="s">
        <v>781</v>
      </c>
      <c r="I212" s="34">
        <f t="shared" si="31"/>
        <v>27</v>
      </c>
      <c r="J212" s="34">
        <f>COUNTIF(L212:AM212,"APAGADO")</f>
        <v>1</v>
      </c>
      <c r="K212" s="35">
        <f>(I212)/(J212+I212)</f>
        <v>0.9642857142857143</v>
      </c>
      <c r="L212" s="86"/>
      <c r="M212" s="86"/>
      <c r="N212" s="86"/>
      <c r="O212" s="86"/>
      <c r="P212" s="86"/>
      <c r="Q212" s="86"/>
      <c r="R212" s="86"/>
      <c r="S212" s="86"/>
      <c r="T212" s="86"/>
      <c r="U212" s="86"/>
      <c r="V212" s="86"/>
      <c r="W212" s="86"/>
      <c r="X212" s="86"/>
      <c r="Y212" s="86" t="s">
        <v>1596</v>
      </c>
      <c r="Z212" s="86"/>
      <c r="AA212" s="86"/>
      <c r="AB212" s="86"/>
      <c r="AC212" s="86"/>
      <c r="AD212" s="86"/>
      <c r="AE212" s="86"/>
      <c r="AF212" s="86"/>
      <c r="AG212" s="86"/>
      <c r="AH212" s="86"/>
      <c r="AI212" s="86"/>
      <c r="AJ212" s="86"/>
      <c r="AK212" s="86"/>
      <c r="AL212" s="86"/>
      <c r="AM212" s="86"/>
      <c r="AN212" s="86"/>
      <c r="AO212" s="86"/>
    </row>
    <row r="213" spans="1:41" ht="15.75" thickBot="1" x14ac:dyDescent="0.3">
      <c r="A213" t="s">
        <v>297</v>
      </c>
      <c r="B213" t="s">
        <v>302</v>
      </c>
      <c r="C213" t="s">
        <v>1143</v>
      </c>
      <c r="D213" t="s">
        <v>303</v>
      </c>
      <c r="E213" s="33" t="s">
        <v>15</v>
      </c>
      <c r="F213" s="33" t="s">
        <v>20</v>
      </c>
      <c r="G213" s="33"/>
      <c r="H213" s="33" t="s">
        <v>782</v>
      </c>
      <c r="I213" s="34">
        <f t="shared" si="31"/>
        <v>15</v>
      </c>
      <c r="J213" s="34">
        <f t="shared" si="22"/>
        <v>13</v>
      </c>
      <c r="K213" s="35">
        <f t="shared" si="23"/>
        <v>0.5357142857142857</v>
      </c>
      <c r="L213" s="86" t="s">
        <v>1596</v>
      </c>
      <c r="M213" s="86" t="s">
        <v>1596</v>
      </c>
      <c r="N213" s="86" t="s">
        <v>1596</v>
      </c>
      <c r="O213" s="86" t="s">
        <v>1596</v>
      </c>
      <c r="P213" s="86" t="s">
        <v>1596</v>
      </c>
      <c r="Q213" s="86" t="s">
        <v>1596</v>
      </c>
      <c r="R213" s="86" t="s">
        <v>1596</v>
      </c>
      <c r="S213" s="86" t="s">
        <v>1596</v>
      </c>
      <c r="T213" s="86" t="s">
        <v>1596</v>
      </c>
      <c r="U213" s="86" t="s">
        <v>1596</v>
      </c>
      <c r="V213" s="86" t="s">
        <v>1596</v>
      </c>
      <c r="W213" s="86" t="s">
        <v>1596</v>
      </c>
      <c r="X213" s="86"/>
      <c r="Y213" s="86" t="s">
        <v>1596</v>
      </c>
      <c r="Z213" s="86"/>
      <c r="AA213" s="86"/>
      <c r="AB213" s="86"/>
      <c r="AC213" s="86"/>
      <c r="AD213" s="86"/>
      <c r="AE213" s="86"/>
      <c r="AF213" s="86"/>
      <c r="AG213" s="86"/>
      <c r="AH213" s="86"/>
      <c r="AI213" s="86"/>
      <c r="AJ213" s="86"/>
      <c r="AK213" s="86"/>
      <c r="AL213" s="86"/>
      <c r="AM213" s="86"/>
      <c r="AN213" s="86"/>
      <c r="AO213" s="86"/>
    </row>
    <row r="214" spans="1:41" ht="15.75" thickBot="1" x14ac:dyDescent="0.3">
      <c r="A214" t="s">
        <v>293</v>
      </c>
      <c r="B214" t="s">
        <v>1331</v>
      </c>
      <c r="C214" t="s">
        <v>1143</v>
      </c>
      <c r="D214" t="s">
        <v>1332</v>
      </c>
      <c r="E214" s="33" t="s">
        <v>19</v>
      </c>
      <c r="F214" s="33" t="s">
        <v>1137</v>
      </c>
      <c r="G214" s="33"/>
      <c r="H214" s="33" t="s">
        <v>1333</v>
      </c>
      <c r="I214" s="34">
        <f t="shared" ref="I214" si="32">COUNTIF(L214:AM214,"")</f>
        <v>28</v>
      </c>
      <c r="J214" s="34">
        <f t="shared" ref="J214" si="33">COUNTIF(L214:AM214,"APAGADO")</f>
        <v>0</v>
      </c>
      <c r="K214" s="35">
        <f t="shared" ref="K214" si="34">(I214)/(J214+I214)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75" thickBot="1" x14ac:dyDescent="0.3">
      <c r="A215" t="s">
        <v>293</v>
      </c>
      <c r="B215" t="s">
        <v>1370</v>
      </c>
      <c r="C215" t="s">
        <v>1143</v>
      </c>
      <c r="D215" t="s">
        <v>1371</v>
      </c>
      <c r="E215" s="33" t="s">
        <v>19</v>
      </c>
      <c r="F215" s="33" t="s">
        <v>1137</v>
      </c>
      <c r="G215" s="33"/>
      <c r="H215" s="33"/>
      <c r="I215" s="34">
        <f t="shared" ref="I215" si="35">COUNTIF(L215:AM215,"")</f>
        <v>27</v>
      </c>
      <c r="J215" s="34">
        <f t="shared" ref="J215" si="36">COUNTIF(L215:AM215,"APAGADO")</f>
        <v>1</v>
      </c>
      <c r="K215" s="35">
        <f t="shared" ref="K215" si="37">(I215)/(J215+I215)</f>
        <v>0.9642857142857143</v>
      </c>
      <c r="L215" s="86"/>
      <c r="M215" s="86"/>
      <c r="N215" s="86"/>
      <c r="O215" s="86"/>
      <c r="P215" s="86"/>
      <c r="Q215" s="86"/>
      <c r="R215" s="86"/>
      <c r="S215" s="86"/>
      <c r="T215" s="86"/>
      <c r="U215" s="86"/>
      <c r="V215" s="86"/>
      <c r="W215" s="86"/>
      <c r="X215" s="86"/>
      <c r="Y215" s="86" t="s">
        <v>1596</v>
      </c>
      <c r="Z215" s="86"/>
      <c r="AA215" s="86"/>
      <c r="AB215" s="86"/>
      <c r="AC215" s="86"/>
      <c r="AD215" s="86"/>
      <c r="AE215" s="86"/>
      <c r="AF215" s="86"/>
      <c r="AG215" s="86"/>
      <c r="AH215" s="86"/>
      <c r="AI215" s="86"/>
      <c r="AJ215" s="86"/>
      <c r="AK215" s="86"/>
      <c r="AL215" s="86"/>
      <c r="AM215" s="86"/>
      <c r="AN215" s="86"/>
      <c r="AO215" s="86"/>
    </row>
    <row r="216" spans="1:41" ht="15.75" thickBot="1" x14ac:dyDescent="0.3">
      <c r="A216" t="s">
        <v>304</v>
      </c>
      <c r="B216" t="s">
        <v>305</v>
      </c>
      <c r="C216" t="s">
        <v>1143</v>
      </c>
      <c r="D216" t="s">
        <v>306</v>
      </c>
      <c r="E216" s="33" t="s">
        <v>73</v>
      </c>
      <c r="F216" s="33" t="s">
        <v>28</v>
      </c>
      <c r="G216" s="33"/>
      <c r="H216" s="33" t="s">
        <v>783</v>
      </c>
      <c r="I216" s="34">
        <f t="shared" si="31"/>
        <v>28</v>
      </c>
      <c r="J216" s="34">
        <f t="shared" si="22"/>
        <v>0</v>
      </c>
      <c r="K216" s="35">
        <f t="shared" si="23"/>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75" thickBot="1" x14ac:dyDescent="0.3">
      <c r="A217" t="s">
        <v>304</v>
      </c>
      <c r="B217" t="s">
        <v>307</v>
      </c>
      <c r="C217" t="s">
        <v>1143</v>
      </c>
      <c r="D217" t="s">
        <v>308</v>
      </c>
      <c r="E217" s="33" t="s">
        <v>19</v>
      </c>
      <c r="F217" s="33" t="s">
        <v>20</v>
      </c>
      <c r="G217" s="33"/>
      <c r="H217" s="33" t="s">
        <v>784</v>
      </c>
      <c r="I217" s="34">
        <f t="shared" si="31"/>
        <v>28</v>
      </c>
      <c r="J217" s="34">
        <f t="shared" si="22"/>
        <v>0</v>
      </c>
      <c r="K217" s="35">
        <f t="shared" si="23"/>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75" thickBot="1" x14ac:dyDescent="0.3">
      <c r="A218" t="s">
        <v>304</v>
      </c>
      <c r="B218" t="s">
        <v>309</v>
      </c>
      <c r="C218" t="s">
        <v>1143</v>
      </c>
      <c r="D218" t="s">
        <v>310</v>
      </c>
      <c r="E218" s="33" t="s">
        <v>19</v>
      </c>
      <c r="F218" s="33" t="s">
        <v>20</v>
      </c>
      <c r="G218" s="33"/>
      <c r="H218" s="33" t="s">
        <v>785</v>
      </c>
      <c r="I218" s="34">
        <f t="shared" si="31"/>
        <v>28</v>
      </c>
      <c r="J218" s="34">
        <f t="shared" si="22"/>
        <v>0</v>
      </c>
      <c r="K218" s="35">
        <f t="shared" si="23"/>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75" thickBot="1" x14ac:dyDescent="0.3">
      <c r="A219" t="s">
        <v>304</v>
      </c>
      <c r="B219" t="s">
        <v>311</v>
      </c>
      <c r="C219" t="s">
        <v>1143</v>
      </c>
      <c r="D219" t="s">
        <v>312</v>
      </c>
      <c r="E219" s="33" t="s">
        <v>19</v>
      </c>
      <c r="F219" s="33" t="s">
        <v>20</v>
      </c>
      <c r="G219" s="33"/>
      <c r="H219" s="33" t="s">
        <v>786</v>
      </c>
      <c r="I219" s="34">
        <f t="shared" si="31"/>
        <v>28</v>
      </c>
      <c r="J219" s="34">
        <f t="shared" si="22"/>
        <v>0</v>
      </c>
      <c r="K219" s="35">
        <f t="shared" si="23"/>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75" thickBot="1" x14ac:dyDescent="0.3">
      <c r="A220" t="s">
        <v>313</v>
      </c>
      <c r="B220" t="s">
        <v>1054</v>
      </c>
      <c r="C220" t="s">
        <v>1143</v>
      </c>
      <c r="D220" t="s">
        <v>316</v>
      </c>
      <c r="E220" s="33" t="s">
        <v>19</v>
      </c>
      <c r="F220" s="33" t="s">
        <v>28</v>
      </c>
      <c r="G220" s="33"/>
      <c r="H220" s="33" t="s">
        <v>787</v>
      </c>
      <c r="I220" s="34">
        <f t="shared" si="31"/>
        <v>21</v>
      </c>
      <c r="J220" s="34">
        <f t="shared" si="22"/>
        <v>7</v>
      </c>
      <c r="K220" s="35">
        <f t="shared" si="23"/>
        <v>0.75</v>
      </c>
      <c r="L220" s="86"/>
      <c r="M220" s="86"/>
      <c r="N220" s="86"/>
      <c r="O220" s="86"/>
      <c r="P220" s="86"/>
      <c r="Q220" s="86" t="s">
        <v>1596</v>
      </c>
      <c r="R220" s="86" t="s">
        <v>1596</v>
      </c>
      <c r="S220" s="86" t="s">
        <v>1596</v>
      </c>
      <c r="T220" s="86" t="s">
        <v>1596</v>
      </c>
      <c r="U220" s="86" t="s">
        <v>1596</v>
      </c>
      <c r="V220" s="86" t="s">
        <v>1596</v>
      </c>
      <c r="W220" s="86" t="s">
        <v>1596</v>
      </c>
      <c r="X220" s="86"/>
      <c r="Y220" s="86"/>
      <c r="Z220" s="86"/>
      <c r="AA220" s="86"/>
      <c r="AB220" s="86"/>
      <c r="AC220" s="86"/>
      <c r="AD220" s="86"/>
      <c r="AE220" s="86"/>
      <c r="AF220" s="86"/>
      <c r="AG220" s="86"/>
      <c r="AH220" s="86"/>
      <c r="AI220" s="86"/>
      <c r="AJ220" s="86"/>
      <c r="AK220" s="86"/>
      <c r="AL220" s="86"/>
      <c r="AM220" s="86"/>
      <c r="AN220" s="86"/>
      <c r="AO220" s="86"/>
    </row>
    <row r="221" spans="1:41" ht="15.75" thickBot="1" x14ac:dyDescent="0.3">
      <c r="A221" t="s">
        <v>313</v>
      </c>
      <c r="B221" t="s">
        <v>317</v>
      </c>
      <c r="C221" t="s">
        <v>1143</v>
      </c>
      <c r="D221" t="s">
        <v>318</v>
      </c>
      <c r="E221" s="33" t="s">
        <v>19</v>
      </c>
      <c r="F221" s="33" t="s">
        <v>20</v>
      </c>
      <c r="G221" s="33"/>
      <c r="H221" s="33" t="s">
        <v>788</v>
      </c>
      <c r="I221" s="34">
        <f t="shared" si="31"/>
        <v>28</v>
      </c>
      <c r="J221" s="34">
        <f t="shared" si="22"/>
        <v>0</v>
      </c>
      <c r="K221" s="35">
        <f t="shared" si="23"/>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75" thickBot="1" x14ac:dyDescent="0.3">
      <c r="A222" t="s">
        <v>313</v>
      </c>
      <c r="B222" t="s">
        <v>319</v>
      </c>
      <c r="C222" t="s">
        <v>1143</v>
      </c>
      <c r="D222" t="s">
        <v>320</v>
      </c>
      <c r="E222" s="33" t="s">
        <v>19</v>
      </c>
      <c r="F222" s="33" t="s">
        <v>1137</v>
      </c>
      <c r="G222" s="33" t="s">
        <v>1341</v>
      </c>
      <c r="H222" s="33" t="s">
        <v>789</v>
      </c>
      <c r="I222" s="34">
        <f t="shared" si="31"/>
        <v>21</v>
      </c>
      <c r="J222" s="34">
        <f t="shared" si="22"/>
        <v>7</v>
      </c>
      <c r="K222" s="35">
        <f t="shared" si="23"/>
        <v>0.75</v>
      </c>
      <c r="L222" s="86"/>
      <c r="M222" s="86"/>
      <c r="N222" s="86"/>
      <c r="O222" s="86"/>
      <c r="P222" s="86"/>
      <c r="Q222" s="86" t="s">
        <v>1596</v>
      </c>
      <c r="R222" s="86" t="s">
        <v>1596</v>
      </c>
      <c r="S222" s="86" t="s">
        <v>1596</v>
      </c>
      <c r="T222" s="86" t="s">
        <v>1596</v>
      </c>
      <c r="U222" s="86" t="s">
        <v>1596</v>
      </c>
      <c r="V222" s="86" t="s">
        <v>1596</v>
      </c>
      <c r="W222" s="86" t="s">
        <v>1596</v>
      </c>
      <c r="X222" s="86"/>
      <c r="Y222" s="86"/>
      <c r="Z222" s="86"/>
      <c r="AA222" s="86"/>
      <c r="AB222" s="86"/>
      <c r="AC222" s="86"/>
      <c r="AD222" s="86"/>
      <c r="AE222" s="86"/>
      <c r="AF222" s="86"/>
      <c r="AG222" s="86"/>
      <c r="AH222" s="86"/>
      <c r="AI222" s="86"/>
      <c r="AJ222" s="86"/>
      <c r="AK222" s="86"/>
      <c r="AL222" s="86"/>
      <c r="AM222" s="86"/>
      <c r="AN222" s="86"/>
      <c r="AO222" s="86"/>
    </row>
    <row r="223" spans="1:41" ht="15.75" thickBot="1" x14ac:dyDescent="0.3">
      <c r="A223" t="s">
        <v>313</v>
      </c>
      <c r="B223" t="s">
        <v>321</v>
      </c>
      <c r="C223" t="s">
        <v>1143</v>
      </c>
      <c r="D223" t="s">
        <v>322</v>
      </c>
      <c r="E223" s="33" t="s">
        <v>19</v>
      </c>
      <c r="F223" s="33" t="s">
        <v>20</v>
      </c>
      <c r="G223" s="33"/>
      <c r="H223" s="33" t="s">
        <v>790</v>
      </c>
      <c r="I223" s="34">
        <f t="shared" si="31"/>
        <v>28</v>
      </c>
      <c r="J223" s="34">
        <f t="shared" si="22"/>
        <v>0</v>
      </c>
      <c r="K223" s="35">
        <f t="shared" si="23"/>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75" thickBot="1" x14ac:dyDescent="0.3">
      <c r="A224" t="s">
        <v>323</v>
      </c>
      <c r="B224" t="s">
        <v>324</v>
      </c>
      <c r="C224" t="s">
        <v>1143</v>
      </c>
      <c r="D224" t="s">
        <v>325</v>
      </c>
      <c r="E224" s="33" t="s">
        <v>19</v>
      </c>
      <c r="F224" s="33" t="s">
        <v>20</v>
      </c>
      <c r="G224" s="33"/>
      <c r="H224" s="97" t="s">
        <v>1292</v>
      </c>
      <c r="I224" s="34">
        <f t="shared" si="31"/>
        <v>28</v>
      </c>
      <c r="J224" s="34">
        <f t="shared" si="22"/>
        <v>0</v>
      </c>
      <c r="K224" s="35">
        <f t="shared" si="23"/>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75" thickBot="1" x14ac:dyDescent="0.3">
      <c r="A225" t="s">
        <v>52</v>
      </c>
      <c r="B225" t="s">
        <v>326</v>
      </c>
      <c r="C225" t="s">
        <v>1143</v>
      </c>
      <c r="D225" t="s">
        <v>327</v>
      </c>
      <c r="E225" s="33" t="s">
        <v>19</v>
      </c>
      <c r="F225" s="33" t="s">
        <v>28</v>
      </c>
      <c r="G225" s="33"/>
      <c r="H225" s="33" t="s">
        <v>791</v>
      </c>
      <c r="I225" s="34">
        <f t="shared" si="31"/>
        <v>28</v>
      </c>
      <c r="J225" s="34">
        <f t="shared" si="22"/>
        <v>0</v>
      </c>
      <c r="K225" s="35">
        <f t="shared" si="23"/>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75" thickBot="1" x14ac:dyDescent="0.3">
      <c r="A226" t="s">
        <v>313</v>
      </c>
      <c r="B226" t="s">
        <v>328</v>
      </c>
      <c r="C226" t="s">
        <v>1143</v>
      </c>
      <c r="D226" t="s">
        <v>329</v>
      </c>
      <c r="E226" s="33" t="s">
        <v>19</v>
      </c>
      <c r="F226" s="33" t="s">
        <v>28</v>
      </c>
      <c r="G226" s="33"/>
      <c r="H226" s="33" t="s">
        <v>792</v>
      </c>
      <c r="I226" s="34">
        <f t="shared" si="31"/>
        <v>28</v>
      </c>
      <c r="J226" s="34">
        <f t="shared" si="22"/>
        <v>0</v>
      </c>
      <c r="K226" s="35">
        <f t="shared" si="23"/>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75" thickBot="1" x14ac:dyDescent="0.3">
      <c r="A227" t="s">
        <v>313</v>
      </c>
      <c r="B227" t="s">
        <v>314</v>
      </c>
      <c r="C227" t="s">
        <v>1143</v>
      </c>
      <c r="D227" t="s">
        <v>315</v>
      </c>
      <c r="E227" s="33" t="s">
        <v>15</v>
      </c>
      <c r="F227" s="33" t="s">
        <v>20</v>
      </c>
      <c r="G227" s="33"/>
      <c r="H227" s="33" t="s">
        <v>793</v>
      </c>
      <c r="I227" s="34">
        <f t="shared" si="31"/>
        <v>27</v>
      </c>
      <c r="J227" s="34">
        <f>COUNTIF(L227:AM227,"APAGADO")</f>
        <v>1</v>
      </c>
      <c r="K227" s="35">
        <f>(I227)/(J227+I227)</f>
        <v>0.9642857142857143</v>
      </c>
      <c r="L227" s="86"/>
      <c r="M227" s="86" t="s">
        <v>1596</v>
      </c>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75" thickBot="1" x14ac:dyDescent="0.3">
      <c r="A228" t="s">
        <v>313</v>
      </c>
      <c r="B228" t="s">
        <v>330</v>
      </c>
      <c r="C228" t="s">
        <v>1143</v>
      </c>
      <c r="D228" t="s">
        <v>331</v>
      </c>
      <c r="E228" s="33" t="s">
        <v>15</v>
      </c>
      <c r="F228" s="33" t="s">
        <v>28</v>
      </c>
      <c r="G228" s="33"/>
      <c r="H228" s="33" t="s">
        <v>794</v>
      </c>
      <c r="I228" s="34">
        <f t="shared" si="31"/>
        <v>28</v>
      </c>
      <c r="J228" s="34">
        <f t="shared" si="22"/>
        <v>0</v>
      </c>
      <c r="K228" s="35">
        <f t="shared" si="23"/>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75" thickBot="1" x14ac:dyDescent="0.3">
      <c r="A229" t="s">
        <v>334</v>
      </c>
      <c r="B229" t="s">
        <v>332</v>
      </c>
      <c r="C229" t="s">
        <v>1144</v>
      </c>
      <c r="D229" t="s">
        <v>333</v>
      </c>
      <c r="E229" s="33" t="s">
        <v>15</v>
      </c>
      <c r="F229" s="33" t="s">
        <v>28</v>
      </c>
      <c r="G229" s="33"/>
      <c r="H229" s="33" t="s">
        <v>795</v>
      </c>
      <c r="I229" s="34">
        <f t="shared" si="31"/>
        <v>21</v>
      </c>
      <c r="J229" s="34">
        <f t="shared" si="22"/>
        <v>7</v>
      </c>
      <c r="K229" s="35">
        <f t="shared" si="23"/>
        <v>0.75</v>
      </c>
      <c r="L229" s="86" t="s">
        <v>1596</v>
      </c>
      <c r="M229" s="86" t="s">
        <v>1596</v>
      </c>
      <c r="N229" s="86" t="s">
        <v>1596</v>
      </c>
      <c r="O229" s="86" t="s">
        <v>1596</v>
      </c>
      <c r="P229" s="86"/>
      <c r="Q229" s="86"/>
      <c r="R229" s="86"/>
      <c r="S229" s="86" t="s">
        <v>1596</v>
      </c>
      <c r="T229" s="86"/>
      <c r="U229" s="86" t="s">
        <v>1596</v>
      </c>
      <c r="V229" s="86"/>
      <c r="W229" s="86"/>
      <c r="X229" s="86"/>
      <c r="Y229" s="86" t="s">
        <v>1596</v>
      </c>
      <c r="Z229" s="86"/>
      <c r="AA229" s="86"/>
      <c r="AB229" s="86"/>
      <c r="AC229" s="86"/>
      <c r="AD229" s="86"/>
      <c r="AE229" s="86"/>
      <c r="AF229" s="86"/>
      <c r="AG229" s="86"/>
      <c r="AH229" s="86"/>
      <c r="AI229" s="86"/>
      <c r="AJ229" s="86"/>
      <c r="AK229" s="86"/>
      <c r="AL229" s="86"/>
      <c r="AM229" s="86"/>
      <c r="AN229" s="86"/>
      <c r="AO229" s="86"/>
    </row>
    <row r="230" spans="1:41" ht="15.75" thickBot="1" x14ac:dyDescent="0.3">
      <c r="A230" t="s">
        <v>334</v>
      </c>
      <c r="B230" t="s">
        <v>335</v>
      </c>
      <c r="C230" t="s">
        <v>1144</v>
      </c>
      <c r="D230" t="s">
        <v>336</v>
      </c>
      <c r="E230" s="33" t="s">
        <v>73</v>
      </c>
      <c r="F230" s="33" t="s">
        <v>28</v>
      </c>
      <c r="G230" s="33"/>
      <c r="H230" s="33" t="s">
        <v>796</v>
      </c>
      <c r="I230" s="34">
        <f t="shared" si="31"/>
        <v>21</v>
      </c>
      <c r="J230" s="34">
        <f t="shared" si="22"/>
        <v>7</v>
      </c>
      <c r="K230" s="35">
        <f t="shared" si="23"/>
        <v>0.75</v>
      </c>
      <c r="L230" s="86" t="s">
        <v>1596</v>
      </c>
      <c r="M230" s="86" t="s">
        <v>1596</v>
      </c>
      <c r="N230" s="86" t="s">
        <v>1596</v>
      </c>
      <c r="O230" s="86" t="s">
        <v>1596</v>
      </c>
      <c r="P230" s="86"/>
      <c r="Q230" s="86"/>
      <c r="R230" s="86"/>
      <c r="S230" s="86" t="s">
        <v>1596</v>
      </c>
      <c r="T230" s="86"/>
      <c r="U230" s="86" t="s">
        <v>1596</v>
      </c>
      <c r="V230" s="86"/>
      <c r="W230" s="86"/>
      <c r="X230" s="86"/>
      <c r="Y230" s="86" t="s">
        <v>1596</v>
      </c>
      <c r="Z230" s="86"/>
      <c r="AA230" s="86"/>
      <c r="AB230" s="86"/>
      <c r="AC230" s="86"/>
      <c r="AD230" s="86"/>
      <c r="AE230" s="86"/>
      <c r="AF230" s="86"/>
      <c r="AG230" s="86"/>
      <c r="AH230" s="86"/>
      <c r="AI230" s="86"/>
      <c r="AJ230" s="86"/>
      <c r="AK230" s="86"/>
      <c r="AL230" s="86"/>
      <c r="AM230" s="86"/>
      <c r="AN230" s="86"/>
      <c r="AO230" s="86"/>
    </row>
    <row r="231" spans="1:41" ht="15.75" thickBot="1" x14ac:dyDescent="0.3">
      <c r="A231" t="s">
        <v>334</v>
      </c>
      <c r="B231" t="s">
        <v>337</v>
      </c>
      <c r="C231" t="s">
        <v>1144</v>
      </c>
      <c r="D231" t="s">
        <v>336</v>
      </c>
      <c r="E231" s="33" t="s">
        <v>73</v>
      </c>
      <c r="F231" s="33" t="s">
        <v>28</v>
      </c>
      <c r="G231" s="33"/>
      <c r="H231" s="33" t="s">
        <v>797</v>
      </c>
      <c r="I231" s="34">
        <f t="shared" si="31"/>
        <v>21</v>
      </c>
      <c r="J231" s="34">
        <f t="shared" si="22"/>
        <v>7</v>
      </c>
      <c r="K231" s="35">
        <f t="shared" si="23"/>
        <v>0.75</v>
      </c>
      <c r="L231" s="86" t="s">
        <v>1596</v>
      </c>
      <c r="M231" s="86" t="s">
        <v>1596</v>
      </c>
      <c r="N231" s="86" t="s">
        <v>1596</v>
      </c>
      <c r="O231" s="86" t="s">
        <v>1596</v>
      </c>
      <c r="P231" s="86"/>
      <c r="Q231" s="86"/>
      <c r="R231" s="86"/>
      <c r="S231" s="86" t="s">
        <v>1596</v>
      </c>
      <c r="T231" s="86"/>
      <c r="U231" s="86" t="s">
        <v>1596</v>
      </c>
      <c r="V231" s="86"/>
      <c r="W231" s="86"/>
      <c r="X231" s="86"/>
      <c r="Y231" s="86" t="s">
        <v>1596</v>
      </c>
      <c r="Z231" s="86"/>
      <c r="AA231" s="86"/>
      <c r="AB231" s="86"/>
      <c r="AC231" s="86"/>
      <c r="AD231" s="86"/>
      <c r="AE231" s="86"/>
      <c r="AF231" s="86"/>
      <c r="AG231" s="86"/>
      <c r="AH231" s="86"/>
      <c r="AI231" s="86"/>
      <c r="AJ231" s="86"/>
      <c r="AK231" s="86"/>
      <c r="AL231" s="86"/>
      <c r="AM231" s="86"/>
      <c r="AN231" s="86"/>
      <c r="AO231" s="86"/>
    </row>
    <row r="232" spans="1:41" ht="15.75" thickBot="1" x14ac:dyDescent="0.3">
      <c r="A232" t="s">
        <v>334</v>
      </c>
      <c r="B232" t="s">
        <v>338</v>
      </c>
      <c r="C232" t="s">
        <v>1144</v>
      </c>
      <c r="D232" t="s">
        <v>339</v>
      </c>
      <c r="E232" s="33" t="s">
        <v>73</v>
      </c>
      <c r="F232" s="33" t="s">
        <v>28</v>
      </c>
      <c r="G232" s="33"/>
      <c r="H232" s="33" t="s">
        <v>798</v>
      </c>
      <c r="I232" s="34">
        <f t="shared" si="31"/>
        <v>21</v>
      </c>
      <c r="J232" s="34">
        <f t="shared" si="22"/>
        <v>7</v>
      </c>
      <c r="K232" s="35">
        <f t="shared" si="23"/>
        <v>0.75</v>
      </c>
      <c r="L232" s="86" t="s">
        <v>1596</v>
      </c>
      <c r="M232" s="86" t="s">
        <v>1596</v>
      </c>
      <c r="N232" s="86" t="s">
        <v>1596</v>
      </c>
      <c r="O232" s="86" t="s">
        <v>1596</v>
      </c>
      <c r="P232" s="86"/>
      <c r="Q232" s="86"/>
      <c r="R232" s="86"/>
      <c r="S232" s="86" t="s">
        <v>1596</v>
      </c>
      <c r="T232" s="86"/>
      <c r="U232" s="86" t="s">
        <v>1596</v>
      </c>
      <c r="V232" s="86"/>
      <c r="W232" s="86"/>
      <c r="X232" s="86"/>
      <c r="Y232" s="86" t="s">
        <v>1596</v>
      </c>
      <c r="Z232" s="86"/>
      <c r="AA232" s="86"/>
      <c r="AB232" s="86"/>
      <c r="AC232" s="86"/>
      <c r="AD232" s="86"/>
      <c r="AE232" s="86"/>
      <c r="AF232" s="86"/>
      <c r="AG232" s="86"/>
      <c r="AH232" s="86"/>
      <c r="AI232" s="86"/>
      <c r="AJ232" s="86"/>
      <c r="AK232" s="86"/>
      <c r="AL232" s="86"/>
      <c r="AM232" s="86"/>
      <c r="AN232" s="86"/>
      <c r="AO232" s="86"/>
    </row>
    <row r="233" spans="1:41" ht="15.75" thickBot="1" x14ac:dyDescent="0.3">
      <c r="A233" t="s">
        <v>334</v>
      </c>
      <c r="B233" t="s">
        <v>340</v>
      </c>
      <c r="C233" t="s">
        <v>1144</v>
      </c>
      <c r="D233" t="s">
        <v>339</v>
      </c>
      <c r="E233" s="33" t="s">
        <v>73</v>
      </c>
      <c r="F233" s="33" t="s">
        <v>28</v>
      </c>
      <c r="G233" s="33"/>
      <c r="H233" s="33" t="s">
        <v>799</v>
      </c>
      <c r="I233" s="34">
        <f t="shared" si="31"/>
        <v>21</v>
      </c>
      <c r="J233" s="34">
        <f t="shared" si="22"/>
        <v>7</v>
      </c>
      <c r="K233" s="35">
        <f t="shared" si="23"/>
        <v>0.75</v>
      </c>
      <c r="L233" s="86" t="s">
        <v>1596</v>
      </c>
      <c r="M233" s="86" t="s">
        <v>1596</v>
      </c>
      <c r="N233" s="86" t="s">
        <v>1596</v>
      </c>
      <c r="O233" s="86" t="s">
        <v>1596</v>
      </c>
      <c r="P233" s="86"/>
      <c r="Q233" s="86"/>
      <c r="R233" s="86"/>
      <c r="S233" s="86" t="s">
        <v>1596</v>
      </c>
      <c r="T233" s="86"/>
      <c r="U233" s="86" t="s">
        <v>1596</v>
      </c>
      <c r="V233" s="86"/>
      <c r="W233" s="86"/>
      <c r="X233" s="86"/>
      <c r="Y233" s="86" t="s">
        <v>1596</v>
      </c>
      <c r="Z233" s="86"/>
      <c r="AA233" s="86"/>
      <c r="AB233" s="86"/>
      <c r="AC233" s="86"/>
      <c r="AD233" s="86"/>
      <c r="AE233" s="86"/>
      <c r="AF233" s="86"/>
      <c r="AG233" s="86"/>
      <c r="AH233" s="86"/>
      <c r="AI233" s="86"/>
      <c r="AJ233" s="86"/>
      <c r="AK233" s="86"/>
      <c r="AL233" s="86"/>
      <c r="AM233" s="86"/>
      <c r="AN233" s="86"/>
      <c r="AO233" s="86"/>
    </row>
    <row r="234" spans="1:41" ht="15.75" thickBot="1" x14ac:dyDescent="0.3">
      <c r="A234" t="s">
        <v>41</v>
      </c>
      <c r="B234" t="s">
        <v>342</v>
      </c>
      <c r="C234" t="s">
        <v>1143</v>
      </c>
      <c r="D234" t="s">
        <v>343</v>
      </c>
      <c r="E234" s="33" t="s">
        <v>15</v>
      </c>
      <c r="F234" s="33" t="s">
        <v>28</v>
      </c>
      <c r="G234" s="33"/>
      <c r="H234" s="33" t="s">
        <v>802</v>
      </c>
      <c r="I234" s="34">
        <f t="shared" si="31"/>
        <v>24</v>
      </c>
      <c r="J234" s="34">
        <f t="shared" si="22"/>
        <v>4</v>
      </c>
      <c r="K234" s="35">
        <f t="shared" si="23"/>
        <v>0.8571428571428571</v>
      </c>
      <c r="L234" s="86" t="s">
        <v>1596</v>
      </c>
      <c r="M234" s="86" t="s">
        <v>1596</v>
      </c>
      <c r="N234" s="86" t="s">
        <v>1596</v>
      </c>
      <c r="O234" s="86" t="s">
        <v>1596</v>
      </c>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75" thickBot="1" x14ac:dyDescent="0.3">
      <c r="A235" t="s">
        <v>41</v>
      </c>
      <c r="B235" t="s">
        <v>344</v>
      </c>
      <c r="C235" t="s">
        <v>1143</v>
      </c>
      <c r="D235" t="s">
        <v>343</v>
      </c>
      <c r="E235" s="33" t="s">
        <v>73</v>
      </c>
      <c r="F235" s="33" t="s">
        <v>28</v>
      </c>
      <c r="G235" s="33"/>
      <c r="H235" s="33" t="s">
        <v>803</v>
      </c>
      <c r="I235" s="34">
        <f t="shared" si="31"/>
        <v>24</v>
      </c>
      <c r="J235" s="34">
        <f t="shared" si="22"/>
        <v>4</v>
      </c>
      <c r="K235" s="35">
        <f t="shared" si="23"/>
        <v>0.8571428571428571</v>
      </c>
      <c r="L235" s="86" t="s">
        <v>1596</v>
      </c>
      <c r="M235" s="86" t="s">
        <v>1596</v>
      </c>
      <c r="N235" s="86" t="s">
        <v>1596</v>
      </c>
      <c r="O235" s="86" t="s">
        <v>1596</v>
      </c>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75" thickBot="1" x14ac:dyDescent="0.3">
      <c r="A236" t="s">
        <v>41</v>
      </c>
      <c r="B236" t="s">
        <v>1056</v>
      </c>
      <c r="C236" t="s">
        <v>1143</v>
      </c>
      <c r="D236" t="s">
        <v>1057</v>
      </c>
      <c r="E236" s="33" t="s">
        <v>73</v>
      </c>
      <c r="F236" s="33" t="s">
        <v>28</v>
      </c>
      <c r="G236" s="33"/>
      <c r="H236" s="33" t="s">
        <v>1359</v>
      </c>
      <c r="I236" s="34">
        <f>COUNTIF(L236:AM236,"")</f>
        <v>24</v>
      </c>
      <c r="J236" s="34">
        <f>COUNTIF(L236:AM236,"APAGADO")</f>
        <v>4</v>
      </c>
      <c r="K236" s="35">
        <f>(I236)/(J236+I236)</f>
        <v>0.8571428571428571</v>
      </c>
      <c r="L236" s="86" t="s">
        <v>1596</v>
      </c>
      <c r="M236" s="86" t="s">
        <v>1596</v>
      </c>
      <c r="N236" s="86" t="s">
        <v>1596</v>
      </c>
      <c r="O236" s="86" t="s">
        <v>1596</v>
      </c>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75" thickBot="1" x14ac:dyDescent="0.3">
      <c r="A237" t="s">
        <v>189</v>
      </c>
      <c r="B237" t="s">
        <v>345</v>
      </c>
      <c r="C237" t="s">
        <v>1144</v>
      </c>
      <c r="D237" t="s">
        <v>346</v>
      </c>
      <c r="E237" s="33" t="s">
        <v>15</v>
      </c>
      <c r="F237" s="33" t="s">
        <v>28</v>
      </c>
      <c r="G237" s="33"/>
      <c r="H237" s="33" t="s">
        <v>804</v>
      </c>
      <c r="I237" s="34">
        <f t="shared" si="31"/>
        <v>15</v>
      </c>
      <c r="J237" s="34">
        <f t="shared" si="22"/>
        <v>13</v>
      </c>
      <c r="K237" s="35">
        <f t="shared" si="23"/>
        <v>0.5357142857142857</v>
      </c>
      <c r="L237" s="86" t="s">
        <v>1596</v>
      </c>
      <c r="M237" s="86" t="s">
        <v>1596</v>
      </c>
      <c r="N237" s="86" t="s">
        <v>1596</v>
      </c>
      <c r="O237" s="86" t="s">
        <v>1596</v>
      </c>
      <c r="P237" s="86" t="s">
        <v>1596</v>
      </c>
      <c r="Q237" s="86" t="s">
        <v>1596</v>
      </c>
      <c r="R237" s="86" t="s">
        <v>1596</v>
      </c>
      <c r="S237" s="86" t="s">
        <v>1596</v>
      </c>
      <c r="T237" s="86" t="s">
        <v>1596</v>
      </c>
      <c r="U237" s="86" t="s">
        <v>1596</v>
      </c>
      <c r="V237" s="86" t="s">
        <v>1596</v>
      </c>
      <c r="W237" s="86" t="s">
        <v>1596</v>
      </c>
      <c r="X237" s="86"/>
      <c r="Y237" s="86" t="s">
        <v>1596</v>
      </c>
      <c r="Z237" s="86"/>
      <c r="AA237" s="86"/>
      <c r="AB237" s="86"/>
      <c r="AC237" s="86"/>
      <c r="AD237" s="86"/>
      <c r="AE237" s="86"/>
      <c r="AF237" s="86"/>
      <c r="AG237" s="86"/>
      <c r="AH237" s="86"/>
      <c r="AI237" s="86"/>
      <c r="AJ237" s="86"/>
      <c r="AK237" s="86"/>
      <c r="AL237" s="86"/>
      <c r="AM237" s="86"/>
      <c r="AN237" s="86"/>
      <c r="AO237" s="86"/>
    </row>
    <row r="238" spans="1:41" ht="15.75" thickBot="1" x14ac:dyDescent="0.3">
      <c r="A238" t="s">
        <v>189</v>
      </c>
      <c r="B238" t="s">
        <v>347</v>
      </c>
      <c r="C238" t="s">
        <v>1144</v>
      </c>
      <c r="D238" t="s">
        <v>346</v>
      </c>
      <c r="E238" s="33" t="s">
        <v>73</v>
      </c>
      <c r="F238" s="33" t="s">
        <v>28</v>
      </c>
      <c r="G238" s="33"/>
      <c r="H238" s="33" t="s">
        <v>805</v>
      </c>
      <c r="I238" s="34">
        <f t="shared" si="31"/>
        <v>24</v>
      </c>
      <c r="J238" s="34">
        <f t="shared" si="22"/>
        <v>4</v>
      </c>
      <c r="K238" s="35">
        <f t="shared" si="23"/>
        <v>0.8571428571428571</v>
      </c>
      <c r="L238" s="86"/>
      <c r="M238" s="86"/>
      <c r="N238" s="86"/>
      <c r="O238" s="86"/>
      <c r="P238" s="86"/>
      <c r="Q238" s="86" t="s">
        <v>1596</v>
      </c>
      <c r="R238" s="86" t="s">
        <v>1596</v>
      </c>
      <c r="S238" s="86" t="s">
        <v>1596</v>
      </c>
      <c r="T238" s="86" t="s">
        <v>1596</v>
      </c>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75" thickBot="1" x14ac:dyDescent="0.3">
      <c r="A239" t="s">
        <v>189</v>
      </c>
      <c r="B239" t="s">
        <v>1381</v>
      </c>
      <c r="C239" t="s">
        <v>1144</v>
      </c>
      <c r="D239" t="s">
        <v>1058</v>
      </c>
      <c r="E239" s="33" t="s">
        <v>73</v>
      </c>
      <c r="F239" s="33" t="s">
        <v>28</v>
      </c>
      <c r="G239" s="33"/>
      <c r="H239" s="33" t="s">
        <v>1360</v>
      </c>
      <c r="I239" s="34">
        <f>COUNTIF(L239:AM239,"")</f>
        <v>17</v>
      </c>
      <c r="J239" s="34">
        <f>COUNTIF(L239:AM239,"APAGADO")</f>
        <v>11</v>
      </c>
      <c r="K239" s="35">
        <f>(I239)/(J239+I239)</f>
        <v>0.6071428571428571</v>
      </c>
      <c r="L239" s="86" t="s">
        <v>1596</v>
      </c>
      <c r="M239" s="86" t="s">
        <v>1596</v>
      </c>
      <c r="N239" s="86" t="s">
        <v>1596</v>
      </c>
      <c r="O239" s="86" t="s">
        <v>1596</v>
      </c>
      <c r="P239" s="86"/>
      <c r="Q239" s="86"/>
      <c r="R239" s="86" t="s">
        <v>1596</v>
      </c>
      <c r="S239" s="86" t="s">
        <v>1596</v>
      </c>
      <c r="T239" s="86" t="s">
        <v>1596</v>
      </c>
      <c r="U239" s="86" t="s">
        <v>1596</v>
      </c>
      <c r="V239" s="86" t="s">
        <v>1596</v>
      </c>
      <c r="W239" s="86" t="s">
        <v>1596</v>
      </c>
      <c r="X239" s="86"/>
      <c r="Y239" s="86" t="s">
        <v>1596</v>
      </c>
      <c r="Z239" s="86"/>
      <c r="AA239" s="86"/>
      <c r="AB239" s="86"/>
      <c r="AC239" s="86"/>
      <c r="AD239" s="86"/>
      <c r="AE239" s="86"/>
      <c r="AF239" s="86"/>
      <c r="AG239" s="86"/>
      <c r="AH239" s="86"/>
      <c r="AI239" s="86"/>
      <c r="AJ239" s="86"/>
      <c r="AK239" s="86"/>
      <c r="AL239" s="86"/>
      <c r="AM239" s="86"/>
      <c r="AN239" s="86"/>
      <c r="AO239" s="86"/>
    </row>
    <row r="240" spans="1:41" ht="15.75" thickBot="1" x14ac:dyDescent="0.3">
      <c r="A240" t="s">
        <v>217</v>
      </c>
      <c r="B240" t="s">
        <v>348</v>
      </c>
      <c r="C240" t="s">
        <v>1144</v>
      </c>
      <c r="D240" t="s">
        <v>349</v>
      </c>
      <c r="E240" s="33" t="s">
        <v>15</v>
      </c>
      <c r="F240" s="33" t="s">
        <v>28</v>
      </c>
      <c r="G240" s="33"/>
      <c r="H240" s="33" t="s">
        <v>806</v>
      </c>
      <c r="I240" s="34">
        <f t="shared" si="31"/>
        <v>24</v>
      </c>
      <c r="J240" s="34">
        <f t="shared" si="22"/>
        <v>4</v>
      </c>
      <c r="K240" s="35">
        <f t="shared" si="23"/>
        <v>0.8571428571428571</v>
      </c>
      <c r="L240" s="86"/>
      <c r="M240" s="86"/>
      <c r="N240" s="86"/>
      <c r="O240" s="86"/>
      <c r="P240" s="86"/>
      <c r="Q240" s="86" t="s">
        <v>1596</v>
      </c>
      <c r="R240" s="86" t="s">
        <v>1596</v>
      </c>
      <c r="S240" s="86" t="s">
        <v>1596</v>
      </c>
      <c r="T240" s="86" t="s">
        <v>1596</v>
      </c>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75" thickBot="1" x14ac:dyDescent="0.3">
      <c r="A241" t="s">
        <v>217</v>
      </c>
      <c r="B241" t="s">
        <v>350</v>
      </c>
      <c r="C241" t="s">
        <v>1144</v>
      </c>
      <c r="D241" t="s">
        <v>349</v>
      </c>
      <c r="E241" s="33" t="s">
        <v>73</v>
      </c>
      <c r="F241" s="33" t="s">
        <v>28</v>
      </c>
      <c r="G241" s="33"/>
      <c r="H241" s="33" t="s">
        <v>807</v>
      </c>
      <c r="I241" s="34">
        <f t="shared" si="31"/>
        <v>23</v>
      </c>
      <c r="J241" s="34">
        <f t="shared" si="22"/>
        <v>5</v>
      </c>
      <c r="K241" s="35">
        <f t="shared" si="23"/>
        <v>0.8214285714285714</v>
      </c>
      <c r="L241" s="86"/>
      <c r="M241" s="86"/>
      <c r="N241" s="86"/>
      <c r="O241" s="86"/>
      <c r="P241" s="86"/>
      <c r="Q241" s="86" t="s">
        <v>1596</v>
      </c>
      <c r="R241" s="86" t="s">
        <v>1596</v>
      </c>
      <c r="S241" s="86" t="s">
        <v>1596</v>
      </c>
      <c r="T241" s="86" t="s">
        <v>1596</v>
      </c>
      <c r="U241" s="86" t="s">
        <v>1596</v>
      </c>
      <c r="V241" s="86"/>
      <c r="W241" s="86"/>
      <c r="X241" s="86"/>
      <c r="Y241" s="86"/>
      <c r="Z241" s="86"/>
      <c r="AA241" s="86"/>
      <c r="AB241" s="86"/>
      <c r="AC241" s="86"/>
      <c r="AD241" s="86"/>
      <c r="AE241" s="86"/>
      <c r="AF241" s="86"/>
      <c r="AG241" s="86"/>
      <c r="AH241" s="86"/>
      <c r="AI241" s="86"/>
      <c r="AJ241" s="86"/>
      <c r="AK241" s="86"/>
      <c r="AL241" s="86"/>
      <c r="AM241" s="86"/>
      <c r="AN241" s="86"/>
      <c r="AO241" s="86"/>
    </row>
    <row r="242" spans="1:41" ht="15.75" thickBot="1" x14ac:dyDescent="0.3">
      <c r="A242" t="s">
        <v>217</v>
      </c>
      <c r="B242" t="s">
        <v>1380</v>
      </c>
      <c r="C242" t="s">
        <v>1144</v>
      </c>
      <c r="D242" t="s">
        <v>1059</v>
      </c>
      <c r="E242" s="33" t="s">
        <v>19</v>
      </c>
      <c r="F242" s="33" t="s">
        <v>28</v>
      </c>
      <c r="G242" s="33"/>
      <c r="H242" s="33" t="s">
        <v>1361</v>
      </c>
      <c r="I242" s="34">
        <f>COUNTIF(L242:AM242,"")</f>
        <v>24</v>
      </c>
      <c r="J242" s="34">
        <f>COUNTIF(L242:AM242,"APAGADO")</f>
        <v>4</v>
      </c>
      <c r="K242" s="35">
        <f>(I242)/(J242+I242)</f>
        <v>0.8571428571428571</v>
      </c>
      <c r="L242" s="86"/>
      <c r="M242" s="86"/>
      <c r="N242" s="86"/>
      <c r="O242" s="86"/>
      <c r="P242" s="86"/>
      <c r="Q242" s="86" t="s">
        <v>1596</v>
      </c>
      <c r="R242" s="86" t="s">
        <v>1596</v>
      </c>
      <c r="S242" s="86" t="s">
        <v>1596</v>
      </c>
      <c r="T242" s="86" t="s">
        <v>1596</v>
      </c>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75" thickBot="1" x14ac:dyDescent="0.3">
      <c r="A243" t="s">
        <v>290</v>
      </c>
      <c r="B243" t="s">
        <v>351</v>
      </c>
      <c r="C243" t="s">
        <v>1143</v>
      </c>
      <c r="D243" t="s">
        <v>352</v>
      </c>
      <c r="E243" s="33" t="s">
        <v>73</v>
      </c>
      <c r="F243" s="33" t="s">
        <v>28</v>
      </c>
      <c r="G243" s="33"/>
      <c r="H243" s="33" t="s">
        <v>809</v>
      </c>
      <c r="I243" s="34">
        <f t="shared" si="31"/>
        <v>26</v>
      </c>
      <c r="J243" s="34">
        <f t="shared" si="22"/>
        <v>2</v>
      </c>
      <c r="K243" s="35">
        <f t="shared" si="23"/>
        <v>0.9285714285714286</v>
      </c>
      <c r="L243" s="86"/>
      <c r="M243" s="86"/>
      <c r="N243" s="86"/>
      <c r="O243" s="86"/>
      <c r="P243" s="86"/>
      <c r="Q243" s="86"/>
      <c r="R243" s="86"/>
      <c r="S243" s="86"/>
      <c r="T243" s="86"/>
      <c r="U243" s="86"/>
      <c r="V243" s="86"/>
      <c r="W243" s="86" t="s">
        <v>1596</v>
      </c>
      <c r="X243" s="86"/>
      <c r="Y243" s="86" t="s">
        <v>1596</v>
      </c>
      <c r="Z243" s="86"/>
      <c r="AA243" s="86"/>
      <c r="AB243" s="86"/>
      <c r="AC243" s="86"/>
      <c r="AD243" s="86"/>
      <c r="AE243" s="86"/>
      <c r="AF243" s="86"/>
      <c r="AG243" s="86"/>
      <c r="AH243" s="86"/>
      <c r="AI243" s="86"/>
      <c r="AJ243" s="86"/>
      <c r="AK243" s="86"/>
      <c r="AL243" s="86"/>
      <c r="AM243" s="86"/>
      <c r="AN243" s="86"/>
      <c r="AO243" s="86"/>
    </row>
    <row r="244" spans="1:41"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row>
    <row r="246" spans="1:41" ht="15.75" thickBot="1" x14ac:dyDescent="0.3">
      <c r="A246" t="s">
        <v>353</v>
      </c>
      <c r="B246" t="s">
        <v>354</v>
      </c>
      <c r="C246" t="s">
        <v>1144</v>
      </c>
      <c r="D246" t="s">
        <v>355</v>
      </c>
      <c r="E246" s="33" t="s">
        <v>15</v>
      </c>
      <c r="F246" s="33" t="s">
        <v>28</v>
      </c>
      <c r="G246" s="33"/>
      <c r="H246" s="33" t="s">
        <v>811</v>
      </c>
      <c r="I246" s="34">
        <f t="shared" si="31"/>
        <v>19</v>
      </c>
      <c r="J246" s="34">
        <f t="shared" si="22"/>
        <v>9</v>
      </c>
      <c r="K246" s="35">
        <f t="shared" si="23"/>
        <v>0.6785714285714286</v>
      </c>
      <c r="L246" s="86" t="s">
        <v>1596</v>
      </c>
      <c r="M246" s="86" t="s">
        <v>1596</v>
      </c>
      <c r="N246" s="86" t="s">
        <v>1596</v>
      </c>
      <c r="O246" s="86" t="s">
        <v>1596</v>
      </c>
      <c r="P246" s="86"/>
      <c r="Q246" s="86"/>
      <c r="R246" s="86"/>
      <c r="S246" s="86" t="s">
        <v>1596</v>
      </c>
      <c r="T246" s="86" t="s">
        <v>1596</v>
      </c>
      <c r="U246" s="86" t="s">
        <v>1596</v>
      </c>
      <c r="V246" s="86" t="s">
        <v>1596</v>
      </c>
      <c r="W246" s="86" t="s">
        <v>1596</v>
      </c>
      <c r="X246" s="86"/>
      <c r="Y246" s="86"/>
      <c r="Z246" s="86"/>
      <c r="AA246" s="86"/>
      <c r="AB246" s="86"/>
      <c r="AC246" s="86"/>
      <c r="AD246" s="86"/>
      <c r="AE246" s="86"/>
      <c r="AF246" s="86"/>
      <c r="AG246" s="86"/>
      <c r="AH246" s="86"/>
      <c r="AI246" s="86"/>
      <c r="AJ246" s="86"/>
      <c r="AK246" s="86"/>
      <c r="AL246" s="86"/>
      <c r="AM246" s="86"/>
      <c r="AN246" s="86"/>
      <c r="AO246" s="86"/>
    </row>
    <row r="247" spans="1:41" ht="15.75" thickBot="1" x14ac:dyDescent="0.3">
      <c r="A247" t="s">
        <v>353</v>
      </c>
      <c r="B247" t="s">
        <v>356</v>
      </c>
      <c r="C247" t="s">
        <v>1144</v>
      </c>
      <c r="D247" t="s">
        <v>355</v>
      </c>
      <c r="E247" s="33" t="s">
        <v>73</v>
      </c>
      <c r="F247" s="33" t="s">
        <v>28</v>
      </c>
      <c r="G247" s="33"/>
      <c r="H247" s="33" t="s">
        <v>812</v>
      </c>
      <c r="I247" s="34">
        <f t="shared" si="31"/>
        <v>22</v>
      </c>
      <c r="J247" s="34">
        <f t="shared" si="22"/>
        <v>6</v>
      </c>
      <c r="K247" s="35">
        <f t="shared" si="23"/>
        <v>0.7857142857142857</v>
      </c>
      <c r="L247" s="86" t="s">
        <v>1596</v>
      </c>
      <c r="M247" s="86" t="s">
        <v>1596</v>
      </c>
      <c r="N247" s="86" t="s">
        <v>1596</v>
      </c>
      <c r="O247" s="86" t="s">
        <v>1596</v>
      </c>
      <c r="P247" s="86"/>
      <c r="Q247" s="86"/>
      <c r="R247" s="86"/>
      <c r="S247" s="86" t="s">
        <v>1596</v>
      </c>
      <c r="T247" s="86"/>
      <c r="U247" s="86" t="s">
        <v>1596</v>
      </c>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75" thickBot="1" x14ac:dyDescent="0.3">
      <c r="A248" t="s">
        <v>353</v>
      </c>
      <c r="B248" t="s">
        <v>1062</v>
      </c>
      <c r="C248" t="s">
        <v>1144</v>
      </c>
      <c r="D248" t="s">
        <v>355</v>
      </c>
      <c r="E248" s="33" t="s">
        <v>19</v>
      </c>
      <c r="F248" s="33" t="s">
        <v>28</v>
      </c>
      <c r="G248" s="33"/>
      <c r="H248" s="33" t="s">
        <v>1363</v>
      </c>
      <c r="I248" s="34">
        <f>COUNTIF(L248:AM248,"")</f>
        <v>22</v>
      </c>
      <c r="J248" s="34">
        <f>COUNTIF(L248:AM248,"APAGADO")</f>
        <v>6</v>
      </c>
      <c r="K248" s="35">
        <f>(I248)/(J248+I248)</f>
        <v>0.7857142857142857</v>
      </c>
      <c r="L248" s="86" t="s">
        <v>1596</v>
      </c>
      <c r="M248" s="86" t="s">
        <v>1596</v>
      </c>
      <c r="N248" s="86" t="s">
        <v>1596</v>
      </c>
      <c r="O248" s="86" t="s">
        <v>1596</v>
      </c>
      <c r="P248" s="86"/>
      <c r="Q248" s="86"/>
      <c r="R248" s="86"/>
      <c r="S248" s="86" t="s">
        <v>1596</v>
      </c>
      <c r="T248" s="86"/>
      <c r="U248" s="86" t="s">
        <v>1596</v>
      </c>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75" thickBot="1" x14ac:dyDescent="0.3">
      <c r="A249" t="s">
        <v>357</v>
      </c>
      <c r="B249" t="s">
        <v>1055</v>
      </c>
      <c r="C249" t="s">
        <v>1144</v>
      </c>
      <c r="D249" t="s">
        <v>358</v>
      </c>
      <c r="E249" s="33" t="s">
        <v>15</v>
      </c>
      <c r="F249" s="33" t="s">
        <v>28</v>
      </c>
      <c r="G249" s="33"/>
      <c r="H249" s="33" t="s">
        <v>818</v>
      </c>
      <c r="I249" s="34">
        <f t="shared" si="31"/>
        <v>20</v>
      </c>
      <c r="J249" s="34">
        <f t="shared" si="22"/>
        <v>8</v>
      </c>
      <c r="K249" s="35">
        <f t="shared" si="23"/>
        <v>0.7142857142857143</v>
      </c>
      <c r="L249" s="86" t="s">
        <v>1596</v>
      </c>
      <c r="M249" s="86" t="s">
        <v>1596</v>
      </c>
      <c r="N249" s="86" t="s">
        <v>1596</v>
      </c>
      <c r="O249" s="86" t="s">
        <v>1596</v>
      </c>
      <c r="P249" s="86"/>
      <c r="Q249" s="86" t="s">
        <v>1596</v>
      </c>
      <c r="R249" s="86" t="s">
        <v>1596</v>
      </c>
      <c r="S249" s="86" t="s">
        <v>1596</v>
      </c>
      <c r="T249" s="86"/>
      <c r="U249" s="86"/>
      <c r="V249" s="86"/>
      <c r="W249" s="86"/>
      <c r="X249" s="86"/>
      <c r="Y249" s="86" t="s">
        <v>1596</v>
      </c>
      <c r="Z249" s="86"/>
      <c r="AA249" s="86"/>
      <c r="AB249" s="86"/>
      <c r="AC249" s="86"/>
      <c r="AD249" s="86"/>
      <c r="AE249" s="86"/>
      <c r="AF249" s="86"/>
      <c r="AG249" s="86"/>
      <c r="AH249" s="86"/>
      <c r="AI249" s="86"/>
      <c r="AJ249" s="86"/>
      <c r="AK249" s="86"/>
      <c r="AL249" s="86"/>
      <c r="AM249" s="86"/>
      <c r="AN249" s="86"/>
      <c r="AO249" s="86"/>
    </row>
    <row r="250" spans="1:41" ht="15.75" thickBot="1" x14ac:dyDescent="0.3">
      <c r="A250" t="s">
        <v>199</v>
      </c>
      <c r="B250" t="s">
        <v>359</v>
      </c>
      <c r="C250" t="s">
        <v>1144</v>
      </c>
      <c r="D250" t="s">
        <v>360</v>
      </c>
      <c r="E250" s="33" t="s">
        <v>15</v>
      </c>
      <c r="F250" s="33" t="s">
        <v>28</v>
      </c>
      <c r="G250" s="33"/>
      <c r="H250" s="33" t="s">
        <v>813</v>
      </c>
      <c r="I250" s="34">
        <f t="shared" si="31"/>
        <v>25</v>
      </c>
      <c r="J250" s="34">
        <f t="shared" si="22"/>
        <v>3</v>
      </c>
      <c r="K250" s="35">
        <f t="shared" si="23"/>
        <v>0.8928571428571429</v>
      </c>
      <c r="L250" s="86"/>
      <c r="M250" s="86"/>
      <c r="N250" s="86"/>
      <c r="O250" s="86"/>
      <c r="P250" s="86"/>
      <c r="Q250" s="86" t="s">
        <v>1596</v>
      </c>
      <c r="R250" s="86" t="s">
        <v>1596</v>
      </c>
      <c r="S250" s="86"/>
      <c r="T250" s="86"/>
      <c r="U250" s="86"/>
      <c r="V250" s="86"/>
      <c r="W250" s="86"/>
      <c r="X250" s="86"/>
      <c r="Y250" s="86" t="s">
        <v>1596</v>
      </c>
      <c r="Z250" s="86"/>
      <c r="AA250" s="86"/>
      <c r="AB250" s="86"/>
      <c r="AC250" s="86"/>
      <c r="AD250" s="86"/>
      <c r="AE250" s="86"/>
      <c r="AF250" s="86"/>
      <c r="AG250" s="86"/>
      <c r="AH250" s="86"/>
      <c r="AI250" s="86"/>
      <c r="AJ250" s="86"/>
      <c r="AK250" s="86"/>
      <c r="AL250" s="86"/>
      <c r="AM250" s="86"/>
      <c r="AN250" s="86"/>
      <c r="AO250" s="86"/>
    </row>
    <row r="251" spans="1:41" ht="15.75" thickBot="1" x14ac:dyDescent="0.3">
      <c r="A251" t="s">
        <v>199</v>
      </c>
      <c r="B251" t="s">
        <v>361</v>
      </c>
      <c r="C251" t="s">
        <v>1144</v>
      </c>
      <c r="D251" t="s">
        <v>360</v>
      </c>
      <c r="E251" s="33" t="s">
        <v>73</v>
      </c>
      <c r="F251" s="33" t="s">
        <v>28</v>
      </c>
      <c r="G251" s="33"/>
      <c r="H251" s="33" t="s">
        <v>814</v>
      </c>
      <c r="I251" s="34">
        <f t="shared" si="31"/>
        <v>15</v>
      </c>
      <c r="J251" s="34">
        <f t="shared" si="22"/>
        <v>13</v>
      </c>
      <c r="K251" s="35">
        <f t="shared" si="23"/>
        <v>0.5357142857142857</v>
      </c>
      <c r="L251" s="86" t="s">
        <v>1596</v>
      </c>
      <c r="M251" s="86" t="s">
        <v>1596</v>
      </c>
      <c r="N251" s="86" t="s">
        <v>1596</v>
      </c>
      <c r="O251" s="86" t="s">
        <v>1596</v>
      </c>
      <c r="P251" s="86" t="s">
        <v>1596</v>
      </c>
      <c r="Q251" s="86" t="s">
        <v>1596</v>
      </c>
      <c r="R251" s="86" t="s">
        <v>1596</v>
      </c>
      <c r="S251" s="86" t="s">
        <v>1596</v>
      </c>
      <c r="T251" s="86" t="s">
        <v>1596</v>
      </c>
      <c r="U251" s="86" t="s">
        <v>1596</v>
      </c>
      <c r="V251" s="86" t="s">
        <v>1596</v>
      </c>
      <c r="W251" s="86" t="s">
        <v>1596</v>
      </c>
      <c r="X251" s="86"/>
      <c r="Y251" s="86" t="s">
        <v>1596</v>
      </c>
      <c r="Z251" s="86"/>
      <c r="AA251" s="86"/>
      <c r="AB251" s="86"/>
      <c r="AC251" s="86"/>
      <c r="AD251" s="86"/>
      <c r="AE251" s="86"/>
      <c r="AF251" s="86"/>
      <c r="AG251" s="86"/>
      <c r="AH251" s="86"/>
      <c r="AI251" s="86"/>
      <c r="AJ251" s="86"/>
      <c r="AK251" s="86"/>
      <c r="AL251" s="86"/>
      <c r="AM251" s="86"/>
      <c r="AN251" s="86"/>
      <c r="AO251" s="86"/>
    </row>
    <row r="252" spans="1:41" ht="15.75" thickBot="1" x14ac:dyDescent="0.3">
      <c r="A252" t="s">
        <v>199</v>
      </c>
      <c r="B252" t="s">
        <v>1063</v>
      </c>
      <c r="C252" t="s">
        <v>1144</v>
      </c>
      <c r="D252" t="s">
        <v>1064</v>
      </c>
      <c r="E252" s="33" t="s">
        <v>73</v>
      </c>
      <c r="F252" s="33" t="s">
        <v>28</v>
      </c>
      <c r="G252" s="33"/>
      <c r="H252" s="33" t="s">
        <v>1364</v>
      </c>
      <c r="I252" s="34">
        <f>COUNTIF(L252:AM252,"")</f>
        <v>17</v>
      </c>
      <c r="J252" s="34">
        <f>COUNTIF(L252:AM252,"APAGADO")</f>
        <v>11</v>
      </c>
      <c r="K252" s="35">
        <f>(I252)/(J252+I252)</f>
        <v>0.6071428571428571</v>
      </c>
      <c r="L252" s="86" t="s">
        <v>1596</v>
      </c>
      <c r="M252" s="86" t="s">
        <v>1596</v>
      </c>
      <c r="N252" s="86" t="s">
        <v>1596</v>
      </c>
      <c r="O252" s="86" t="s">
        <v>1596</v>
      </c>
      <c r="P252" s="86" t="s">
        <v>1596</v>
      </c>
      <c r="Q252" s="86"/>
      <c r="R252" s="86"/>
      <c r="S252" s="86" t="s">
        <v>1596</v>
      </c>
      <c r="T252" s="86" t="s">
        <v>1596</v>
      </c>
      <c r="U252" s="86" t="s">
        <v>1596</v>
      </c>
      <c r="V252" s="86" t="s">
        <v>1596</v>
      </c>
      <c r="W252" s="86" t="s">
        <v>1596</v>
      </c>
      <c r="X252" s="86"/>
      <c r="Y252" s="86" t="s">
        <v>1596</v>
      </c>
      <c r="Z252" s="86"/>
      <c r="AA252" s="86"/>
      <c r="AB252" s="86"/>
      <c r="AC252" s="86"/>
      <c r="AD252" s="86"/>
      <c r="AE252" s="86"/>
      <c r="AF252" s="86"/>
      <c r="AG252" s="86"/>
      <c r="AH252" s="86"/>
      <c r="AI252" s="86"/>
      <c r="AJ252" s="86"/>
      <c r="AK252" s="86"/>
      <c r="AL252" s="86"/>
      <c r="AM252" s="86"/>
      <c r="AN252" s="86"/>
      <c r="AO252" s="86"/>
    </row>
    <row r="253" spans="1:41" ht="15.75" thickBot="1" x14ac:dyDescent="0.3">
      <c r="A253" t="s">
        <v>362</v>
      </c>
      <c r="B253" t="s">
        <v>1291</v>
      </c>
      <c r="C253" t="s">
        <v>1144</v>
      </c>
      <c r="D253" t="s">
        <v>1293</v>
      </c>
      <c r="E253" s="33" t="s">
        <v>15</v>
      </c>
      <c r="F253" s="33" t="s">
        <v>28</v>
      </c>
      <c r="G253" s="33"/>
      <c r="H253" s="33" t="s">
        <v>819</v>
      </c>
      <c r="I253" s="34">
        <f t="shared" si="31"/>
        <v>21</v>
      </c>
      <c r="J253" s="34">
        <f t="shared" si="22"/>
        <v>7</v>
      </c>
      <c r="K253" s="35">
        <f t="shared" si="23"/>
        <v>0.75</v>
      </c>
      <c r="L253" s="86" t="s">
        <v>1596</v>
      </c>
      <c r="M253" s="86" t="s">
        <v>1596</v>
      </c>
      <c r="N253" s="86" t="s">
        <v>1596</v>
      </c>
      <c r="O253" s="86"/>
      <c r="P253" s="86"/>
      <c r="Q253" s="86" t="s">
        <v>1596</v>
      </c>
      <c r="R253" s="86" t="s">
        <v>1596</v>
      </c>
      <c r="S253" s="86" t="s">
        <v>1596</v>
      </c>
      <c r="T253" s="86" t="s">
        <v>1596</v>
      </c>
      <c r="U253" s="86"/>
      <c r="V253" s="86"/>
      <c r="W253" s="86"/>
      <c r="X253" s="86"/>
      <c r="Y253" s="86"/>
      <c r="Z253" s="86"/>
      <c r="AA253" s="86"/>
      <c r="AB253" s="86"/>
      <c r="AC253" s="86"/>
      <c r="AD253" s="86"/>
      <c r="AE253" s="86"/>
      <c r="AF253" s="86"/>
      <c r="AG253" s="86"/>
      <c r="AH253" s="86"/>
      <c r="AI253" s="86"/>
      <c r="AJ253" s="86"/>
      <c r="AK253" s="86"/>
      <c r="AL253" s="86"/>
      <c r="AM253" s="86"/>
      <c r="AN253" s="86"/>
      <c r="AO253" s="86"/>
    </row>
    <row r="254" spans="1:41" ht="15.75" thickBot="1" x14ac:dyDescent="0.3">
      <c r="A254" t="s">
        <v>362</v>
      </c>
      <c r="B254" t="s">
        <v>363</v>
      </c>
      <c r="C254" t="s">
        <v>1144</v>
      </c>
      <c r="D254" t="s">
        <v>1293</v>
      </c>
      <c r="E254" s="33" t="s">
        <v>73</v>
      </c>
      <c r="F254" s="33" t="s">
        <v>28</v>
      </c>
      <c r="G254" s="33"/>
      <c r="H254" s="33" t="s">
        <v>820</v>
      </c>
      <c r="I254" s="34">
        <f t="shared" si="31"/>
        <v>25</v>
      </c>
      <c r="J254" s="34">
        <f t="shared" si="22"/>
        <v>3</v>
      </c>
      <c r="K254" s="35">
        <f t="shared" si="23"/>
        <v>0.8928571428571429</v>
      </c>
      <c r="L254" s="86"/>
      <c r="M254" s="86"/>
      <c r="N254" s="86"/>
      <c r="O254" s="86"/>
      <c r="P254" s="86"/>
      <c r="Q254" s="86" t="s">
        <v>1596</v>
      </c>
      <c r="R254" s="86" t="s">
        <v>1596</v>
      </c>
      <c r="S254" s="86" t="s">
        <v>1596</v>
      </c>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row>
    <row r="255" spans="1:41" ht="15.75" thickBot="1" x14ac:dyDescent="0.3">
      <c r="A255" t="s">
        <v>362</v>
      </c>
      <c r="B255" t="s">
        <v>1065</v>
      </c>
      <c r="C255" t="s">
        <v>1144</v>
      </c>
      <c r="D255" t="s">
        <v>1066</v>
      </c>
      <c r="E255" s="33" t="s">
        <v>19</v>
      </c>
      <c r="F255" s="33" t="s">
        <v>28</v>
      </c>
      <c r="G255" s="33"/>
      <c r="H255" s="33" t="s">
        <v>1365</v>
      </c>
      <c r="I255" s="34">
        <f>COUNTIF(L255:AM255,"")</f>
        <v>25</v>
      </c>
      <c r="J255" s="34">
        <f>COUNTIF(L255:AM255,"APAGADO")</f>
        <v>3</v>
      </c>
      <c r="K255" s="35">
        <f>(I255)/(J255+I255)</f>
        <v>0.8928571428571429</v>
      </c>
      <c r="L255" s="86"/>
      <c r="M255" s="86"/>
      <c r="N255" s="86"/>
      <c r="O255" s="86"/>
      <c r="P255" s="86"/>
      <c r="Q255" s="86" t="s">
        <v>1596</v>
      </c>
      <c r="R255" s="86" t="s">
        <v>1596</v>
      </c>
      <c r="S255" s="86" t="s">
        <v>1596</v>
      </c>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row>
    <row r="256" spans="1:41" ht="15.75" thickBot="1" x14ac:dyDescent="0.3">
      <c r="A256" t="s">
        <v>353</v>
      </c>
      <c r="B256" t="s">
        <v>364</v>
      </c>
      <c r="C256" t="s">
        <v>1144</v>
      </c>
      <c r="D256" t="s">
        <v>365</v>
      </c>
      <c r="E256" s="33" t="s">
        <v>15</v>
      </c>
      <c r="F256" s="33" t="s">
        <v>28</v>
      </c>
      <c r="G256" s="33"/>
      <c r="H256" s="33" t="s">
        <v>816</v>
      </c>
      <c r="I256" s="34">
        <f t="shared" si="31"/>
        <v>19</v>
      </c>
      <c r="J256" s="34">
        <f t="shared" si="22"/>
        <v>9</v>
      </c>
      <c r="K256" s="35">
        <f t="shared" si="23"/>
        <v>0.6785714285714286</v>
      </c>
      <c r="L256" s="86" t="s">
        <v>1596</v>
      </c>
      <c r="M256" s="86" t="s">
        <v>1596</v>
      </c>
      <c r="N256" s="86" t="s">
        <v>1596</v>
      </c>
      <c r="O256" s="86" t="s">
        <v>1596</v>
      </c>
      <c r="P256" s="86" t="s">
        <v>1596</v>
      </c>
      <c r="Q256" s="86" t="s">
        <v>1596</v>
      </c>
      <c r="R256" s="86" t="s">
        <v>1596</v>
      </c>
      <c r="S256" s="86" t="s">
        <v>1596</v>
      </c>
      <c r="T256" s="86" t="s">
        <v>1596</v>
      </c>
      <c r="U256" s="86"/>
      <c r="V256" s="86"/>
      <c r="W256" s="86"/>
      <c r="X256" s="86"/>
      <c r="Y256" s="86"/>
      <c r="Z256" s="86"/>
      <c r="AA256" s="86"/>
      <c r="AB256" s="86"/>
      <c r="AC256" s="86"/>
      <c r="AD256" s="86"/>
      <c r="AE256" s="86"/>
      <c r="AF256" s="86"/>
      <c r="AG256" s="86"/>
      <c r="AH256" s="86"/>
      <c r="AI256" s="86"/>
      <c r="AJ256" s="86"/>
      <c r="AK256" s="86"/>
      <c r="AL256" s="86"/>
      <c r="AM256" s="86"/>
      <c r="AN256" s="86"/>
      <c r="AO256" s="86"/>
    </row>
    <row r="257" spans="1:41" ht="15.75" thickBot="1" x14ac:dyDescent="0.3">
      <c r="A257" t="s">
        <v>353</v>
      </c>
      <c r="B257" t="s">
        <v>366</v>
      </c>
      <c r="C257" t="s">
        <v>1144</v>
      </c>
      <c r="D257" t="s">
        <v>365</v>
      </c>
      <c r="E257" s="33" t="s">
        <v>73</v>
      </c>
      <c r="F257" s="33" t="s">
        <v>28</v>
      </c>
      <c r="G257" s="33"/>
      <c r="H257" s="33" t="s">
        <v>815</v>
      </c>
      <c r="I257" s="34">
        <f t="shared" si="31"/>
        <v>15</v>
      </c>
      <c r="J257" s="34">
        <f t="shared" ref="J257:J321" si="38">COUNTIF(L257:AM257,"APAGADO")</f>
        <v>13</v>
      </c>
      <c r="K257" s="35">
        <f t="shared" ref="K257:K321" si="39">(I257)/(J257+I257)</f>
        <v>0.5357142857142857</v>
      </c>
      <c r="L257" s="86" t="s">
        <v>1596</v>
      </c>
      <c r="M257" s="86" t="s">
        <v>1596</v>
      </c>
      <c r="N257" s="86" t="s">
        <v>1596</v>
      </c>
      <c r="O257" s="86" t="s">
        <v>1596</v>
      </c>
      <c r="P257" s="86" t="s">
        <v>1596</v>
      </c>
      <c r="Q257" s="86" t="s">
        <v>1596</v>
      </c>
      <c r="R257" s="86" t="s">
        <v>1596</v>
      </c>
      <c r="S257" s="86" t="s">
        <v>1596</v>
      </c>
      <c r="T257" s="86" t="s">
        <v>1596</v>
      </c>
      <c r="U257" s="86" t="s">
        <v>1596</v>
      </c>
      <c r="V257" s="86" t="s">
        <v>1596</v>
      </c>
      <c r="W257" s="86" t="s">
        <v>1596</v>
      </c>
      <c r="X257" s="86"/>
      <c r="Y257" s="86" t="s">
        <v>1596</v>
      </c>
      <c r="Z257" s="86"/>
      <c r="AA257" s="86"/>
      <c r="AB257" s="86"/>
      <c r="AC257" s="86"/>
      <c r="AD257" s="86"/>
      <c r="AE257" s="86"/>
      <c r="AF257" s="86"/>
      <c r="AG257" s="86"/>
      <c r="AH257" s="86"/>
      <c r="AI257" s="86"/>
      <c r="AJ257" s="86"/>
      <c r="AK257" s="86"/>
      <c r="AL257" s="86"/>
      <c r="AM257" s="86"/>
      <c r="AN257" s="86"/>
      <c r="AO257" s="86"/>
    </row>
    <row r="258" spans="1:41" ht="15.75" thickBot="1" x14ac:dyDescent="0.3">
      <c r="A258" t="s">
        <v>353</v>
      </c>
      <c r="B258" t="s">
        <v>1067</v>
      </c>
      <c r="C258" t="s">
        <v>1144</v>
      </c>
      <c r="D258" t="s">
        <v>1068</v>
      </c>
      <c r="E258" s="33" t="s">
        <v>73</v>
      </c>
      <c r="F258" s="33" t="s">
        <v>28</v>
      </c>
      <c r="G258" s="33"/>
      <c r="H258" s="33" t="s">
        <v>1366</v>
      </c>
      <c r="I258" s="34">
        <f t="shared" si="31"/>
        <v>28</v>
      </c>
      <c r="J258" s="34">
        <f t="shared" si="38"/>
        <v>0</v>
      </c>
      <c r="K258" s="35">
        <f t="shared" si="39"/>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75" thickBot="1" x14ac:dyDescent="0.3">
      <c r="A259" t="s">
        <v>232</v>
      </c>
      <c r="B259" t="s">
        <v>1377</v>
      </c>
      <c r="C259" t="s">
        <v>1144</v>
      </c>
      <c r="D259" t="s">
        <v>1070</v>
      </c>
      <c r="E259" s="33" t="s">
        <v>73</v>
      </c>
      <c r="F259" s="33" t="s">
        <v>28</v>
      </c>
      <c r="G259" s="33"/>
      <c r="H259" s="33" t="s">
        <v>817</v>
      </c>
      <c r="I259" s="34">
        <f t="shared" si="31"/>
        <v>28</v>
      </c>
      <c r="J259" s="34">
        <f t="shared" si="38"/>
        <v>0</v>
      </c>
      <c r="K259" s="35">
        <f t="shared" si="39"/>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75" thickBot="1" x14ac:dyDescent="0.3">
      <c r="A260" t="s">
        <v>232</v>
      </c>
      <c r="B260" t="s">
        <v>1378</v>
      </c>
      <c r="C260" t="s">
        <v>1144</v>
      </c>
      <c r="D260" t="s">
        <v>1070</v>
      </c>
      <c r="E260" s="33" t="s">
        <v>73</v>
      </c>
      <c r="F260" s="33" t="s">
        <v>28</v>
      </c>
      <c r="G260" s="33"/>
      <c r="H260" s="33" t="s">
        <v>808</v>
      </c>
      <c r="I260" s="34">
        <f t="shared" ref="I260" si="40">COUNTIF(L260:AM260,"")</f>
        <v>28</v>
      </c>
      <c r="J260" s="34">
        <f t="shared" ref="J260" si="41">COUNTIF(L260:AM260,"APAGADO")</f>
        <v>0</v>
      </c>
      <c r="K260" s="35">
        <f t="shared" ref="K260" si="42">(I260)/(J260+I260)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75" thickBot="1" x14ac:dyDescent="0.3">
      <c r="A261" t="s">
        <v>232</v>
      </c>
      <c r="B261" t="s">
        <v>1069</v>
      </c>
      <c r="C261" t="s">
        <v>1144</v>
      </c>
      <c r="D261" t="s">
        <v>1070</v>
      </c>
      <c r="E261" s="33" t="s">
        <v>73</v>
      </c>
      <c r="F261" s="33" t="s">
        <v>28</v>
      </c>
      <c r="G261" s="33"/>
      <c r="H261" s="33" t="s">
        <v>1379</v>
      </c>
      <c r="I261" s="34">
        <f t="shared" ref="I261" si="43">COUNTIF(L261:AM261,"")</f>
        <v>28</v>
      </c>
      <c r="J261" s="34">
        <f t="shared" ref="J261" si="44">COUNTIF(L261:AM261,"APAGADO")</f>
        <v>0</v>
      </c>
      <c r="K261" s="35">
        <f t="shared" ref="K261" si="45">(I261)/(J261+I261)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75" thickBot="1" x14ac:dyDescent="0.3">
      <c r="A262" t="s">
        <v>368</v>
      </c>
      <c r="B262" t="s">
        <v>369</v>
      </c>
      <c r="C262" t="s">
        <v>1144</v>
      </c>
      <c r="D262" t="s">
        <v>370</v>
      </c>
      <c r="E262" s="33" t="s">
        <v>15</v>
      </c>
      <c r="F262" s="33" t="s">
        <v>28</v>
      </c>
      <c r="G262" s="33"/>
      <c r="H262" s="33" t="s">
        <v>821</v>
      </c>
      <c r="I262" s="34">
        <f t="shared" si="31"/>
        <v>28</v>
      </c>
      <c r="J262" s="34">
        <f t="shared" si="38"/>
        <v>0</v>
      </c>
      <c r="K262" s="35">
        <f t="shared" si="39"/>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75" thickBot="1" x14ac:dyDescent="0.3">
      <c r="A263" t="s">
        <v>368</v>
      </c>
      <c r="B263" t="s">
        <v>1071</v>
      </c>
      <c r="C263" t="s">
        <v>1144</v>
      </c>
      <c r="D263" t="s">
        <v>371</v>
      </c>
      <c r="E263" s="33" t="s">
        <v>15</v>
      </c>
      <c r="F263" s="33" t="s">
        <v>28</v>
      </c>
      <c r="G263" s="33"/>
      <c r="H263" s="33" t="s">
        <v>822</v>
      </c>
      <c r="I263" s="34">
        <f t="shared" si="31"/>
        <v>28</v>
      </c>
      <c r="J263" s="34">
        <f t="shared" si="38"/>
        <v>0</v>
      </c>
      <c r="K263" s="35">
        <f t="shared" si="39"/>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75" thickBot="1" x14ac:dyDescent="0.3">
      <c r="A264" t="s">
        <v>368</v>
      </c>
      <c r="B264" t="s">
        <v>372</v>
      </c>
      <c r="C264" t="s">
        <v>1144</v>
      </c>
      <c r="D264" t="s">
        <v>373</v>
      </c>
      <c r="E264" s="33" t="s">
        <v>73</v>
      </c>
      <c r="F264" s="33" t="s">
        <v>28</v>
      </c>
      <c r="G264" s="33"/>
      <c r="H264" s="33" t="s">
        <v>823</v>
      </c>
      <c r="I264" s="34">
        <f t="shared" si="31"/>
        <v>28</v>
      </c>
      <c r="J264" s="34">
        <f t="shared" si="38"/>
        <v>0</v>
      </c>
      <c r="K264" s="35">
        <f t="shared" si="39"/>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75" thickBot="1" x14ac:dyDescent="0.3">
      <c r="A265" t="s">
        <v>368</v>
      </c>
      <c r="B265" t="s">
        <v>374</v>
      </c>
      <c r="C265" t="s">
        <v>1144</v>
      </c>
      <c r="D265" t="s">
        <v>373</v>
      </c>
      <c r="E265" s="33" t="s">
        <v>73</v>
      </c>
      <c r="F265" s="33" t="s">
        <v>28</v>
      </c>
      <c r="G265" s="33"/>
      <c r="H265" s="33" t="s">
        <v>824</v>
      </c>
      <c r="I265" s="34">
        <f t="shared" si="31"/>
        <v>28</v>
      </c>
      <c r="J265" s="34">
        <f t="shared" si="38"/>
        <v>0</v>
      </c>
      <c r="K265" s="35">
        <f t="shared" si="39"/>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75" thickBot="1" x14ac:dyDescent="0.3">
      <c r="A266" t="s">
        <v>368</v>
      </c>
      <c r="B266" t="s">
        <v>375</v>
      </c>
      <c r="C266" t="s">
        <v>1144</v>
      </c>
      <c r="D266" t="s">
        <v>376</v>
      </c>
      <c r="E266" s="33" t="s">
        <v>73</v>
      </c>
      <c r="F266" s="33" t="s">
        <v>28</v>
      </c>
      <c r="G266" s="33"/>
      <c r="H266" s="33" t="s">
        <v>825</v>
      </c>
      <c r="I266" s="34">
        <f t="shared" si="31"/>
        <v>27</v>
      </c>
      <c r="J266" s="34">
        <f t="shared" si="38"/>
        <v>1</v>
      </c>
      <c r="K266" s="35">
        <f t="shared" si="39"/>
        <v>0.9642857142857143</v>
      </c>
      <c r="L266" s="86"/>
      <c r="M266" s="86"/>
      <c r="N266" s="86"/>
      <c r="O266" s="86"/>
      <c r="P266" s="86"/>
      <c r="Q266" s="86"/>
      <c r="R266" s="86"/>
      <c r="S266" s="86"/>
      <c r="T266" s="86"/>
      <c r="U266" s="86"/>
      <c r="V266" s="86"/>
      <c r="W266" s="86"/>
      <c r="X266" s="86"/>
      <c r="Y266" s="86" t="s">
        <v>1596</v>
      </c>
      <c r="Z266" s="86"/>
      <c r="AA266" s="86"/>
      <c r="AB266" s="86"/>
      <c r="AC266" s="86"/>
      <c r="AD266" s="86"/>
      <c r="AE266" s="86"/>
      <c r="AF266" s="86"/>
      <c r="AG266" s="86"/>
      <c r="AH266" s="86"/>
      <c r="AI266" s="86"/>
      <c r="AJ266" s="86"/>
      <c r="AK266" s="86"/>
      <c r="AL266" s="86"/>
      <c r="AM266" s="86"/>
      <c r="AN266" s="86"/>
      <c r="AO266" s="86"/>
    </row>
    <row r="267" spans="1:41" ht="15.75" thickBot="1" x14ac:dyDescent="0.3">
      <c r="A267" t="s">
        <v>368</v>
      </c>
      <c r="B267" t="s">
        <v>377</v>
      </c>
      <c r="C267" t="s">
        <v>1144</v>
      </c>
      <c r="D267" t="s">
        <v>376</v>
      </c>
      <c r="E267" s="33" t="s">
        <v>46</v>
      </c>
      <c r="F267" s="33" t="s">
        <v>28</v>
      </c>
      <c r="G267" s="33"/>
      <c r="H267" s="33" t="s">
        <v>826</v>
      </c>
      <c r="I267" s="34">
        <f t="shared" si="31"/>
        <v>27</v>
      </c>
      <c r="J267" s="34">
        <f t="shared" si="38"/>
        <v>1</v>
      </c>
      <c r="K267" s="35">
        <f t="shared" si="39"/>
        <v>0.9642857142857143</v>
      </c>
      <c r="L267" s="86"/>
      <c r="M267" s="86"/>
      <c r="N267" s="86"/>
      <c r="O267" s="86"/>
      <c r="P267" s="86"/>
      <c r="Q267" s="86"/>
      <c r="R267" s="86"/>
      <c r="S267" s="86"/>
      <c r="T267" s="86"/>
      <c r="U267" s="86"/>
      <c r="V267" s="86"/>
      <c r="W267" s="86"/>
      <c r="X267" s="86"/>
      <c r="Y267" s="86" t="s">
        <v>1596</v>
      </c>
      <c r="Z267" s="86"/>
      <c r="AA267" s="86"/>
      <c r="AB267" s="86"/>
      <c r="AC267" s="86"/>
      <c r="AD267" s="86"/>
      <c r="AE267" s="86"/>
      <c r="AF267" s="86"/>
      <c r="AG267" s="86"/>
      <c r="AH267" s="86"/>
      <c r="AI267" s="86"/>
      <c r="AJ267" s="86"/>
      <c r="AK267" s="86"/>
      <c r="AL267" s="86"/>
      <c r="AM267" s="86"/>
      <c r="AN267" s="86"/>
      <c r="AO267" s="86"/>
    </row>
    <row r="268" spans="1:41" ht="15.75" thickBot="1" x14ac:dyDescent="0.3">
      <c r="A268" t="s">
        <v>378</v>
      </c>
      <c r="B268" t="s">
        <v>1081</v>
      </c>
      <c r="C268" t="s">
        <v>1144</v>
      </c>
      <c r="D268" t="s">
        <v>379</v>
      </c>
      <c r="E268" s="33" t="s">
        <v>15</v>
      </c>
      <c r="F268" s="33" t="s">
        <v>28</v>
      </c>
      <c r="G268" s="33"/>
      <c r="H268" s="33" t="s">
        <v>827</v>
      </c>
      <c r="I268" s="34">
        <f t="shared" si="31"/>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75" thickBot="1" x14ac:dyDescent="0.3">
      <c r="A269" t="s">
        <v>378</v>
      </c>
      <c r="B269" t="s">
        <v>1082</v>
      </c>
      <c r="C269" t="s">
        <v>1144</v>
      </c>
      <c r="D269" t="s">
        <v>380</v>
      </c>
      <c r="E269" s="33" t="s">
        <v>15</v>
      </c>
      <c r="F269" s="33" t="s">
        <v>28</v>
      </c>
      <c r="G269" s="33"/>
      <c r="H269" s="33" t="s">
        <v>830</v>
      </c>
      <c r="I269" s="34">
        <f t="shared" si="31"/>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75" thickBot="1" x14ac:dyDescent="0.3">
      <c r="A270" t="s">
        <v>378</v>
      </c>
      <c r="B270" t="s">
        <v>381</v>
      </c>
      <c r="C270" t="s">
        <v>1144</v>
      </c>
      <c r="D270" t="s">
        <v>382</v>
      </c>
      <c r="E270" s="33" t="s">
        <v>73</v>
      </c>
      <c r="F270" s="33" t="s">
        <v>28</v>
      </c>
      <c r="G270" s="33"/>
      <c r="H270" s="33" t="s">
        <v>828</v>
      </c>
      <c r="I270" s="34">
        <f t="shared" si="31"/>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75" thickBot="1" x14ac:dyDescent="0.3">
      <c r="A271" t="s">
        <v>378</v>
      </c>
      <c r="B271" t="s">
        <v>383</v>
      </c>
      <c r="C271" t="s">
        <v>1144</v>
      </c>
      <c r="D271" t="s">
        <v>382</v>
      </c>
      <c r="E271" s="33" t="s">
        <v>73</v>
      </c>
      <c r="F271" s="33" t="s">
        <v>28</v>
      </c>
      <c r="G271" s="33"/>
      <c r="H271" s="33" t="s">
        <v>829</v>
      </c>
      <c r="I271" s="34">
        <f t="shared" si="31"/>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75" thickBot="1" x14ac:dyDescent="0.3">
      <c r="A272" t="s">
        <v>378</v>
      </c>
      <c r="B272" t="s">
        <v>1072</v>
      </c>
      <c r="C272" t="s">
        <v>1144</v>
      </c>
      <c r="D272" t="s">
        <v>384</v>
      </c>
      <c r="E272" s="33" t="s">
        <v>15</v>
      </c>
      <c r="F272" s="33" t="s">
        <v>28</v>
      </c>
      <c r="G272" s="33"/>
      <c r="H272" s="33" t="s">
        <v>831</v>
      </c>
      <c r="I272" s="34">
        <f t="shared" si="31"/>
        <v>28</v>
      </c>
      <c r="J272" s="34">
        <f t="shared" si="38"/>
        <v>0</v>
      </c>
      <c r="K272" s="35">
        <f t="shared" si="39"/>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75" thickBot="1" x14ac:dyDescent="0.3">
      <c r="A273" t="s">
        <v>378</v>
      </c>
      <c r="B273" t="s">
        <v>1073</v>
      </c>
      <c r="C273" t="s">
        <v>1144</v>
      </c>
      <c r="D273" t="s">
        <v>1074</v>
      </c>
      <c r="E273" s="33" t="s">
        <v>19</v>
      </c>
      <c r="F273" s="33" t="s">
        <v>28</v>
      </c>
      <c r="G273" s="33"/>
      <c r="H273" s="33" t="s">
        <v>985</v>
      </c>
      <c r="I273" s="34">
        <f t="shared" si="31"/>
        <v>24</v>
      </c>
      <c r="J273" s="34">
        <f t="shared" si="38"/>
        <v>4</v>
      </c>
      <c r="K273" s="35">
        <f t="shared" si="39"/>
        <v>0.8571428571428571</v>
      </c>
      <c r="L273" s="86"/>
      <c r="M273" s="86"/>
      <c r="N273" s="86"/>
      <c r="O273" s="86"/>
      <c r="P273" s="86" t="s">
        <v>1596</v>
      </c>
      <c r="Q273" s="86" t="s">
        <v>1596</v>
      </c>
      <c r="R273" s="86" t="s">
        <v>1596</v>
      </c>
      <c r="S273" s="86" t="s">
        <v>1596</v>
      </c>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75" thickBot="1" x14ac:dyDescent="0.3">
      <c r="A274" t="s">
        <v>378</v>
      </c>
      <c r="B274" t="s">
        <v>1075</v>
      </c>
      <c r="C274" t="s">
        <v>1144</v>
      </c>
      <c r="D274" t="s">
        <v>1076</v>
      </c>
      <c r="E274" s="33" t="s">
        <v>19</v>
      </c>
      <c r="F274" s="33" t="s">
        <v>28</v>
      </c>
      <c r="G274" s="33"/>
      <c r="H274" s="33" t="s">
        <v>986</v>
      </c>
      <c r="I274" s="34">
        <f t="shared" si="31"/>
        <v>28</v>
      </c>
      <c r="J274" s="34">
        <f t="shared" si="38"/>
        <v>0</v>
      </c>
      <c r="K274" s="35">
        <f t="shared" si="39"/>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75" thickBot="1" x14ac:dyDescent="0.3">
      <c r="A275" t="s">
        <v>378</v>
      </c>
      <c r="B275" t="s">
        <v>1077</v>
      </c>
      <c r="C275" t="s">
        <v>1144</v>
      </c>
      <c r="D275" t="s">
        <v>1078</v>
      </c>
      <c r="E275" s="33" t="s">
        <v>19</v>
      </c>
      <c r="F275" s="33" t="s">
        <v>28</v>
      </c>
      <c r="G275" s="33"/>
      <c r="H275" s="33" t="s">
        <v>987</v>
      </c>
      <c r="I275" s="34">
        <f t="shared" ref="I275:I349" si="46">COUNTIF(L275:AM275,"")</f>
        <v>27</v>
      </c>
      <c r="J275" s="34">
        <f t="shared" si="38"/>
        <v>1</v>
      </c>
      <c r="K275" s="35">
        <f t="shared" si="39"/>
        <v>0.9642857142857143</v>
      </c>
      <c r="L275" s="86"/>
      <c r="M275" s="86"/>
      <c r="N275" s="86"/>
      <c r="O275" s="86"/>
      <c r="P275" s="86"/>
      <c r="Q275" s="86"/>
      <c r="R275" s="86"/>
      <c r="S275" s="86"/>
      <c r="T275" s="86" t="s">
        <v>1596</v>
      </c>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75" thickBot="1" x14ac:dyDescent="0.3">
      <c r="A276" t="s">
        <v>378</v>
      </c>
      <c r="B276" t="s">
        <v>1079</v>
      </c>
      <c r="C276" t="s">
        <v>1144</v>
      </c>
      <c r="D276" t="s">
        <v>1080</v>
      </c>
      <c r="E276" s="33" t="s">
        <v>19</v>
      </c>
      <c r="F276" s="33" t="s">
        <v>28</v>
      </c>
      <c r="G276" s="33"/>
      <c r="H276" s="33" t="s">
        <v>988</v>
      </c>
      <c r="I276" s="34">
        <f t="shared" si="46"/>
        <v>15</v>
      </c>
      <c r="J276" s="34">
        <f t="shared" si="38"/>
        <v>13</v>
      </c>
      <c r="K276" s="35">
        <f t="shared" si="39"/>
        <v>0.5357142857142857</v>
      </c>
      <c r="L276" s="86" t="s">
        <v>1596</v>
      </c>
      <c r="M276" s="86" t="s">
        <v>1596</v>
      </c>
      <c r="N276" s="86" t="s">
        <v>1596</v>
      </c>
      <c r="O276" s="86" t="s">
        <v>1596</v>
      </c>
      <c r="P276" s="86" t="s">
        <v>1596</v>
      </c>
      <c r="Q276" s="86" t="s">
        <v>1596</v>
      </c>
      <c r="R276" s="86" t="s">
        <v>1596</v>
      </c>
      <c r="S276" s="86" t="s">
        <v>1596</v>
      </c>
      <c r="T276" s="86" t="s">
        <v>1596</v>
      </c>
      <c r="U276" s="86" t="s">
        <v>1596</v>
      </c>
      <c r="V276" s="86" t="s">
        <v>1596</v>
      </c>
      <c r="W276" s="86" t="s">
        <v>1596</v>
      </c>
      <c r="X276" s="86"/>
      <c r="Y276" s="86" t="s">
        <v>1596</v>
      </c>
      <c r="Z276" s="86"/>
      <c r="AA276" s="86"/>
      <c r="AB276" s="86"/>
      <c r="AC276" s="86"/>
      <c r="AD276" s="86"/>
      <c r="AE276" s="86"/>
      <c r="AF276" s="86"/>
      <c r="AG276" s="86"/>
      <c r="AH276" s="86"/>
      <c r="AI276" s="86"/>
      <c r="AJ276" s="86"/>
      <c r="AK276" s="86"/>
      <c r="AL276" s="86"/>
      <c r="AM276" s="86"/>
      <c r="AN276" s="86"/>
      <c r="AO276" s="86"/>
    </row>
    <row r="277" spans="1:41" ht="15.75" thickBot="1" x14ac:dyDescent="0.3">
      <c r="A277" t="s">
        <v>378</v>
      </c>
      <c r="B277" t="s">
        <v>1256</v>
      </c>
      <c r="C277" t="s">
        <v>1144</v>
      </c>
      <c r="D277" t="s">
        <v>1239</v>
      </c>
      <c r="E277" s="33" t="s">
        <v>19</v>
      </c>
      <c r="F277" s="33" t="s">
        <v>28</v>
      </c>
      <c r="G277" s="33"/>
      <c r="H277" s="33" t="s">
        <v>1241</v>
      </c>
      <c r="I277" s="34">
        <f t="shared" si="46"/>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75" thickBot="1" x14ac:dyDescent="0.3">
      <c r="A278" t="s">
        <v>378</v>
      </c>
      <c r="B278" t="s">
        <v>1257</v>
      </c>
      <c r="C278" t="s">
        <v>1144</v>
      </c>
      <c r="D278" t="s">
        <v>1239</v>
      </c>
      <c r="E278" s="33" t="s">
        <v>19</v>
      </c>
      <c r="F278" s="33" t="s">
        <v>28</v>
      </c>
      <c r="G278" s="33"/>
      <c r="H278" s="33" t="s">
        <v>1242</v>
      </c>
      <c r="I278" s="34">
        <f t="shared" si="46"/>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75" thickBot="1" x14ac:dyDescent="0.3">
      <c r="A279" t="s">
        <v>378</v>
      </c>
      <c r="B279" t="s">
        <v>1275</v>
      </c>
      <c r="C279" t="s">
        <v>1144</v>
      </c>
      <c r="D279" t="s">
        <v>1238</v>
      </c>
      <c r="E279" s="33" t="s">
        <v>15</v>
      </c>
      <c r="F279" s="33" t="s">
        <v>28</v>
      </c>
      <c r="G279" s="33"/>
      <c r="H279" s="33" t="s">
        <v>1240</v>
      </c>
      <c r="I279" s="34">
        <f t="shared" si="46"/>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75" thickBot="1" x14ac:dyDescent="0.3">
      <c r="A280" t="s">
        <v>378</v>
      </c>
      <c r="B280" t="s">
        <v>1382</v>
      </c>
      <c r="C280" t="s">
        <v>1144</v>
      </c>
      <c r="D280" t="s">
        <v>1383</v>
      </c>
      <c r="E280" s="33" t="s">
        <v>73</v>
      </c>
      <c r="F280" s="33" t="s">
        <v>28</v>
      </c>
      <c r="G280" s="33"/>
      <c r="H280" s="33" t="s">
        <v>830</v>
      </c>
      <c r="I280" s="34">
        <f t="shared" ref="I280" si="47">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75" thickBot="1" x14ac:dyDescent="0.3">
      <c r="A281" t="s">
        <v>976</v>
      </c>
      <c r="B281" t="s">
        <v>1083</v>
      </c>
      <c r="C281" t="s">
        <v>1144</v>
      </c>
      <c r="D281" t="s">
        <v>1084</v>
      </c>
      <c r="E281" s="33" t="s">
        <v>1138</v>
      </c>
      <c r="F281" s="33" t="s">
        <v>28</v>
      </c>
      <c r="G281" s="33"/>
      <c r="H281" s="33" t="s">
        <v>978</v>
      </c>
      <c r="I281" s="34">
        <f t="shared" si="46"/>
        <v>15</v>
      </c>
      <c r="J281" s="34">
        <f t="shared" si="38"/>
        <v>13</v>
      </c>
      <c r="K281" s="35">
        <f t="shared" si="39"/>
        <v>0.5357142857142857</v>
      </c>
      <c r="L281" s="86" t="s">
        <v>1596</v>
      </c>
      <c r="M281" s="86" t="s">
        <v>1596</v>
      </c>
      <c r="N281" s="86" t="s">
        <v>1596</v>
      </c>
      <c r="O281" s="86" t="s">
        <v>1596</v>
      </c>
      <c r="P281" s="86" t="s">
        <v>1596</v>
      </c>
      <c r="Q281" s="86" t="s">
        <v>1596</v>
      </c>
      <c r="R281" s="86" t="s">
        <v>1596</v>
      </c>
      <c r="S281" s="86" t="s">
        <v>1596</v>
      </c>
      <c r="T281" s="86" t="s">
        <v>1596</v>
      </c>
      <c r="U281" s="86" t="s">
        <v>1596</v>
      </c>
      <c r="V281" s="86" t="s">
        <v>1596</v>
      </c>
      <c r="W281" s="86" t="s">
        <v>1596</v>
      </c>
      <c r="X281" s="86"/>
      <c r="Y281" s="86" t="s">
        <v>1596</v>
      </c>
      <c r="Z281" s="86"/>
      <c r="AA281" s="86"/>
      <c r="AB281" s="86"/>
      <c r="AC281" s="86"/>
      <c r="AD281" s="86"/>
      <c r="AE281" s="86"/>
      <c r="AF281" s="86"/>
      <c r="AG281" s="86"/>
      <c r="AH281" s="86"/>
      <c r="AI281" s="86"/>
      <c r="AJ281" s="86"/>
      <c r="AK281" s="86"/>
      <c r="AL281" s="86"/>
      <c r="AM281" s="86"/>
      <c r="AN281" s="86"/>
      <c r="AO281" s="86"/>
    </row>
    <row r="282" spans="1:41" ht="15.75" thickBot="1" x14ac:dyDescent="0.3">
      <c r="A282" t="s">
        <v>976</v>
      </c>
      <c r="B282" t="s">
        <v>975</v>
      </c>
      <c r="C282" t="s">
        <v>1144</v>
      </c>
      <c r="D282" t="s">
        <v>1084</v>
      </c>
      <c r="E282" s="33" t="s">
        <v>1139</v>
      </c>
      <c r="F282" s="33" t="s">
        <v>28</v>
      </c>
      <c r="G282" s="33"/>
      <c r="H282" s="33" t="s">
        <v>977</v>
      </c>
      <c r="I282" s="34">
        <f t="shared" si="46"/>
        <v>15</v>
      </c>
      <c r="J282" s="34">
        <f t="shared" si="38"/>
        <v>13</v>
      </c>
      <c r="K282" s="35">
        <f t="shared" si="39"/>
        <v>0.5357142857142857</v>
      </c>
      <c r="L282" s="86" t="s">
        <v>1596</v>
      </c>
      <c r="M282" s="86" t="s">
        <v>1596</v>
      </c>
      <c r="N282" s="86" t="s">
        <v>1596</v>
      </c>
      <c r="O282" s="86" t="s">
        <v>1596</v>
      </c>
      <c r="P282" s="86" t="s">
        <v>1596</v>
      </c>
      <c r="Q282" s="86" t="s">
        <v>1596</v>
      </c>
      <c r="R282" s="86" t="s">
        <v>1596</v>
      </c>
      <c r="S282" s="86" t="s">
        <v>1596</v>
      </c>
      <c r="T282" s="86" t="s">
        <v>1596</v>
      </c>
      <c r="U282" s="86" t="s">
        <v>1596</v>
      </c>
      <c r="V282" s="86" t="s">
        <v>1596</v>
      </c>
      <c r="W282" s="86" t="s">
        <v>1596</v>
      </c>
      <c r="X282" s="86"/>
      <c r="Y282" s="86" t="s">
        <v>1596</v>
      </c>
      <c r="Z282" s="86"/>
      <c r="AA282" s="86"/>
      <c r="AB282" s="86"/>
      <c r="AC282" s="86"/>
      <c r="AD282" s="86"/>
      <c r="AE282" s="86"/>
      <c r="AF282" s="86"/>
      <c r="AG282" s="86"/>
      <c r="AH282" s="86"/>
      <c r="AI282" s="86"/>
      <c r="AJ282" s="86"/>
      <c r="AK282" s="86"/>
      <c r="AL282" s="86"/>
      <c r="AM282" s="86"/>
      <c r="AN282" s="86"/>
      <c r="AO282" s="86"/>
    </row>
    <row r="283" spans="1:41" ht="15.75" thickBot="1" x14ac:dyDescent="0.3">
      <c r="A283" t="s">
        <v>267</v>
      </c>
      <c r="B283" t="s">
        <v>385</v>
      </c>
      <c r="C283" t="s">
        <v>1143</v>
      </c>
      <c r="D283" t="s">
        <v>386</v>
      </c>
      <c r="E283" s="33" t="s">
        <v>19</v>
      </c>
      <c r="F283" s="33" t="s">
        <v>28</v>
      </c>
      <c r="G283" s="33"/>
      <c r="H283" s="33" t="s">
        <v>832</v>
      </c>
      <c r="I283" s="34">
        <f t="shared" si="46"/>
        <v>27</v>
      </c>
      <c r="J283" s="34">
        <f>COUNTIF(L283:AM283,"APAGADO")</f>
        <v>1</v>
      </c>
      <c r="K283" s="35">
        <f>(I283)/(J283+I283)</f>
        <v>0.9642857142857143</v>
      </c>
      <c r="L283" s="86"/>
      <c r="M283" s="86"/>
      <c r="N283" s="86"/>
      <c r="O283" s="86"/>
      <c r="P283" s="86"/>
      <c r="Q283" s="86"/>
      <c r="R283" s="86"/>
      <c r="S283" s="86"/>
      <c r="T283" s="86"/>
      <c r="U283" s="86"/>
      <c r="V283" s="86"/>
      <c r="W283" s="86"/>
      <c r="X283" s="86"/>
      <c r="Y283" s="86" t="s">
        <v>1596</v>
      </c>
      <c r="Z283" s="86"/>
      <c r="AA283" s="86"/>
      <c r="AB283" s="86"/>
      <c r="AC283" s="86"/>
      <c r="AD283" s="86"/>
      <c r="AE283" s="86"/>
      <c r="AF283" s="86"/>
      <c r="AG283" s="86"/>
      <c r="AH283" s="86"/>
      <c r="AI283" s="86"/>
      <c r="AJ283" s="86"/>
      <c r="AK283" s="86"/>
      <c r="AL283" s="86"/>
      <c r="AM283" s="86"/>
      <c r="AN283" s="86"/>
      <c r="AO283" s="86"/>
    </row>
    <row r="284" spans="1:41" ht="15.75" thickBot="1" x14ac:dyDescent="0.3">
      <c r="A284" t="s">
        <v>267</v>
      </c>
      <c r="B284" t="s">
        <v>1085</v>
      </c>
      <c r="C284" t="s">
        <v>1143</v>
      </c>
      <c r="D284" t="s">
        <v>341</v>
      </c>
      <c r="E284" s="33" t="s">
        <v>73</v>
      </c>
      <c r="F284" s="33" t="s">
        <v>28</v>
      </c>
      <c r="G284" s="33"/>
      <c r="H284" s="33" t="s">
        <v>800</v>
      </c>
      <c r="I284" s="34">
        <f t="shared" si="46"/>
        <v>28</v>
      </c>
      <c r="J284" s="34">
        <f t="shared" si="38"/>
        <v>0</v>
      </c>
      <c r="K284" s="35">
        <f t="shared" si="39"/>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75" thickBot="1" x14ac:dyDescent="0.3">
      <c r="A285" t="s">
        <v>267</v>
      </c>
      <c r="B285" t="s">
        <v>1086</v>
      </c>
      <c r="C285" t="s">
        <v>1143</v>
      </c>
      <c r="D285" t="s">
        <v>341</v>
      </c>
      <c r="E285" s="33" t="s">
        <v>73</v>
      </c>
      <c r="F285" s="33" t="s">
        <v>28</v>
      </c>
      <c r="G285" s="33"/>
      <c r="H285" s="33" t="s">
        <v>801</v>
      </c>
      <c r="I285" s="34">
        <f t="shared" si="46"/>
        <v>28</v>
      </c>
      <c r="J285" s="34">
        <f t="shared" si="38"/>
        <v>0</v>
      </c>
      <c r="K285" s="35">
        <f t="shared" si="39"/>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75" thickBot="1" x14ac:dyDescent="0.3">
      <c r="A286" t="s">
        <v>267</v>
      </c>
      <c r="B286" t="s">
        <v>1087</v>
      </c>
      <c r="C286" t="s">
        <v>1143</v>
      </c>
      <c r="D286" t="s">
        <v>1088</v>
      </c>
      <c r="E286" s="33" t="s">
        <v>19</v>
      </c>
      <c r="F286" s="33" t="s">
        <v>28</v>
      </c>
      <c r="G286" s="33"/>
      <c r="H286" s="33" t="s">
        <v>1304</v>
      </c>
      <c r="I286" s="34">
        <f t="shared" si="46"/>
        <v>28</v>
      </c>
      <c r="J286" s="34">
        <f t="shared" si="38"/>
        <v>0</v>
      </c>
      <c r="K286" s="35">
        <f t="shared" si="39"/>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75" thickBot="1" x14ac:dyDescent="0.3">
      <c r="A287" t="s">
        <v>267</v>
      </c>
      <c r="B287" t="s">
        <v>1089</v>
      </c>
      <c r="C287" t="s">
        <v>1143</v>
      </c>
      <c r="D287" t="s">
        <v>1090</v>
      </c>
      <c r="E287" s="33" t="s">
        <v>19</v>
      </c>
      <c r="F287" s="33" t="s">
        <v>28</v>
      </c>
      <c r="G287" s="33"/>
      <c r="H287" s="33" t="s">
        <v>1303</v>
      </c>
      <c r="I287" s="34">
        <f t="shared" si="46"/>
        <v>28</v>
      </c>
      <c r="J287" s="34">
        <f t="shared" si="38"/>
        <v>0</v>
      </c>
      <c r="K287" s="35">
        <f t="shared" si="39"/>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75" thickBot="1" x14ac:dyDescent="0.3">
      <c r="A288" t="s">
        <v>267</v>
      </c>
      <c r="B288" t="s">
        <v>1212</v>
      </c>
      <c r="C288" t="s">
        <v>1143</v>
      </c>
      <c r="D288" t="s">
        <v>1209</v>
      </c>
      <c r="E288" s="33" t="s">
        <v>73</v>
      </c>
      <c r="F288" s="33" t="s">
        <v>28</v>
      </c>
      <c r="G288" s="33"/>
      <c r="H288" s="33" t="s">
        <v>1218</v>
      </c>
      <c r="I288" s="34">
        <f t="shared" si="46"/>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75" thickBot="1" x14ac:dyDescent="0.3">
      <c r="A289" t="s">
        <v>267</v>
      </c>
      <c r="B289" t="s">
        <v>1213</v>
      </c>
      <c r="C289" t="s">
        <v>1143</v>
      </c>
      <c r="D289" t="s">
        <v>1209</v>
      </c>
      <c r="E289" s="33" t="s">
        <v>73</v>
      </c>
      <c r="F289" s="33" t="s">
        <v>28</v>
      </c>
      <c r="G289" s="33"/>
      <c r="H289" s="33" t="s">
        <v>1219</v>
      </c>
      <c r="I289" s="34">
        <f t="shared" si="46"/>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75" thickBot="1" x14ac:dyDescent="0.3">
      <c r="A290" t="s">
        <v>267</v>
      </c>
      <c r="B290" t="s">
        <v>1214</v>
      </c>
      <c r="C290" t="s">
        <v>1143</v>
      </c>
      <c r="D290" t="s">
        <v>1210</v>
      </c>
      <c r="E290" s="33" t="s">
        <v>73</v>
      </c>
      <c r="F290" s="33" t="s">
        <v>28</v>
      </c>
      <c r="G290" s="33"/>
      <c r="H290" s="33" t="s">
        <v>1220</v>
      </c>
      <c r="I290" s="34">
        <f t="shared" si="46"/>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75" thickBot="1" x14ac:dyDescent="0.3">
      <c r="A291" t="s">
        <v>267</v>
      </c>
      <c r="B291" t="s">
        <v>1215</v>
      </c>
      <c r="C291" t="s">
        <v>1143</v>
      </c>
      <c r="D291" t="s">
        <v>1210</v>
      </c>
      <c r="E291" s="33" t="s">
        <v>73</v>
      </c>
      <c r="F291" s="33" t="s">
        <v>28</v>
      </c>
      <c r="G291" s="33"/>
      <c r="H291" s="33" t="s">
        <v>1221</v>
      </c>
      <c r="I291" s="34">
        <f t="shared" si="46"/>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75" thickBot="1" x14ac:dyDescent="0.3">
      <c r="A292" s="89" t="s">
        <v>1583</v>
      </c>
      <c r="B292" t="s">
        <v>1319</v>
      </c>
      <c r="C292" t="s">
        <v>1143</v>
      </c>
      <c r="D292" t="s">
        <v>1320</v>
      </c>
      <c r="E292" t="s">
        <v>19</v>
      </c>
      <c r="F292" t="s">
        <v>28</v>
      </c>
      <c r="G292"/>
      <c r="H292" s="33" t="s">
        <v>1326</v>
      </c>
      <c r="I292" s="34">
        <f t="shared" si="46"/>
        <v>27</v>
      </c>
      <c r="J292" s="34">
        <f t="shared" ref="J292:J293" si="48">COUNTIF(L292:AM292,"APAGADO")</f>
        <v>1</v>
      </c>
      <c r="K292" s="35">
        <f t="shared" ref="K292:K293" si="49">(I292)/(J292+I292)</f>
        <v>0.9642857142857143</v>
      </c>
      <c r="L292" s="86"/>
      <c r="M292" s="86"/>
      <c r="N292" s="86"/>
      <c r="O292" s="86"/>
      <c r="P292" s="86"/>
      <c r="Q292" s="86"/>
      <c r="R292" s="86"/>
      <c r="S292" s="86"/>
      <c r="T292" s="86"/>
      <c r="U292" s="86"/>
      <c r="V292" s="86"/>
      <c r="W292" s="86"/>
      <c r="X292" s="86"/>
      <c r="Y292" s="86" t="s">
        <v>1596</v>
      </c>
      <c r="Z292" s="86"/>
      <c r="AA292" s="86"/>
      <c r="AB292" s="86"/>
      <c r="AC292" s="86"/>
      <c r="AD292" s="86"/>
      <c r="AE292" s="86"/>
      <c r="AF292" s="86"/>
      <c r="AG292" s="86"/>
      <c r="AH292" s="86"/>
      <c r="AI292" s="86"/>
      <c r="AJ292" s="86"/>
      <c r="AK292" s="86"/>
      <c r="AL292" s="86"/>
      <c r="AM292" s="86"/>
      <c r="AN292" s="86"/>
      <c r="AO292" s="86"/>
    </row>
    <row r="293" spans="1:41" ht="15.75" thickBot="1" x14ac:dyDescent="0.3">
      <c r="A293" s="89" t="s">
        <v>1583</v>
      </c>
      <c r="B293" t="s">
        <v>1321</v>
      </c>
      <c r="C293" t="s">
        <v>1143</v>
      </c>
      <c r="D293" t="s">
        <v>1322</v>
      </c>
      <c r="E293" t="s">
        <v>19</v>
      </c>
      <c r="F293" t="s">
        <v>28</v>
      </c>
      <c r="G293"/>
      <c r="H293" s="33" t="s">
        <v>1327</v>
      </c>
      <c r="I293" s="34">
        <f t="shared" si="46"/>
        <v>27</v>
      </c>
      <c r="J293" s="34">
        <f t="shared" si="48"/>
        <v>1</v>
      </c>
      <c r="K293" s="35">
        <f t="shared" si="49"/>
        <v>0.9642857142857143</v>
      </c>
      <c r="L293" s="86"/>
      <c r="M293" s="86"/>
      <c r="N293" s="86"/>
      <c r="O293" s="86"/>
      <c r="P293" s="86"/>
      <c r="Q293" s="86"/>
      <c r="R293" s="86"/>
      <c r="S293" s="86"/>
      <c r="T293" s="86"/>
      <c r="U293" s="86"/>
      <c r="V293" s="86"/>
      <c r="W293" s="86"/>
      <c r="X293" s="86"/>
      <c r="Y293" s="86" t="s">
        <v>1596</v>
      </c>
      <c r="Z293" s="86"/>
      <c r="AA293" s="86"/>
      <c r="AB293" s="86"/>
      <c r="AC293" s="86"/>
      <c r="AD293" s="86"/>
      <c r="AE293" s="86"/>
      <c r="AF293" s="86"/>
      <c r="AG293" s="86"/>
      <c r="AH293" s="86"/>
      <c r="AI293" s="86"/>
      <c r="AJ293" s="86"/>
      <c r="AK293" s="86"/>
      <c r="AL293" s="86"/>
      <c r="AM293" s="86"/>
      <c r="AN293" s="86"/>
      <c r="AO293" s="86"/>
    </row>
    <row r="294" spans="1:41" ht="15.75" thickBot="1" x14ac:dyDescent="0.3">
      <c r="A294" t="s">
        <v>387</v>
      </c>
      <c r="B294" t="s">
        <v>388</v>
      </c>
      <c r="C294" t="s">
        <v>1143</v>
      </c>
      <c r="D294" t="s">
        <v>389</v>
      </c>
      <c r="E294" s="33" t="s">
        <v>19</v>
      </c>
      <c r="F294" s="33" t="s">
        <v>28</v>
      </c>
      <c r="G294" s="33"/>
      <c r="H294" s="33" t="s">
        <v>833</v>
      </c>
      <c r="I294" s="34">
        <f t="shared" si="46"/>
        <v>28</v>
      </c>
      <c r="J294" s="34">
        <f t="shared" si="38"/>
        <v>0</v>
      </c>
      <c r="K294" s="35">
        <f t="shared" si="39"/>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75" thickBot="1" x14ac:dyDescent="0.3">
      <c r="A295" t="s">
        <v>387</v>
      </c>
      <c r="B295" t="s">
        <v>390</v>
      </c>
      <c r="C295" t="s">
        <v>1143</v>
      </c>
      <c r="D295" t="s">
        <v>391</v>
      </c>
      <c r="E295" s="33" t="s">
        <v>19</v>
      </c>
      <c r="F295" s="33" t="s">
        <v>28</v>
      </c>
      <c r="G295" s="33"/>
      <c r="H295" s="33" t="s">
        <v>834</v>
      </c>
      <c r="I295" s="34">
        <f t="shared" si="46"/>
        <v>28</v>
      </c>
      <c r="J295" s="34">
        <f t="shared" si="38"/>
        <v>0</v>
      </c>
      <c r="K295" s="35">
        <f t="shared" si="39"/>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75" thickBot="1" x14ac:dyDescent="0.3">
      <c r="A296" t="s">
        <v>392</v>
      </c>
      <c r="B296" t="s">
        <v>393</v>
      </c>
      <c r="C296" t="s">
        <v>1143</v>
      </c>
      <c r="D296" t="s">
        <v>394</v>
      </c>
      <c r="E296" s="33" t="s">
        <v>19</v>
      </c>
      <c r="F296" s="33" t="s">
        <v>20</v>
      </c>
      <c r="G296" s="33"/>
      <c r="H296" s="33" t="s">
        <v>835</v>
      </c>
      <c r="I296" s="34">
        <f t="shared" si="46"/>
        <v>28</v>
      </c>
      <c r="J296" s="34">
        <f t="shared" si="38"/>
        <v>0</v>
      </c>
      <c r="K296" s="35">
        <f t="shared" si="39"/>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75" thickBot="1" x14ac:dyDescent="0.3">
      <c r="A297" t="s">
        <v>297</v>
      </c>
      <c r="B297" t="s">
        <v>395</v>
      </c>
      <c r="C297" t="s">
        <v>1143</v>
      </c>
      <c r="D297" t="s">
        <v>396</v>
      </c>
      <c r="E297" s="33" t="s">
        <v>19</v>
      </c>
      <c r="F297" s="33" t="s">
        <v>28</v>
      </c>
      <c r="G297" s="33"/>
      <c r="H297" s="33" t="s">
        <v>838</v>
      </c>
      <c r="I297" s="34">
        <f t="shared" si="46"/>
        <v>28</v>
      </c>
      <c r="J297" s="34">
        <f t="shared" si="38"/>
        <v>0</v>
      </c>
      <c r="K297" s="35">
        <f t="shared" si="39"/>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75" thickBot="1" x14ac:dyDescent="0.3">
      <c r="A298" t="s">
        <v>297</v>
      </c>
      <c r="B298" t="s">
        <v>1091</v>
      </c>
      <c r="C298" t="s">
        <v>1143</v>
      </c>
      <c r="D298" t="s">
        <v>397</v>
      </c>
      <c r="E298" s="33" t="s">
        <v>19</v>
      </c>
      <c r="F298" s="33" t="s">
        <v>28</v>
      </c>
      <c r="G298" s="33"/>
      <c r="H298" s="33" t="s">
        <v>839</v>
      </c>
      <c r="I298" s="34">
        <f t="shared" si="46"/>
        <v>27</v>
      </c>
      <c r="J298" s="34">
        <f>COUNTIF(L298:AM298,"APAGADO")</f>
        <v>1</v>
      </c>
      <c r="K298" s="35">
        <f>(I298)/(J298+I298)</f>
        <v>0.9642857142857143</v>
      </c>
      <c r="L298" s="86"/>
      <c r="M298" s="86"/>
      <c r="N298" s="86"/>
      <c r="O298" s="86"/>
      <c r="P298" s="86"/>
      <c r="Q298" s="86"/>
      <c r="R298" s="86"/>
      <c r="S298" s="86"/>
      <c r="T298" s="86"/>
      <c r="U298" s="86"/>
      <c r="V298" s="86"/>
      <c r="W298" s="86"/>
      <c r="X298" s="86"/>
      <c r="Y298" s="86" t="s">
        <v>1596</v>
      </c>
      <c r="Z298" s="86"/>
      <c r="AA298" s="86"/>
      <c r="AB298" s="86"/>
      <c r="AC298" s="86"/>
      <c r="AD298" s="86"/>
      <c r="AE298" s="86"/>
      <c r="AF298" s="86"/>
      <c r="AG298" s="86"/>
      <c r="AH298" s="86"/>
      <c r="AI298" s="86"/>
      <c r="AJ298" s="86"/>
      <c r="AK298" s="86"/>
      <c r="AL298" s="86"/>
      <c r="AM298" s="86"/>
      <c r="AN298" s="86"/>
      <c r="AO298" s="86"/>
    </row>
    <row r="299" spans="1:41" ht="15.75" thickBot="1" x14ac:dyDescent="0.3">
      <c r="A299" t="s">
        <v>297</v>
      </c>
      <c r="B299" t="s">
        <v>398</v>
      </c>
      <c r="C299" t="s">
        <v>1143</v>
      </c>
      <c r="D299" t="s">
        <v>399</v>
      </c>
      <c r="E299" s="33" t="s">
        <v>73</v>
      </c>
      <c r="F299" s="33" t="s">
        <v>28</v>
      </c>
      <c r="G299" s="33"/>
      <c r="H299" s="33" t="s">
        <v>836</v>
      </c>
      <c r="I299" s="34">
        <f t="shared" si="46"/>
        <v>28</v>
      </c>
      <c r="J299" s="34">
        <f t="shared" si="38"/>
        <v>0</v>
      </c>
      <c r="K299" s="35">
        <f t="shared" si="39"/>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row>
    <row r="303" spans="1:41" ht="15.75" thickBot="1" x14ac:dyDescent="0.3">
      <c r="A303" t="s">
        <v>405</v>
      </c>
      <c r="B303" t="s">
        <v>410</v>
      </c>
      <c r="C303" t="s">
        <v>1143</v>
      </c>
      <c r="D303" t="s">
        <v>411</v>
      </c>
      <c r="E303" s="33" t="s">
        <v>15</v>
      </c>
      <c r="F303" s="33" t="s">
        <v>20</v>
      </c>
      <c r="G303" s="33"/>
      <c r="H303" s="33" t="s">
        <v>840</v>
      </c>
      <c r="I303" s="34">
        <f t="shared" si="46"/>
        <v>28</v>
      </c>
      <c r="J303" s="34">
        <f t="shared" si="38"/>
        <v>0</v>
      </c>
      <c r="K303" s="35">
        <f t="shared" si="39"/>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75" thickBot="1" x14ac:dyDescent="0.3">
      <c r="A304" t="s">
        <v>387</v>
      </c>
      <c r="B304" t="s">
        <v>401</v>
      </c>
      <c r="C304" t="s">
        <v>1143</v>
      </c>
      <c r="D304" t="s">
        <v>402</v>
      </c>
      <c r="E304" s="33" t="s">
        <v>19</v>
      </c>
      <c r="F304" s="33" t="s">
        <v>20</v>
      </c>
      <c r="G304" s="33"/>
      <c r="H304" s="33" t="s">
        <v>841</v>
      </c>
      <c r="I304" s="34">
        <f t="shared" si="46"/>
        <v>22</v>
      </c>
      <c r="J304" s="34">
        <f>COUNTIF(L304:AM304,"APAGADO")</f>
        <v>6</v>
      </c>
      <c r="K304" s="35">
        <f>(I304)/(J304+I304)</f>
        <v>0.7857142857142857</v>
      </c>
      <c r="L304" s="86" t="s">
        <v>1596</v>
      </c>
      <c r="M304" s="86" t="s">
        <v>1596</v>
      </c>
      <c r="N304" s="86" t="s">
        <v>1596</v>
      </c>
      <c r="O304" s="86" t="s">
        <v>1596</v>
      </c>
      <c r="P304" s="86" t="s">
        <v>1596</v>
      </c>
      <c r="Q304" s="86" t="s">
        <v>1596</v>
      </c>
      <c r="R304" s="86"/>
      <c r="S304" s="86"/>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row>
    <row r="305" spans="1:41" ht="15.75" thickBot="1" x14ac:dyDescent="0.3">
      <c r="A305" t="s">
        <v>387</v>
      </c>
      <c r="B305" t="s">
        <v>403</v>
      </c>
      <c r="C305" t="s">
        <v>1143</v>
      </c>
      <c r="D305" t="s">
        <v>404</v>
      </c>
      <c r="E305" s="33" t="s">
        <v>15</v>
      </c>
      <c r="F305" s="33" t="s">
        <v>20</v>
      </c>
      <c r="G305" s="33"/>
      <c r="H305" s="33" t="s">
        <v>842</v>
      </c>
      <c r="I305" s="34">
        <f t="shared" si="46"/>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75" thickBot="1" x14ac:dyDescent="0.3">
      <c r="A306" t="s">
        <v>405</v>
      </c>
      <c r="B306" t="s">
        <v>406</v>
      </c>
      <c r="C306" t="s">
        <v>1143</v>
      </c>
      <c r="D306" t="s">
        <v>407</v>
      </c>
      <c r="E306" s="33" t="s">
        <v>19</v>
      </c>
      <c r="F306" s="33" t="s">
        <v>28</v>
      </c>
      <c r="G306" s="33"/>
      <c r="H306" s="33" t="s">
        <v>843</v>
      </c>
      <c r="I306" s="34">
        <f t="shared" si="46"/>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75" thickBot="1" x14ac:dyDescent="0.3">
      <c r="A307" t="s">
        <v>405</v>
      </c>
      <c r="B307" t="s">
        <v>408</v>
      </c>
      <c r="C307" t="s">
        <v>1143</v>
      </c>
      <c r="D307" t="s">
        <v>407</v>
      </c>
      <c r="E307" s="33" t="s">
        <v>73</v>
      </c>
      <c r="F307" s="33" t="s">
        <v>28</v>
      </c>
      <c r="G307" s="33"/>
      <c r="H307" s="33" t="s">
        <v>844</v>
      </c>
      <c r="I307" s="34">
        <f t="shared" si="46"/>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75" thickBot="1" x14ac:dyDescent="0.3">
      <c r="A308" t="s">
        <v>405</v>
      </c>
      <c r="B308" t="s">
        <v>409</v>
      </c>
      <c r="C308" t="s">
        <v>1143</v>
      </c>
      <c r="D308" t="s">
        <v>407</v>
      </c>
      <c r="E308" s="33" t="s">
        <v>73</v>
      </c>
      <c r="F308" s="33" t="s">
        <v>28</v>
      </c>
      <c r="G308" s="33"/>
      <c r="H308" s="33" t="s">
        <v>845</v>
      </c>
      <c r="I308" s="34">
        <f t="shared" si="46"/>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75" thickBot="1" x14ac:dyDescent="0.3">
      <c r="A309" t="s">
        <v>412</v>
      </c>
      <c r="B309" t="s">
        <v>413</v>
      </c>
      <c r="C309" t="s">
        <v>1143</v>
      </c>
      <c r="D309" t="s">
        <v>414</v>
      </c>
      <c r="E309" s="33" t="s">
        <v>73</v>
      </c>
      <c r="F309" s="33" t="s">
        <v>28</v>
      </c>
      <c r="G309" s="33"/>
      <c r="H309" s="33" t="s">
        <v>846</v>
      </c>
      <c r="I309" s="34">
        <f t="shared" si="46"/>
        <v>28</v>
      </c>
      <c r="J309" s="34">
        <f t="shared" si="38"/>
        <v>0</v>
      </c>
      <c r="K309" s="35">
        <f t="shared" si="39"/>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75" thickBot="1" x14ac:dyDescent="0.3">
      <c r="A310" t="s">
        <v>412</v>
      </c>
      <c r="B310" t="s">
        <v>415</v>
      </c>
      <c r="C310" t="s">
        <v>1143</v>
      </c>
      <c r="D310" t="s">
        <v>414</v>
      </c>
      <c r="E310" s="33" t="s">
        <v>73</v>
      </c>
      <c r="F310" s="33" t="s">
        <v>28</v>
      </c>
      <c r="G310" s="33"/>
      <c r="H310" s="33" t="s">
        <v>847</v>
      </c>
      <c r="I310" s="34">
        <f t="shared" si="46"/>
        <v>28</v>
      </c>
      <c r="J310" s="34">
        <f t="shared" si="38"/>
        <v>0</v>
      </c>
      <c r="K310" s="35">
        <f t="shared" si="39"/>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75" thickBot="1" x14ac:dyDescent="0.3">
      <c r="A311" t="s">
        <v>405</v>
      </c>
      <c r="B311" t="s">
        <v>416</v>
      </c>
      <c r="C311" t="s">
        <v>1143</v>
      </c>
      <c r="D311" t="s">
        <v>417</v>
      </c>
      <c r="E311" s="33" t="s">
        <v>73</v>
      </c>
      <c r="F311" s="33" t="s">
        <v>28</v>
      </c>
      <c r="G311" s="33"/>
      <c r="H311" s="33" t="s">
        <v>848</v>
      </c>
      <c r="I311" s="34">
        <f t="shared" si="46"/>
        <v>28</v>
      </c>
      <c r="J311" s="34">
        <f t="shared" si="38"/>
        <v>0</v>
      </c>
      <c r="K311" s="35">
        <f t="shared" si="39"/>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row>
    <row r="312" spans="1:41" ht="15.75" thickBot="1" x14ac:dyDescent="0.3">
      <c r="A312" t="s">
        <v>405</v>
      </c>
      <c r="B312" t="s">
        <v>418</v>
      </c>
      <c r="C312" t="s">
        <v>1143</v>
      </c>
      <c r="D312" t="s">
        <v>417</v>
      </c>
      <c r="E312" s="33" t="s">
        <v>73</v>
      </c>
      <c r="F312" s="33" t="s">
        <v>28</v>
      </c>
      <c r="G312" s="33"/>
      <c r="H312" s="33" t="s">
        <v>849</v>
      </c>
      <c r="I312" s="34">
        <f t="shared" si="46"/>
        <v>28</v>
      </c>
      <c r="J312" s="34">
        <f t="shared" si="38"/>
        <v>0</v>
      </c>
      <c r="K312" s="35">
        <f t="shared" si="39"/>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row>
    <row r="313" spans="1:41" ht="15.75" thickBot="1" x14ac:dyDescent="0.3">
      <c r="A313" t="s">
        <v>405</v>
      </c>
      <c r="B313" t="s">
        <v>419</v>
      </c>
      <c r="C313" t="s">
        <v>1143</v>
      </c>
      <c r="D313" t="s">
        <v>420</v>
      </c>
      <c r="E313" s="33" t="s">
        <v>73</v>
      </c>
      <c r="F313" s="33" t="s">
        <v>28</v>
      </c>
      <c r="G313" s="33"/>
      <c r="H313" s="33" t="s">
        <v>850</v>
      </c>
      <c r="I313" s="34">
        <f t="shared" si="46"/>
        <v>28</v>
      </c>
      <c r="J313" s="34">
        <f t="shared" si="38"/>
        <v>0</v>
      </c>
      <c r="K313" s="35">
        <f t="shared" si="39"/>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75" thickBot="1" x14ac:dyDescent="0.3">
      <c r="A314" t="s">
        <v>405</v>
      </c>
      <c r="B314" t="s">
        <v>421</v>
      </c>
      <c r="C314" t="s">
        <v>1143</v>
      </c>
      <c r="D314" t="s">
        <v>420</v>
      </c>
      <c r="E314" s="33" t="s">
        <v>73</v>
      </c>
      <c r="F314" s="33" t="s">
        <v>28</v>
      </c>
      <c r="G314" s="33"/>
      <c r="H314" s="33" t="s">
        <v>851</v>
      </c>
      <c r="I314" s="34">
        <f t="shared" si="46"/>
        <v>28</v>
      </c>
      <c r="J314" s="34">
        <f t="shared" si="38"/>
        <v>0</v>
      </c>
      <c r="K314" s="35">
        <f t="shared" si="39"/>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75" thickBot="1" x14ac:dyDescent="0.3">
      <c r="A315" t="s">
        <v>412</v>
      </c>
      <c r="B315" t="s">
        <v>981</v>
      </c>
      <c r="C315" t="s">
        <v>1143</v>
      </c>
      <c r="D315" t="s">
        <v>982</v>
      </c>
      <c r="E315" s="33" t="s">
        <v>19</v>
      </c>
      <c r="F315" s="33" t="s">
        <v>28</v>
      </c>
      <c r="G315" s="33"/>
      <c r="H315" s="33" t="s">
        <v>989</v>
      </c>
      <c r="I315" s="34">
        <f t="shared" si="46"/>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75" thickBot="1" x14ac:dyDescent="0.3">
      <c r="A316" t="s">
        <v>405</v>
      </c>
      <c r="B316" t="s">
        <v>983</v>
      </c>
      <c r="C316" t="s">
        <v>1143</v>
      </c>
      <c r="D316" t="s">
        <v>984</v>
      </c>
      <c r="E316" s="33" t="s">
        <v>19</v>
      </c>
      <c r="F316" s="33" t="s">
        <v>28</v>
      </c>
      <c r="G316" s="33"/>
      <c r="H316" s="33" t="s">
        <v>990</v>
      </c>
      <c r="I316" s="34">
        <f t="shared" si="46"/>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75" thickBot="1" x14ac:dyDescent="0.3">
      <c r="A317" t="s">
        <v>405</v>
      </c>
      <c r="B317" t="s">
        <v>1092</v>
      </c>
      <c r="C317" t="s">
        <v>1143</v>
      </c>
      <c r="D317" t="s">
        <v>1093</v>
      </c>
      <c r="E317" s="33" t="s">
        <v>19</v>
      </c>
      <c r="F317" s="33" t="s">
        <v>28</v>
      </c>
      <c r="G317" s="33"/>
      <c r="H317" s="33" t="s">
        <v>1305</v>
      </c>
      <c r="I317" s="34">
        <f t="shared" si="46"/>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75" thickBot="1" x14ac:dyDescent="0.3">
      <c r="A318" t="s">
        <v>199</v>
      </c>
      <c r="B318" t="s">
        <v>422</v>
      </c>
      <c r="C318" t="s">
        <v>1144</v>
      </c>
      <c r="D318" t="s">
        <v>423</v>
      </c>
      <c r="E318" s="33" t="s">
        <v>15</v>
      </c>
      <c r="F318" s="33" t="s">
        <v>20</v>
      </c>
      <c r="G318" s="33"/>
      <c r="H318" s="33" t="s">
        <v>854</v>
      </c>
      <c r="I318" s="34">
        <f t="shared" si="46"/>
        <v>28</v>
      </c>
      <c r="J318" s="34">
        <f t="shared" si="38"/>
        <v>0</v>
      </c>
      <c r="K318" s="35">
        <f t="shared" si="39"/>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75" thickBot="1" x14ac:dyDescent="0.3">
      <c r="A319" t="s">
        <v>199</v>
      </c>
      <c r="B319" t="s">
        <v>424</v>
      </c>
      <c r="C319" t="s">
        <v>1144</v>
      </c>
      <c r="D319" t="s">
        <v>425</v>
      </c>
      <c r="E319" s="33" t="s">
        <v>15</v>
      </c>
      <c r="F319" s="33" t="s">
        <v>20</v>
      </c>
      <c r="G319" s="33"/>
      <c r="H319" s="33" t="s">
        <v>856</v>
      </c>
      <c r="I319" s="34">
        <f t="shared" si="46"/>
        <v>28</v>
      </c>
      <c r="J319" s="34">
        <f t="shared" si="38"/>
        <v>0</v>
      </c>
      <c r="K319" s="35">
        <f t="shared" si="39"/>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75" thickBot="1" x14ac:dyDescent="0.3">
      <c r="A320" t="s">
        <v>199</v>
      </c>
      <c r="B320" t="s">
        <v>1094</v>
      </c>
      <c r="C320" t="s">
        <v>1144</v>
      </c>
      <c r="D320" t="s">
        <v>1095</v>
      </c>
      <c r="E320" s="33" t="s">
        <v>73</v>
      </c>
      <c r="F320" s="33" t="s">
        <v>20</v>
      </c>
      <c r="G320" s="33"/>
      <c r="H320" s="33" t="s">
        <v>1367</v>
      </c>
      <c r="I320" s="34">
        <f t="shared" si="46"/>
        <v>28</v>
      </c>
      <c r="J320" s="34">
        <f t="shared" si="38"/>
        <v>0</v>
      </c>
      <c r="K320" s="35">
        <f t="shared" si="39"/>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75" thickBot="1" x14ac:dyDescent="0.3">
      <c r="A321" t="s">
        <v>199</v>
      </c>
      <c r="B321" t="s">
        <v>1096</v>
      </c>
      <c r="C321" t="s">
        <v>1144</v>
      </c>
      <c r="D321" t="s">
        <v>1095</v>
      </c>
      <c r="E321" s="33" t="s">
        <v>73</v>
      </c>
      <c r="F321" s="33" t="s">
        <v>20</v>
      </c>
      <c r="G321" s="33"/>
      <c r="H321" s="33" t="s">
        <v>1306</v>
      </c>
      <c r="I321" s="34">
        <f t="shared" si="46"/>
        <v>28</v>
      </c>
      <c r="J321" s="34">
        <f t="shared" si="38"/>
        <v>0</v>
      </c>
      <c r="K321" s="35">
        <f t="shared" si="39"/>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75" thickBot="1" x14ac:dyDescent="0.3">
      <c r="A322" t="s">
        <v>199</v>
      </c>
      <c r="B322" t="s">
        <v>426</v>
      </c>
      <c r="C322" t="s">
        <v>1144</v>
      </c>
      <c r="D322" t="s">
        <v>427</v>
      </c>
      <c r="E322" s="33" t="s">
        <v>19</v>
      </c>
      <c r="F322" s="33" t="s">
        <v>20</v>
      </c>
      <c r="G322" s="33"/>
      <c r="H322" s="33" t="s">
        <v>852</v>
      </c>
      <c r="I322" s="34">
        <f t="shared" si="46"/>
        <v>28</v>
      </c>
      <c r="J322" s="34">
        <f t="shared" ref="J322:J399" si="50">COUNTIF(L322:AM322,"APAGADO")</f>
        <v>0</v>
      </c>
      <c r="K322" s="35">
        <f t="shared" ref="K322:K399" si="51">(I322)/(J322+I322)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row>
    <row r="323" spans="1:41" ht="15.75" thickBot="1" x14ac:dyDescent="0.3">
      <c r="A323" t="s">
        <v>199</v>
      </c>
      <c r="B323" t="s">
        <v>428</v>
      </c>
      <c r="C323" t="s">
        <v>1144</v>
      </c>
      <c r="D323" t="s">
        <v>429</v>
      </c>
      <c r="E323" s="33" t="s">
        <v>19</v>
      </c>
      <c r="F323" s="33" t="s">
        <v>20</v>
      </c>
      <c r="G323" s="33"/>
      <c r="H323" s="33" t="s">
        <v>853</v>
      </c>
      <c r="I323" s="34">
        <f t="shared" si="46"/>
        <v>28</v>
      </c>
      <c r="J323" s="34">
        <f t="shared" si="50"/>
        <v>0</v>
      </c>
      <c r="K323" s="35">
        <f t="shared" si="51"/>
        <v>1</v>
      </c>
      <c r="L323" s="86"/>
      <c r="M323" s="86"/>
      <c r="N323" s="87"/>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75" thickBot="1" x14ac:dyDescent="0.3">
      <c r="A324" t="s">
        <v>199</v>
      </c>
      <c r="B324" t="s">
        <v>430</v>
      </c>
      <c r="C324" t="s">
        <v>1144</v>
      </c>
      <c r="D324" t="s">
        <v>431</v>
      </c>
      <c r="E324" s="33" t="s">
        <v>73</v>
      </c>
      <c r="F324" s="33" t="s">
        <v>28</v>
      </c>
      <c r="G324" s="33"/>
      <c r="H324" s="33" t="s">
        <v>857</v>
      </c>
      <c r="I324" s="34">
        <f t="shared" si="46"/>
        <v>15</v>
      </c>
      <c r="J324" s="34">
        <f t="shared" si="50"/>
        <v>13</v>
      </c>
      <c r="K324" s="35">
        <f t="shared" si="51"/>
        <v>0.5357142857142857</v>
      </c>
      <c r="L324" s="86" t="s">
        <v>1596</v>
      </c>
      <c r="M324" s="86" t="s">
        <v>1596</v>
      </c>
      <c r="N324" s="141" t="s">
        <v>1596</v>
      </c>
      <c r="O324" s="86" t="s">
        <v>1596</v>
      </c>
      <c r="P324" s="86" t="s">
        <v>1596</v>
      </c>
      <c r="Q324" s="86" t="s">
        <v>1596</v>
      </c>
      <c r="R324" s="86" t="s">
        <v>1596</v>
      </c>
      <c r="S324" s="86" t="s">
        <v>1596</v>
      </c>
      <c r="T324" s="86" t="s">
        <v>1596</v>
      </c>
      <c r="U324" s="86" t="s">
        <v>1596</v>
      </c>
      <c r="V324" s="86" t="s">
        <v>1596</v>
      </c>
      <c r="W324" s="86" t="s">
        <v>1596</v>
      </c>
      <c r="X324" s="86"/>
      <c r="Y324" s="86" t="s">
        <v>1596</v>
      </c>
      <c r="Z324" s="86"/>
      <c r="AA324" s="86"/>
      <c r="AB324" s="86"/>
      <c r="AC324" s="86"/>
      <c r="AD324" s="86"/>
      <c r="AE324" s="86"/>
      <c r="AF324" s="86"/>
      <c r="AG324" s="86"/>
      <c r="AH324" s="86"/>
      <c r="AI324" s="86"/>
      <c r="AJ324" s="86"/>
      <c r="AK324" s="86"/>
      <c r="AL324" s="86"/>
      <c r="AM324" s="86"/>
      <c r="AN324" s="86"/>
      <c r="AO324" s="86"/>
    </row>
    <row r="325" spans="1:41" ht="15.75" thickBot="1" x14ac:dyDescent="0.3">
      <c r="A325" t="s">
        <v>199</v>
      </c>
      <c r="B325" t="s">
        <v>432</v>
      </c>
      <c r="C325" t="s">
        <v>1144</v>
      </c>
      <c r="D325" t="s">
        <v>431</v>
      </c>
      <c r="E325" s="33" t="s">
        <v>73</v>
      </c>
      <c r="F325" s="33" t="s">
        <v>28</v>
      </c>
      <c r="G325" s="33"/>
      <c r="H325" s="33" t="s">
        <v>858</v>
      </c>
      <c r="I325" s="34">
        <f t="shared" si="46"/>
        <v>15</v>
      </c>
      <c r="J325" s="34">
        <f t="shared" si="50"/>
        <v>13</v>
      </c>
      <c r="K325" s="35">
        <f t="shared" si="51"/>
        <v>0.5357142857142857</v>
      </c>
      <c r="L325" s="86" t="s">
        <v>1596</v>
      </c>
      <c r="M325" s="86" t="s">
        <v>1596</v>
      </c>
      <c r="N325" s="141" t="s">
        <v>1596</v>
      </c>
      <c r="O325" s="86" t="s">
        <v>1596</v>
      </c>
      <c r="P325" s="86" t="s">
        <v>1596</v>
      </c>
      <c r="Q325" s="86" t="s">
        <v>1596</v>
      </c>
      <c r="R325" s="86" t="s">
        <v>1596</v>
      </c>
      <c r="S325" s="86" t="s">
        <v>1596</v>
      </c>
      <c r="T325" s="86" t="s">
        <v>1596</v>
      </c>
      <c r="U325" s="86" t="s">
        <v>1596</v>
      </c>
      <c r="V325" s="86" t="s">
        <v>1596</v>
      </c>
      <c r="W325" s="86" t="s">
        <v>1596</v>
      </c>
      <c r="X325" s="86"/>
      <c r="Y325" s="86" t="s">
        <v>1596</v>
      </c>
      <c r="Z325" s="86"/>
      <c r="AA325" s="86"/>
      <c r="AB325" s="86"/>
      <c r="AC325" s="86"/>
      <c r="AD325" s="86"/>
      <c r="AE325" s="86"/>
      <c r="AF325" s="86"/>
      <c r="AG325" s="86"/>
      <c r="AH325" s="86"/>
      <c r="AI325" s="86"/>
      <c r="AJ325" s="86"/>
      <c r="AK325" s="86"/>
      <c r="AL325" s="86"/>
      <c r="AM325" s="86"/>
      <c r="AN325" s="86"/>
      <c r="AO325" s="86"/>
    </row>
    <row r="326" spans="1:41" ht="15.75" thickBot="1" x14ac:dyDescent="0.3">
      <c r="A326" t="s">
        <v>199</v>
      </c>
      <c r="B326" t="s">
        <v>433</v>
      </c>
      <c r="C326" t="s">
        <v>1144</v>
      </c>
      <c r="D326" t="s">
        <v>434</v>
      </c>
      <c r="E326" s="33" t="s">
        <v>73</v>
      </c>
      <c r="F326" s="33" t="s">
        <v>28</v>
      </c>
      <c r="G326" s="33"/>
      <c r="H326" s="33" t="s">
        <v>859</v>
      </c>
      <c r="I326" s="34">
        <f t="shared" si="46"/>
        <v>15</v>
      </c>
      <c r="J326" s="34">
        <f t="shared" si="50"/>
        <v>13</v>
      </c>
      <c r="K326" s="35">
        <f t="shared" si="51"/>
        <v>0.5357142857142857</v>
      </c>
      <c r="L326" s="86" t="s">
        <v>1596</v>
      </c>
      <c r="M326" s="86" t="s">
        <v>1596</v>
      </c>
      <c r="N326" s="141" t="s">
        <v>1596</v>
      </c>
      <c r="O326" s="86" t="s">
        <v>1596</v>
      </c>
      <c r="P326" s="86" t="s">
        <v>1596</v>
      </c>
      <c r="Q326" s="86" t="s">
        <v>1596</v>
      </c>
      <c r="R326" s="86" t="s">
        <v>1596</v>
      </c>
      <c r="S326" s="86" t="s">
        <v>1596</v>
      </c>
      <c r="T326" s="86" t="s">
        <v>1596</v>
      </c>
      <c r="U326" s="86" t="s">
        <v>1596</v>
      </c>
      <c r="V326" s="86" t="s">
        <v>1596</v>
      </c>
      <c r="W326" s="86" t="s">
        <v>1596</v>
      </c>
      <c r="X326" s="86"/>
      <c r="Y326" s="86" t="s">
        <v>1596</v>
      </c>
      <c r="Z326" s="86"/>
      <c r="AA326" s="86"/>
      <c r="AB326" s="86"/>
      <c r="AC326" s="86"/>
      <c r="AD326" s="86"/>
      <c r="AE326" s="86"/>
      <c r="AF326" s="86"/>
      <c r="AG326" s="86"/>
      <c r="AH326" s="86"/>
      <c r="AI326" s="86"/>
      <c r="AJ326" s="86"/>
      <c r="AK326" s="86"/>
      <c r="AL326" s="86"/>
      <c r="AM326" s="86"/>
      <c r="AN326" s="86"/>
      <c r="AO326" s="86"/>
    </row>
    <row r="327" spans="1:41" ht="15.75" thickBot="1" x14ac:dyDescent="0.3">
      <c r="A327" t="s">
        <v>199</v>
      </c>
      <c r="B327" t="s">
        <v>435</v>
      </c>
      <c r="C327" t="s">
        <v>1144</v>
      </c>
      <c r="D327" t="s">
        <v>434</v>
      </c>
      <c r="E327" s="33" t="s">
        <v>73</v>
      </c>
      <c r="F327" s="33" t="s">
        <v>28</v>
      </c>
      <c r="G327" s="33"/>
      <c r="H327" s="33" t="s">
        <v>860</v>
      </c>
      <c r="I327" s="34">
        <f t="shared" si="46"/>
        <v>15</v>
      </c>
      <c r="J327" s="34">
        <f t="shared" si="50"/>
        <v>13</v>
      </c>
      <c r="K327" s="35">
        <f t="shared" si="51"/>
        <v>0.5357142857142857</v>
      </c>
      <c r="L327" s="86" t="s">
        <v>1596</v>
      </c>
      <c r="M327" s="86" t="s">
        <v>1596</v>
      </c>
      <c r="N327" s="141" t="s">
        <v>1596</v>
      </c>
      <c r="O327" s="86" t="s">
        <v>1596</v>
      </c>
      <c r="P327" s="86" t="s">
        <v>1596</v>
      </c>
      <c r="Q327" s="86" t="s">
        <v>1596</v>
      </c>
      <c r="R327" s="86" t="s">
        <v>1596</v>
      </c>
      <c r="S327" s="86" t="s">
        <v>1596</v>
      </c>
      <c r="T327" s="86" t="s">
        <v>1596</v>
      </c>
      <c r="U327" s="86" t="s">
        <v>1596</v>
      </c>
      <c r="V327" s="86" t="s">
        <v>1596</v>
      </c>
      <c r="W327" s="86" t="s">
        <v>1596</v>
      </c>
      <c r="X327" s="86"/>
      <c r="Y327" s="86" t="s">
        <v>1596</v>
      </c>
      <c r="Z327" s="86"/>
      <c r="AA327" s="86"/>
      <c r="AB327" s="86"/>
      <c r="AC327" s="86"/>
      <c r="AD327" s="86"/>
      <c r="AE327" s="86"/>
      <c r="AF327" s="86"/>
      <c r="AG327" s="86"/>
      <c r="AH327" s="86"/>
      <c r="AI327" s="86"/>
      <c r="AJ327" s="86"/>
      <c r="AK327" s="86"/>
      <c r="AL327" s="86"/>
      <c r="AM327" s="86"/>
      <c r="AN327" s="86"/>
      <c r="AO327" s="86"/>
    </row>
    <row r="328" spans="1:41" ht="15.75" thickBot="1" x14ac:dyDescent="0.3">
      <c r="A328" t="s">
        <v>436</v>
      </c>
      <c r="B328" t="s">
        <v>437</v>
      </c>
      <c r="C328" t="s">
        <v>1144</v>
      </c>
      <c r="D328" t="s">
        <v>438</v>
      </c>
      <c r="E328" s="33" t="s">
        <v>19</v>
      </c>
      <c r="F328" s="33" t="s">
        <v>20</v>
      </c>
      <c r="G328" s="33"/>
      <c r="H328" s="33" t="s">
        <v>861</v>
      </c>
      <c r="I328" s="34">
        <f t="shared" si="46"/>
        <v>28</v>
      </c>
      <c r="J328" s="34">
        <f t="shared" si="50"/>
        <v>0</v>
      </c>
      <c r="K328" s="35">
        <f t="shared" si="51"/>
        <v>1</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row>
    <row r="329" spans="1:41" ht="15.75" thickBot="1" x14ac:dyDescent="0.3">
      <c r="A329" t="s">
        <v>441</v>
      </c>
      <c r="B329" t="s">
        <v>448</v>
      </c>
      <c r="C329" t="s">
        <v>1144</v>
      </c>
      <c r="D329" t="s">
        <v>449</v>
      </c>
      <c r="E329" s="33" t="s">
        <v>15</v>
      </c>
      <c r="F329" s="33" t="s">
        <v>20</v>
      </c>
      <c r="G329" s="33"/>
      <c r="H329" s="33" t="s">
        <v>862</v>
      </c>
      <c r="I329" s="34">
        <f t="shared" si="46"/>
        <v>28</v>
      </c>
      <c r="J329" s="34">
        <f t="shared" si="50"/>
        <v>0</v>
      </c>
      <c r="K329" s="35">
        <f t="shared" si="51"/>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75" thickBot="1" x14ac:dyDescent="0.3">
      <c r="A330" t="s">
        <v>441</v>
      </c>
      <c r="B330" t="s">
        <v>450</v>
      </c>
      <c r="C330" t="s">
        <v>1144</v>
      </c>
      <c r="D330" t="s">
        <v>451</v>
      </c>
      <c r="E330" s="33" t="s">
        <v>19</v>
      </c>
      <c r="F330" s="33" t="s">
        <v>20</v>
      </c>
      <c r="G330" s="33"/>
      <c r="H330" s="33" t="s">
        <v>863</v>
      </c>
      <c r="I330" s="34">
        <f t="shared" si="46"/>
        <v>15</v>
      </c>
      <c r="J330" s="34">
        <f t="shared" si="50"/>
        <v>13</v>
      </c>
      <c r="K330" s="35">
        <f t="shared" si="51"/>
        <v>0.5357142857142857</v>
      </c>
      <c r="L330" s="86" t="s">
        <v>1596</v>
      </c>
      <c r="M330" s="86" t="s">
        <v>1596</v>
      </c>
      <c r="N330" s="86" t="s">
        <v>1596</v>
      </c>
      <c r="O330" s="86" t="s">
        <v>1596</v>
      </c>
      <c r="P330" s="86" t="s">
        <v>1596</v>
      </c>
      <c r="Q330" s="86" t="s">
        <v>1596</v>
      </c>
      <c r="R330" s="86" t="s">
        <v>1596</v>
      </c>
      <c r="S330" s="86" t="s">
        <v>1596</v>
      </c>
      <c r="T330" s="86" t="s">
        <v>1596</v>
      </c>
      <c r="U330" s="86" t="s">
        <v>1596</v>
      </c>
      <c r="V330" s="86" t="s">
        <v>1596</v>
      </c>
      <c r="W330" s="86" t="s">
        <v>1596</v>
      </c>
      <c r="X330" s="86"/>
      <c r="Y330" s="86" t="s">
        <v>1596</v>
      </c>
      <c r="Z330" s="86"/>
      <c r="AA330" s="86"/>
      <c r="AB330" s="86"/>
      <c r="AC330" s="86"/>
      <c r="AD330" s="86"/>
      <c r="AE330" s="86"/>
      <c r="AF330" s="86"/>
      <c r="AG330" s="86"/>
      <c r="AH330" s="86"/>
      <c r="AI330" s="86"/>
      <c r="AJ330" s="86"/>
      <c r="AK330" s="86"/>
      <c r="AL330" s="86"/>
      <c r="AM330" s="86"/>
      <c r="AN330" s="86"/>
      <c r="AO330" s="86"/>
    </row>
    <row r="331" spans="1:41" ht="15.75" thickBot="1" x14ac:dyDescent="0.3">
      <c r="A331" t="s">
        <v>441</v>
      </c>
      <c r="B331" t="s">
        <v>439</v>
      </c>
      <c r="C331" t="s">
        <v>1144</v>
      </c>
      <c r="D331" t="s">
        <v>440</v>
      </c>
      <c r="E331" s="33" t="s">
        <v>19</v>
      </c>
      <c r="F331" s="33" t="s">
        <v>20</v>
      </c>
      <c r="G331" s="33"/>
      <c r="H331" s="33" t="s">
        <v>864</v>
      </c>
      <c r="I331" s="34">
        <f t="shared" si="46"/>
        <v>28</v>
      </c>
      <c r="J331" s="34">
        <f t="shared" si="50"/>
        <v>0</v>
      </c>
      <c r="K331" s="35">
        <f t="shared" si="51"/>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75" thickBot="1" x14ac:dyDescent="0.3">
      <c r="A332" t="s">
        <v>441</v>
      </c>
      <c r="B332" t="s">
        <v>442</v>
      </c>
      <c r="C332" t="s">
        <v>1144</v>
      </c>
      <c r="D332" t="s">
        <v>443</v>
      </c>
      <c r="E332" s="33" t="s">
        <v>46</v>
      </c>
      <c r="F332" s="33" t="s">
        <v>20</v>
      </c>
      <c r="G332" s="33"/>
      <c r="H332" s="33" t="s">
        <v>865</v>
      </c>
      <c r="I332" s="34">
        <f t="shared" si="46"/>
        <v>28</v>
      </c>
      <c r="J332" s="34">
        <f t="shared" si="50"/>
        <v>0</v>
      </c>
      <c r="K332" s="35">
        <f t="shared" si="51"/>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75" thickBot="1" x14ac:dyDescent="0.3">
      <c r="A333" t="s">
        <v>441</v>
      </c>
      <c r="B333" t="s">
        <v>452</v>
      </c>
      <c r="C333" t="s">
        <v>1144</v>
      </c>
      <c r="D333" t="s">
        <v>453</v>
      </c>
      <c r="E333" s="33" t="s">
        <v>15</v>
      </c>
      <c r="F333" s="33" t="s">
        <v>1137</v>
      </c>
      <c r="G333" s="33" t="s">
        <v>1342</v>
      </c>
      <c r="H333" s="33" t="s">
        <v>866</v>
      </c>
      <c r="I333" s="34">
        <f t="shared" si="46"/>
        <v>28</v>
      </c>
      <c r="J333" s="34">
        <f t="shared" si="50"/>
        <v>0</v>
      </c>
      <c r="K333" s="35">
        <f t="shared" si="51"/>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75" thickBot="1" x14ac:dyDescent="0.3">
      <c r="A334" t="s">
        <v>441</v>
      </c>
      <c r="B334" t="s">
        <v>444</v>
      </c>
      <c r="C334" t="s">
        <v>1144</v>
      </c>
      <c r="D334" t="s">
        <v>445</v>
      </c>
      <c r="E334" s="33" t="s">
        <v>15</v>
      </c>
      <c r="F334" s="33" t="s">
        <v>28</v>
      </c>
      <c r="G334" s="33"/>
      <c r="H334" s="33" t="s">
        <v>867</v>
      </c>
      <c r="I334" s="34">
        <f t="shared" si="46"/>
        <v>28</v>
      </c>
      <c r="J334" s="34">
        <f t="shared" si="50"/>
        <v>0</v>
      </c>
      <c r="K334" s="35">
        <f t="shared" si="51"/>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75" thickBot="1" x14ac:dyDescent="0.3">
      <c r="A335" t="s">
        <v>441</v>
      </c>
      <c r="B335" t="s">
        <v>446</v>
      </c>
      <c r="C335" t="s">
        <v>1144</v>
      </c>
      <c r="D335" t="s">
        <v>447</v>
      </c>
      <c r="E335" s="33" t="s">
        <v>15</v>
      </c>
      <c r="F335" s="33" t="s">
        <v>28</v>
      </c>
      <c r="G335" s="33"/>
      <c r="H335" s="33" t="s">
        <v>868</v>
      </c>
      <c r="I335" s="34">
        <f t="shared" si="46"/>
        <v>28</v>
      </c>
      <c r="J335" s="34">
        <f t="shared" si="50"/>
        <v>0</v>
      </c>
      <c r="K335" s="35">
        <f t="shared" si="51"/>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75" thickBot="1" x14ac:dyDescent="0.3">
      <c r="A336" t="s">
        <v>1206</v>
      </c>
      <c r="B336" t="s">
        <v>1207</v>
      </c>
      <c r="C336" t="s">
        <v>1144</v>
      </c>
      <c r="D336" t="s">
        <v>1208</v>
      </c>
      <c r="E336" s="33" t="s">
        <v>1196</v>
      </c>
      <c r="F336" s="33" t="s">
        <v>28</v>
      </c>
      <c r="G336" s="33"/>
      <c r="H336" s="33" t="s">
        <v>1222</v>
      </c>
      <c r="I336" s="34">
        <f t="shared" si="46"/>
        <v>15</v>
      </c>
      <c r="J336" s="34">
        <f t="shared" si="50"/>
        <v>13</v>
      </c>
      <c r="K336" s="35">
        <f t="shared" si="51"/>
        <v>0.5357142857142857</v>
      </c>
      <c r="L336" s="86" t="s">
        <v>1596</v>
      </c>
      <c r="M336" s="86" t="s">
        <v>1596</v>
      </c>
      <c r="N336" s="141" t="s">
        <v>1596</v>
      </c>
      <c r="O336" s="86" t="s">
        <v>1596</v>
      </c>
      <c r="P336" s="86" t="s">
        <v>1596</v>
      </c>
      <c r="Q336" s="86" t="s">
        <v>1596</v>
      </c>
      <c r="R336" s="86" t="s">
        <v>1596</v>
      </c>
      <c r="S336" s="86" t="s">
        <v>1596</v>
      </c>
      <c r="T336" s="86" t="s">
        <v>1596</v>
      </c>
      <c r="U336" s="86" t="s">
        <v>1596</v>
      </c>
      <c r="V336" s="86" t="s">
        <v>1596</v>
      </c>
      <c r="W336" s="86" t="s">
        <v>1596</v>
      </c>
      <c r="X336" s="86"/>
      <c r="Y336" s="86" t="s">
        <v>1596</v>
      </c>
      <c r="Z336" s="86"/>
      <c r="AA336" s="86"/>
      <c r="AB336" s="86"/>
      <c r="AC336" s="86"/>
      <c r="AD336" s="86"/>
      <c r="AE336" s="86"/>
      <c r="AF336" s="86"/>
      <c r="AG336" s="86"/>
      <c r="AH336" s="86"/>
      <c r="AI336" s="86"/>
      <c r="AJ336" s="86"/>
      <c r="AK336" s="86"/>
      <c r="AL336" s="86"/>
      <c r="AM336" s="86"/>
      <c r="AN336" s="86"/>
      <c r="AO336" s="86"/>
    </row>
    <row r="337" spans="1:41" ht="15.75" thickBot="1" x14ac:dyDescent="0.3">
      <c r="A337" t="s">
        <v>1206</v>
      </c>
      <c r="B337" t="s">
        <v>1226</v>
      </c>
      <c r="C337" t="s">
        <v>1144</v>
      </c>
      <c r="D337" t="s">
        <v>1208</v>
      </c>
      <c r="E337" s="33" t="s">
        <v>1196</v>
      </c>
      <c r="F337" s="33" t="s">
        <v>28</v>
      </c>
      <c r="G337" s="33"/>
      <c r="H337" s="33" t="s">
        <v>1223</v>
      </c>
      <c r="I337" s="34">
        <f t="shared" si="46"/>
        <v>15</v>
      </c>
      <c r="J337" s="34">
        <f t="shared" si="50"/>
        <v>13</v>
      </c>
      <c r="K337" s="35">
        <f t="shared" si="51"/>
        <v>0.5357142857142857</v>
      </c>
      <c r="L337" s="86" t="s">
        <v>1596</v>
      </c>
      <c r="M337" s="86" t="s">
        <v>1596</v>
      </c>
      <c r="N337" s="141" t="s">
        <v>1596</v>
      </c>
      <c r="O337" s="86" t="s">
        <v>1596</v>
      </c>
      <c r="P337" s="86" t="s">
        <v>1596</v>
      </c>
      <c r="Q337" s="86" t="s">
        <v>1596</v>
      </c>
      <c r="R337" s="86" t="s">
        <v>1596</v>
      </c>
      <c r="S337" s="86" t="s">
        <v>1596</v>
      </c>
      <c r="T337" s="86" t="s">
        <v>1596</v>
      </c>
      <c r="U337" s="86" t="s">
        <v>1596</v>
      </c>
      <c r="V337" s="86" t="s">
        <v>1596</v>
      </c>
      <c r="W337" s="86" t="s">
        <v>1596</v>
      </c>
      <c r="X337" s="86"/>
      <c r="Y337" s="86" t="s">
        <v>1596</v>
      </c>
      <c r="Z337" s="86"/>
      <c r="AA337" s="86"/>
      <c r="AB337" s="86"/>
      <c r="AC337" s="86"/>
      <c r="AD337" s="86"/>
      <c r="AE337" s="86"/>
      <c r="AF337" s="86"/>
      <c r="AG337" s="86"/>
      <c r="AH337" s="86"/>
      <c r="AI337" s="86"/>
      <c r="AJ337" s="86"/>
      <c r="AK337" s="86"/>
      <c r="AL337" s="86"/>
      <c r="AM337" s="86"/>
      <c r="AN337" s="86"/>
      <c r="AO337" s="86"/>
    </row>
    <row r="338" spans="1:41" ht="16.899999999999999" customHeight="1" thickBot="1" x14ac:dyDescent="0.3">
      <c r="A338" t="s">
        <v>168</v>
      </c>
      <c r="B338" t="s">
        <v>454</v>
      </c>
      <c r="C338" t="s">
        <v>1143</v>
      </c>
      <c r="D338" t="s">
        <v>455</v>
      </c>
      <c r="E338" s="33" t="s">
        <v>73</v>
      </c>
      <c r="F338" s="33" t="s">
        <v>28</v>
      </c>
      <c r="G338" s="33"/>
      <c r="H338" s="33" t="s">
        <v>869</v>
      </c>
      <c r="I338" s="34">
        <f t="shared" si="46"/>
        <v>15</v>
      </c>
      <c r="J338" s="34">
        <f t="shared" si="50"/>
        <v>13</v>
      </c>
      <c r="K338" s="35">
        <f t="shared" si="51"/>
        <v>0.5357142857142857</v>
      </c>
      <c r="L338" s="86" t="s">
        <v>1596</v>
      </c>
      <c r="M338" s="86" t="s">
        <v>1596</v>
      </c>
      <c r="N338" s="86" t="s">
        <v>1596</v>
      </c>
      <c r="O338" s="86" t="s">
        <v>1596</v>
      </c>
      <c r="P338" s="86" t="s">
        <v>1596</v>
      </c>
      <c r="Q338" s="86" t="s">
        <v>1596</v>
      </c>
      <c r="R338" s="86" t="s">
        <v>1596</v>
      </c>
      <c r="S338" s="86" t="s">
        <v>1596</v>
      </c>
      <c r="T338" s="86" t="s">
        <v>1596</v>
      </c>
      <c r="U338" s="86" t="s">
        <v>1596</v>
      </c>
      <c r="V338" s="86" t="s">
        <v>1596</v>
      </c>
      <c r="W338" s="86" t="s">
        <v>1596</v>
      </c>
      <c r="X338" s="86"/>
      <c r="Y338" s="86" t="s">
        <v>1596</v>
      </c>
      <c r="Z338" s="86"/>
      <c r="AA338" s="86"/>
      <c r="AB338" s="86"/>
      <c r="AC338" s="86"/>
      <c r="AD338" s="86"/>
      <c r="AE338" s="86"/>
      <c r="AF338" s="86"/>
      <c r="AG338" s="86"/>
      <c r="AH338" s="86"/>
      <c r="AI338" s="86"/>
      <c r="AJ338" s="86"/>
      <c r="AK338" s="86"/>
      <c r="AL338" s="86"/>
      <c r="AM338" s="86"/>
      <c r="AN338" s="86"/>
      <c r="AO338" s="86"/>
    </row>
    <row r="339" spans="1:41" ht="15.75" thickBot="1" x14ac:dyDescent="0.3">
      <c r="A339" t="s">
        <v>168</v>
      </c>
      <c r="B339" t="s">
        <v>456</v>
      </c>
      <c r="C339" t="s">
        <v>1143</v>
      </c>
      <c r="D339" t="s">
        <v>455</v>
      </c>
      <c r="E339" s="33" t="s">
        <v>73</v>
      </c>
      <c r="F339" s="33" t="s">
        <v>28</v>
      </c>
      <c r="G339" s="33"/>
      <c r="H339" s="33" t="s">
        <v>870</v>
      </c>
      <c r="I339" s="34">
        <f t="shared" si="46"/>
        <v>15</v>
      </c>
      <c r="J339" s="34">
        <f t="shared" si="50"/>
        <v>13</v>
      </c>
      <c r="K339" s="35">
        <f t="shared" si="51"/>
        <v>0.5357142857142857</v>
      </c>
      <c r="L339" s="86" t="s">
        <v>1596</v>
      </c>
      <c r="M339" s="86" t="s">
        <v>1596</v>
      </c>
      <c r="N339" s="86" t="s">
        <v>1596</v>
      </c>
      <c r="O339" s="86" t="s">
        <v>1596</v>
      </c>
      <c r="P339" s="86" t="s">
        <v>1596</v>
      </c>
      <c r="Q339" s="86" t="s">
        <v>1596</v>
      </c>
      <c r="R339" s="86" t="s">
        <v>1596</v>
      </c>
      <c r="S339" s="86" t="s">
        <v>1596</v>
      </c>
      <c r="T339" s="86" t="s">
        <v>1596</v>
      </c>
      <c r="U339" s="86" t="s">
        <v>1596</v>
      </c>
      <c r="V339" s="86" t="s">
        <v>1596</v>
      </c>
      <c r="W339" s="86" t="s">
        <v>1596</v>
      </c>
      <c r="X339" s="86"/>
      <c r="Y339" s="86" t="s">
        <v>1596</v>
      </c>
      <c r="Z339" s="86"/>
      <c r="AA339" s="86"/>
      <c r="AB339" s="86"/>
      <c r="AC339" s="86"/>
      <c r="AD339" s="86"/>
      <c r="AE339" s="86"/>
      <c r="AF339" s="86"/>
      <c r="AG339" s="86"/>
      <c r="AH339" s="86"/>
      <c r="AI339" s="86"/>
      <c r="AJ339" s="86"/>
      <c r="AK339" s="86"/>
      <c r="AL339" s="86"/>
      <c r="AM339" s="86"/>
      <c r="AN339" s="86"/>
      <c r="AO339" s="86"/>
    </row>
    <row r="340" spans="1:41" ht="15.75" thickBot="1" x14ac:dyDescent="0.3">
      <c r="A340" t="s">
        <v>168</v>
      </c>
      <c r="B340" t="s">
        <v>1097</v>
      </c>
      <c r="C340" t="s">
        <v>1143</v>
      </c>
      <c r="D340" t="s">
        <v>457</v>
      </c>
      <c r="E340" s="33" t="s">
        <v>73</v>
      </c>
      <c r="F340" s="33" t="s">
        <v>28</v>
      </c>
      <c r="G340" s="33"/>
      <c r="H340" s="33" t="s">
        <v>871</v>
      </c>
      <c r="I340" s="34">
        <f t="shared" si="46"/>
        <v>15</v>
      </c>
      <c r="J340" s="34">
        <f>COUNTIF(L340:AM340,"APAGADO")</f>
        <v>13</v>
      </c>
      <c r="K340" s="35">
        <f>(I340)/(J340+I340)</f>
        <v>0.5357142857142857</v>
      </c>
      <c r="L340" s="86" t="s">
        <v>1596</v>
      </c>
      <c r="M340" s="86" t="s">
        <v>1596</v>
      </c>
      <c r="N340" s="86" t="s">
        <v>1596</v>
      </c>
      <c r="O340" s="86" t="s">
        <v>1596</v>
      </c>
      <c r="P340" s="86" t="s">
        <v>1596</v>
      </c>
      <c r="Q340" s="86" t="s">
        <v>1596</v>
      </c>
      <c r="R340" s="86" t="s">
        <v>1596</v>
      </c>
      <c r="S340" s="86" t="s">
        <v>1596</v>
      </c>
      <c r="T340" s="86" t="s">
        <v>1596</v>
      </c>
      <c r="U340" s="86" t="s">
        <v>1596</v>
      </c>
      <c r="V340" s="86" t="s">
        <v>1596</v>
      </c>
      <c r="W340" s="86" t="s">
        <v>1596</v>
      </c>
      <c r="X340" s="86"/>
      <c r="Y340" s="86" t="s">
        <v>1596</v>
      </c>
      <c r="Z340" s="86"/>
      <c r="AA340" s="86"/>
      <c r="AB340" s="86"/>
      <c r="AC340" s="86"/>
      <c r="AD340" s="86"/>
      <c r="AE340" s="86"/>
      <c r="AF340" s="86"/>
      <c r="AG340" s="86"/>
      <c r="AH340" s="86"/>
      <c r="AI340" s="86"/>
      <c r="AJ340" s="86"/>
      <c r="AK340" s="86"/>
      <c r="AL340" s="86"/>
      <c r="AM340" s="86"/>
      <c r="AN340" s="86"/>
      <c r="AO340" s="86"/>
    </row>
    <row r="341" spans="1:41" ht="15.75" thickBot="1" x14ac:dyDescent="0.3">
      <c r="A341" t="s">
        <v>168</v>
      </c>
      <c r="B341" t="s">
        <v>1098</v>
      </c>
      <c r="C341" t="s">
        <v>1143</v>
      </c>
      <c r="D341" t="s">
        <v>457</v>
      </c>
      <c r="E341" s="33" t="s">
        <v>73</v>
      </c>
      <c r="F341" s="33" t="s">
        <v>28</v>
      </c>
      <c r="G341" s="33"/>
      <c r="H341" s="33" t="s">
        <v>872</v>
      </c>
      <c r="I341" s="34">
        <f t="shared" si="46"/>
        <v>15</v>
      </c>
      <c r="J341" s="34">
        <f>COUNTIF(L341:AM341,"APAGADO")</f>
        <v>13</v>
      </c>
      <c r="K341" s="35">
        <f>(I341)/(J341+I341)</f>
        <v>0.5357142857142857</v>
      </c>
      <c r="L341" s="86" t="s">
        <v>1596</v>
      </c>
      <c r="M341" s="86" t="s">
        <v>1596</v>
      </c>
      <c r="N341" s="86" t="s">
        <v>1596</v>
      </c>
      <c r="O341" s="86" t="s">
        <v>1596</v>
      </c>
      <c r="P341" s="86" t="s">
        <v>1596</v>
      </c>
      <c r="Q341" s="86" t="s">
        <v>1596</v>
      </c>
      <c r="R341" s="86" t="s">
        <v>1596</v>
      </c>
      <c r="S341" s="86" t="s">
        <v>1596</v>
      </c>
      <c r="T341" s="86" t="s">
        <v>1596</v>
      </c>
      <c r="U341" s="86" t="s">
        <v>1596</v>
      </c>
      <c r="V341" s="86" t="s">
        <v>1596</v>
      </c>
      <c r="W341" s="86" t="s">
        <v>1596</v>
      </c>
      <c r="X341" s="86"/>
      <c r="Y341" s="86" t="s">
        <v>1596</v>
      </c>
      <c r="Z341" s="86"/>
      <c r="AA341" s="86"/>
      <c r="AB341" s="86"/>
      <c r="AC341" s="86"/>
      <c r="AD341" s="86"/>
      <c r="AE341" s="86"/>
      <c r="AF341" s="86"/>
      <c r="AG341" s="86"/>
      <c r="AH341" s="86"/>
      <c r="AI341" s="86"/>
      <c r="AJ341" s="86"/>
      <c r="AK341" s="86"/>
      <c r="AL341" s="86"/>
      <c r="AM341" s="86"/>
      <c r="AN341" s="86"/>
      <c r="AO341" s="86"/>
    </row>
    <row r="342" spans="1:41" ht="15.75" thickBot="1" x14ac:dyDescent="0.3">
      <c r="A342" t="s">
        <v>458</v>
      </c>
      <c r="B342" t="s">
        <v>467</v>
      </c>
      <c r="C342" t="s">
        <v>1144</v>
      </c>
      <c r="D342" t="s">
        <v>1105</v>
      </c>
      <c r="E342" s="33" t="s">
        <v>19</v>
      </c>
      <c r="F342" s="33" t="s">
        <v>20</v>
      </c>
      <c r="G342" s="33"/>
      <c r="H342" s="33" t="s">
        <v>875</v>
      </c>
      <c r="I342" s="34">
        <f>COUNTIF(L342:AM342,"")</f>
        <v>23</v>
      </c>
      <c r="J342" s="34">
        <f>COUNTIF(L342:AM342,"APAGADO")</f>
        <v>5</v>
      </c>
      <c r="K342" s="35">
        <f>(I342)/(J342+I342)</f>
        <v>0.8214285714285714</v>
      </c>
      <c r="L342" s="86" t="s">
        <v>1596</v>
      </c>
      <c r="M342" s="86" t="s">
        <v>1596</v>
      </c>
      <c r="N342" s="86" t="s">
        <v>1596</v>
      </c>
      <c r="O342" s="86" t="s">
        <v>1596</v>
      </c>
      <c r="P342" s="86"/>
      <c r="Q342" s="86"/>
      <c r="R342" s="86"/>
      <c r="S342" s="86"/>
      <c r="T342" s="86"/>
      <c r="U342" s="86" t="s">
        <v>1596</v>
      </c>
      <c r="V342" s="86"/>
      <c r="W342" s="86"/>
      <c r="X342" s="86"/>
      <c r="Y342" s="86"/>
      <c r="Z342" s="86"/>
      <c r="AA342" s="86"/>
      <c r="AB342" s="86"/>
      <c r="AC342" s="86"/>
      <c r="AD342" s="86"/>
      <c r="AE342" s="86"/>
      <c r="AF342" s="86"/>
      <c r="AG342" s="86"/>
      <c r="AH342" s="86"/>
      <c r="AI342" s="86"/>
      <c r="AJ342" s="86"/>
      <c r="AK342" s="86"/>
      <c r="AL342" s="86"/>
      <c r="AM342" s="86"/>
      <c r="AN342" s="86"/>
      <c r="AO342" s="86"/>
    </row>
    <row r="343" spans="1:41" ht="15.75" thickBot="1" x14ac:dyDescent="0.3">
      <c r="A343" t="s">
        <v>353</v>
      </c>
      <c r="B343" t="s">
        <v>468</v>
      </c>
      <c r="C343" t="s">
        <v>1144</v>
      </c>
      <c r="D343" t="s">
        <v>1584</v>
      </c>
      <c r="E343" s="33" t="s">
        <v>19</v>
      </c>
      <c r="F343" s="33" t="s">
        <v>20</v>
      </c>
      <c r="G343" s="33"/>
      <c r="H343" s="33" t="s">
        <v>876</v>
      </c>
      <c r="I343" s="34">
        <f>COUNTIF(L343:AM343,"")</f>
        <v>24</v>
      </c>
      <c r="J343" s="34">
        <f>COUNTIF(L343:AM343,"APAGADO")</f>
        <v>4</v>
      </c>
      <c r="K343" s="35">
        <f>(I343)/(J343+I343)</f>
        <v>0.8571428571428571</v>
      </c>
      <c r="L343" s="86" t="s">
        <v>1596</v>
      </c>
      <c r="M343" s="86" t="s">
        <v>1596</v>
      </c>
      <c r="N343" s="86" t="s">
        <v>1596</v>
      </c>
      <c r="O343" s="86" t="s">
        <v>1596</v>
      </c>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row>
    <row r="344" spans="1:41" ht="15.75"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75" thickBot="1" x14ac:dyDescent="0.3">
      <c r="A345" t="s">
        <v>458</v>
      </c>
      <c r="B345" t="s">
        <v>1099</v>
      </c>
      <c r="C345" t="s">
        <v>1144</v>
      </c>
      <c r="D345" t="s">
        <v>471</v>
      </c>
      <c r="E345" s="33" t="s">
        <v>19</v>
      </c>
      <c r="F345" s="33" t="s">
        <v>20</v>
      </c>
      <c r="G345" s="33"/>
      <c r="H345" s="33" t="s">
        <v>878</v>
      </c>
      <c r="I345" s="34">
        <f t="shared" si="46"/>
        <v>28</v>
      </c>
      <c r="J345" s="34">
        <f t="shared" si="50"/>
        <v>0</v>
      </c>
      <c r="K345" s="35">
        <f t="shared" si="51"/>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75" thickBot="1" x14ac:dyDescent="0.3">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t="s">
        <v>1596</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75" thickBot="1" x14ac:dyDescent="0.3">
      <c r="A349" t="s">
        <v>458</v>
      </c>
      <c r="B349" t="s">
        <v>462</v>
      </c>
      <c r="C349" t="s">
        <v>1144</v>
      </c>
      <c r="D349" t="s">
        <v>463</v>
      </c>
      <c r="E349" s="33" t="s">
        <v>19</v>
      </c>
      <c r="F349" s="33" t="s">
        <v>28</v>
      </c>
      <c r="G349" s="33"/>
      <c r="H349" s="33" t="s">
        <v>882</v>
      </c>
      <c r="I349" s="34">
        <f t="shared" si="46"/>
        <v>27</v>
      </c>
      <c r="J349" s="34">
        <f t="shared" si="50"/>
        <v>1</v>
      </c>
      <c r="K349" s="35">
        <f t="shared" si="51"/>
        <v>0.9642857142857143</v>
      </c>
      <c r="L349" s="86" t="s">
        <v>1596</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75" thickBot="1" x14ac:dyDescent="0.3">
      <c r="A350" t="s">
        <v>458</v>
      </c>
      <c r="B350" t="s">
        <v>1109</v>
      </c>
      <c r="C350" t="s">
        <v>1144</v>
      </c>
      <c r="D350" t="s">
        <v>464</v>
      </c>
      <c r="E350" s="33" t="s">
        <v>15</v>
      </c>
      <c r="F350" s="33" t="s">
        <v>20</v>
      </c>
      <c r="G350" s="33"/>
      <c r="H350" s="33" t="s">
        <v>855</v>
      </c>
      <c r="I350" s="34">
        <f>COUNTIF(L350:AM350,"")</f>
        <v>27</v>
      </c>
      <c r="J350" s="34">
        <f>COUNTIF(L350:AM350,"APAGADO")</f>
        <v>1</v>
      </c>
      <c r="K350" s="35">
        <f>(I350)/(J350+I350)</f>
        <v>0.9642857142857143</v>
      </c>
      <c r="L350" s="86"/>
      <c r="M350" s="86"/>
      <c r="N350" s="86"/>
      <c r="O350" s="86" t="s">
        <v>1596</v>
      </c>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row>
    <row r="351" spans="1:41"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75" thickBot="1" x14ac:dyDescent="0.3">
      <c r="A352" t="s">
        <v>458</v>
      </c>
      <c r="B352" t="s">
        <v>1100</v>
      </c>
      <c r="C352" t="s">
        <v>1144</v>
      </c>
      <c r="D352" t="s">
        <v>472</v>
      </c>
      <c r="E352" s="33" t="s">
        <v>15</v>
      </c>
      <c r="F352" s="33" t="s">
        <v>20</v>
      </c>
      <c r="G352" s="33"/>
      <c r="H352" s="33" t="s">
        <v>873</v>
      </c>
      <c r="I352" s="34">
        <f t="shared" ref="I352:I411" si="52">COUNTIF(L352:AM352,"")</f>
        <v>28</v>
      </c>
      <c r="J352" s="34">
        <f t="shared" si="50"/>
        <v>0</v>
      </c>
      <c r="K352" s="35">
        <f t="shared" si="51"/>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75"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75" thickBot="1" x14ac:dyDescent="0.3">
      <c r="A354" t="s">
        <v>353</v>
      </c>
      <c r="B354" t="s">
        <v>1101</v>
      </c>
      <c r="C354" t="s">
        <v>1144</v>
      </c>
      <c r="D354" t="s">
        <v>475</v>
      </c>
      <c r="E354" s="33" t="s">
        <v>73</v>
      </c>
      <c r="F354" s="33" t="s">
        <v>20</v>
      </c>
      <c r="G354" s="33"/>
      <c r="H354" s="33" t="s">
        <v>884</v>
      </c>
      <c r="I354" s="34">
        <f t="shared" si="52"/>
        <v>24</v>
      </c>
      <c r="J354" s="34">
        <f t="shared" si="50"/>
        <v>4</v>
      </c>
      <c r="K354" s="35">
        <f t="shared" si="51"/>
        <v>0.8571428571428571</v>
      </c>
      <c r="L354" s="86" t="s">
        <v>1596</v>
      </c>
      <c r="M354" s="86" t="s">
        <v>1596</v>
      </c>
      <c r="N354" s="86" t="s">
        <v>1596</v>
      </c>
      <c r="O354" s="86" t="s">
        <v>1596</v>
      </c>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row>
    <row r="355" spans="1:41" ht="15.75" thickBot="1" x14ac:dyDescent="0.3">
      <c r="A355" t="s">
        <v>353</v>
      </c>
      <c r="B355" t="s">
        <v>1102</v>
      </c>
      <c r="C355" t="s">
        <v>1144</v>
      </c>
      <c r="D355" t="s">
        <v>475</v>
      </c>
      <c r="E355" s="33" t="s">
        <v>73</v>
      </c>
      <c r="F355" s="33" t="s">
        <v>20</v>
      </c>
      <c r="G355" s="33"/>
      <c r="H355" s="33" t="s">
        <v>885</v>
      </c>
      <c r="I355" s="34">
        <f t="shared" si="52"/>
        <v>24</v>
      </c>
      <c r="J355" s="34">
        <f t="shared" si="50"/>
        <v>4</v>
      </c>
      <c r="K355" s="35">
        <f t="shared" si="51"/>
        <v>0.8571428571428571</v>
      </c>
      <c r="L355" s="86" t="s">
        <v>1596</v>
      </c>
      <c r="M355" s="86" t="s">
        <v>1596</v>
      </c>
      <c r="N355" s="86" t="s">
        <v>1596</v>
      </c>
      <c r="O355" s="86" t="s">
        <v>1596</v>
      </c>
      <c r="P355" s="86"/>
      <c r="Q355" s="86"/>
      <c r="R355" s="86"/>
      <c r="S355" s="86"/>
      <c r="T355" s="86"/>
      <c r="U355" s="86"/>
      <c r="V355" s="86"/>
      <c r="W355" s="86"/>
      <c r="X355" s="86"/>
      <c r="Y355" s="86"/>
      <c r="Z355" s="86"/>
      <c r="AA355" s="86"/>
      <c r="AB355" s="86"/>
      <c r="AC355" s="86"/>
      <c r="AD355" s="86"/>
      <c r="AE355" s="86"/>
      <c r="AF355" s="86"/>
      <c r="AG355" s="86"/>
      <c r="AH355" s="86"/>
      <c r="AI355" s="86"/>
      <c r="AJ355" s="86"/>
      <c r="AK355" s="86"/>
      <c r="AL355" s="86"/>
      <c r="AM355" s="86"/>
      <c r="AN355" s="86"/>
      <c r="AO355" s="86"/>
    </row>
    <row r="356" spans="1:41" ht="15.75" thickBot="1" x14ac:dyDescent="0.3">
      <c r="A356" t="s">
        <v>458</v>
      </c>
      <c r="B356" t="s">
        <v>476</v>
      </c>
      <c r="C356" t="s">
        <v>1144</v>
      </c>
      <c r="D356" t="s">
        <v>477</v>
      </c>
      <c r="E356" s="33" t="s">
        <v>15</v>
      </c>
      <c r="F356" s="33" t="s">
        <v>28</v>
      </c>
      <c r="G356" s="33"/>
      <c r="H356" s="33" t="s">
        <v>886</v>
      </c>
      <c r="I356" s="34">
        <f>COUNTIF(L356:AM356,"")</f>
        <v>15</v>
      </c>
      <c r="J356" s="34">
        <f>COUNTIF(L356:AM356,"APAGADO")</f>
        <v>13</v>
      </c>
      <c r="K356" s="35">
        <f>(I356)/(J356+I356)</f>
        <v>0.5357142857142857</v>
      </c>
      <c r="L356" s="86" t="s">
        <v>1596</v>
      </c>
      <c r="M356" s="86" t="s">
        <v>1596</v>
      </c>
      <c r="N356" s="86" t="s">
        <v>1596</v>
      </c>
      <c r="O356" s="86" t="s">
        <v>1596</v>
      </c>
      <c r="P356" s="86" t="s">
        <v>1596</v>
      </c>
      <c r="Q356" s="86" t="s">
        <v>1596</v>
      </c>
      <c r="R356" s="86" t="s">
        <v>1596</v>
      </c>
      <c r="S356" s="86" t="s">
        <v>1596</v>
      </c>
      <c r="T356" s="86" t="s">
        <v>1596</v>
      </c>
      <c r="U356" s="86" t="s">
        <v>1596</v>
      </c>
      <c r="V356" s="86" t="s">
        <v>1596</v>
      </c>
      <c r="W356" s="86" t="s">
        <v>1596</v>
      </c>
      <c r="X356" s="86"/>
      <c r="Y356" s="86" t="s">
        <v>1596</v>
      </c>
      <c r="Z356" s="86"/>
      <c r="AA356" s="86"/>
      <c r="AB356" s="86"/>
      <c r="AC356" s="86"/>
      <c r="AD356" s="86"/>
      <c r="AE356" s="86"/>
      <c r="AF356" s="86"/>
      <c r="AG356" s="86"/>
      <c r="AH356" s="86"/>
      <c r="AI356" s="86"/>
      <c r="AJ356" s="86"/>
      <c r="AK356" s="86"/>
      <c r="AL356" s="86"/>
      <c r="AM356" s="86"/>
      <c r="AN356" s="86"/>
      <c r="AO356" s="86"/>
    </row>
    <row r="357" spans="1:41"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75" thickBot="1" x14ac:dyDescent="0.3">
      <c r="A359" t="s">
        <v>458</v>
      </c>
      <c r="B359" t="s">
        <v>1103</v>
      </c>
      <c r="C359" t="s">
        <v>1144</v>
      </c>
      <c r="D359" t="s">
        <v>478</v>
      </c>
      <c r="E359" s="33" t="s">
        <v>73</v>
      </c>
      <c r="F359" s="33" t="s">
        <v>28</v>
      </c>
      <c r="G359" s="33"/>
      <c r="H359" s="33" t="s">
        <v>889</v>
      </c>
      <c r="I359" s="34">
        <f t="shared" si="52"/>
        <v>28</v>
      </c>
      <c r="J359" s="34">
        <f t="shared" si="50"/>
        <v>0</v>
      </c>
      <c r="K359" s="35">
        <f t="shared" si="51"/>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row>
    <row r="360" spans="1:41" ht="15.75" thickBot="1" x14ac:dyDescent="0.3">
      <c r="A360" t="s">
        <v>458</v>
      </c>
      <c r="B360" t="s">
        <v>1104</v>
      </c>
      <c r="C360" t="s">
        <v>1144</v>
      </c>
      <c r="D360" t="s">
        <v>478</v>
      </c>
      <c r="E360" s="33" t="s">
        <v>73</v>
      </c>
      <c r="F360" s="33" t="s">
        <v>28</v>
      </c>
      <c r="G360" s="33"/>
      <c r="H360" s="33" t="s">
        <v>890</v>
      </c>
      <c r="I360" s="34">
        <f t="shared" si="52"/>
        <v>28</v>
      </c>
      <c r="J360" s="34">
        <f t="shared" si="50"/>
        <v>0</v>
      </c>
      <c r="K360" s="35">
        <f t="shared" si="51"/>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row>
    <row r="361" spans="1:41" ht="15.75"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t="s">
        <v>1596</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75" thickBot="1" x14ac:dyDescent="0.3">
      <c r="A362" t="s">
        <v>458</v>
      </c>
      <c r="B362" t="s">
        <v>1372</v>
      </c>
      <c r="C362" t="s">
        <v>1144</v>
      </c>
      <c r="D362" s="84" t="s">
        <v>1373</v>
      </c>
      <c r="E362" s="33" t="s">
        <v>73</v>
      </c>
      <c r="F362" s="33" t="s">
        <v>28</v>
      </c>
      <c r="G362" s="33"/>
      <c r="H362" s="33" t="s">
        <v>1376</v>
      </c>
      <c r="I362" s="34">
        <f t="shared" ref="I362" si="53">COUNTIF(L362:AM362,"")</f>
        <v>27</v>
      </c>
      <c r="J362" s="34">
        <f t="shared" ref="J362" si="54">COUNTIF(L362:AM362,"APAGADO")</f>
        <v>1</v>
      </c>
      <c r="K362" s="35">
        <f t="shared" ref="K362" si="55">(I362)/(J362+I362)</f>
        <v>0.9642857142857143</v>
      </c>
      <c r="L362" s="86" t="s">
        <v>1596</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75" thickBot="1" x14ac:dyDescent="0.3">
      <c r="A363" t="s">
        <v>362</v>
      </c>
      <c r="B363" t="s">
        <v>479</v>
      </c>
      <c r="C363" t="s">
        <v>1144</v>
      </c>
      <c r="D363" t="s">
        <v>480</v>
      </c>
      <c r="E363" s="33" t="s">
        <v>73</v>
      </c>
      <c r="F363" s="33" t="s">
        <v>28</v>
      </c>
      <c r="G363" s="33"/>
      <c r="H363" s="33" t="s">
        <v>891</v>
      </c>
      <c r="I363" s="34">
        <f t="shared" si="52"/>
        <v>15</v>
      </c>
      <c r="J363" s="34">
        <f t="shared" si="50"/>
        <v>13</v>
      </c>
      <c r="K363" s="35">
        <f t="shared" si="51"/>
        <v>0.5357142857142857</v>
      </c>
      <c r="L363" s="86" t="s">
        <v>1596</v>
      </c>
      <c r="M363" s="86" t="s">
        <v>1596</v>
      </c>
      <c r="N363" s="86" t="s">
        <v>1596</v>
      </c>
      <c r="O363" s="86" t="s">
        <v>1596</v>
      </c>
      <c r="P363" s="86" t="s">
        <v>1596</v>
      </c>
      <c r="Q363" s="86" t="s">
        <v>1596</v>
      </c>
      <c r="R363" s="86" t="s">
        <v>1596</v>
      </c>
      <c r="S363" s="86" t="s">
        <v>1596</v>
      </c>
      <c r="T363" s="86" t="s">
        <v>1596</v>
      </c>
      <c r="U363" s="86" t="s">
        <v>1596</v>
      </c>
      <c r="V363" s="86" t="s">
        <v>1596</v>
      </c>
      <c r="W363" s="86" t="s">
        <v>1596</v>
      </c>
      <c r="X363" s="86"/>
      <c r="Y363" s="86" t="s">
        <v>1596</v>
      </c>
      <c r="Z363" s="86"/>
      <c r="AA363" s="86"/>
      <c r="AB363" s="86"/>
      <c r="AC363" s="86"/>
      <c r="AD363" s="86"/>
      <c r="AE363" s="86"/>
      <c r="AF363" s="86"/>
      <c r="AG363" s="86"/>
      <c r="AH363" s="86"/>
      <c r="AI363" s="86"/>
      <c r="AJ363" s="86"/>
      <c r="AK363" s="86"/>
      <c r="AL363" s="86"/>
      <c r="AM363" s="86"/>
      <c r="AN363" s="86"/>
      <c r="AO363" s="86"/>
    </row>
    <row r="364" spans="1:41" ht="15.75" thickBot="1" x14ac:dyDescent="0.3">
      <c r="A364" t="s">
        <v>362</v>
      </c>
      <c r="B364" t="s">
        <v>481</v>
      </c>
      <c r="C364" t="s">
        <v>1144</v>
      </c>
      <c r="D364" t="s">
        <v>480</v>
      </c>
      <c r="E364" s="33" t="s">
        <v>73</v>
      </c>
      <c r="F364" s="33" t="s">
        <v>28</v>
      </c>
      <c r="G364" s="33"/>
      <c r="H364" s="33" t="s">
        <v>892</v>
      </c>
      <c r="I364" s="34">
        <f t="shared" si="52"/>
        <v>15</v>
      </c>
      <c r="J364" s="34">
        <f t="shared" si="50"/>
        <v>13</v>
      </c>
      <c r="K364" s="35">
        <f t="shared" si="51"/>
        <v>0.5357142857142857</v>
      </c>
      <c r="L364" s="86" t="s">
        <v>1596</v>
      </c>
      <c r="M364" s="86" t="s">
        <v>1596</v>
      </c>
      <c r="N364" s="86" t="s">
        <v>1596</v>
      </c>
      <c r="O364" s="86" t="s">
        <v>1596</v>
      </c>
      <c r="P364" s="86" t="s">
        <v>1596</v>
      </c>
      <c r="Q364" s="86" t="s">
        <v>1596</v>
      </c>
      <c r="R364" s="86" t="s">
        <v>1596</v>
      </c>
      <c r="S364" s="86" t="s">
        <v>1596</v>
      </c>
      <c r="T364" s="86" t="s">
        <v>1596</v>
      </c>
      <c r="U364" s="86" t="s">
        <v>1596</v>
      </c>
      <c r="V364" s="86" t="s">
        <v>1596</v>
      </c>
      <c r="W364" s="86" t="s">
        <v>1596</v>
      </c>
      <c r="X364" s="86"/>
      <c r="Y364" s="86" t="s">
        <v>1596</v>
      </c>
      <c r="Z364" s="86"/>
      <c r="AA364" s="86"/>
      <c r="AB364" s="86"/>
      <c r="AC364" s="86"/>
      <c r="AD364" s="86"/>
      <c r="AE364" s="86"/>
      <c r="AF364" s="86"/>
      <c r="AG364" s="86"/>
      <c r="AH364" s="86"/>
      <c r="AI364" s="86"/>
      <c r="AJ364" s="86"/>
      <c r="AK364" s="86"/>
      <c r="AL364" s="86"/>
      <c r="AM364" s="86"/>
      <c r="AN364" s="86"/>
      <c r="AO364" s="86"/>
    </row>
    <row r="365" spans="1:41" ht="15.75" thickBot="1" x14ac:dyDescent="0.3">
      <c r="A365" t="s">
        <v>362</v>
      </c>
      <c r="B365" s="33" t="s">
        <v>1187</v>
      </c>
      <c r="C365" s="33" t="s">
        <v>1144</v>
      </c>
      <c r="D365" t="s">
        <v>1186</v>
      </c>
      <c r="E365" s="33" t="s">
        <v>15</v>
      </c>
      <c r="F365" s="33" t="s">
        <v>28</v>
      </c>
      <c r="G365" s="33"/>
      <c r="H365" s="33" t="s">
        <v>1188</v>
      </c>
      <c r="I365" s="34">
        <f t="shared" si="52"/>
        <v>28</v>
      </c>
      <c r="J365" s="34">
        <f t="shared" si="50"/>
        <v>0</v>
      </c>
      <c r="K365" s="35">
        <f t="shared" si="51"/>
        <v>1</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row>
    <row r="366" spans="1:41" ht="15.75" thickBot="1" x14ac:dyDescent="0.3">
      <c r="A366" t="s">
        <v>267</v>
      </c>
      <c r="B366" t="s">
        <v>1113</v>
      </c>
      <c r="C366" t="s">
        <v>1143</v>
      </c>
      <c r="D366" t="s">
        <v>500</v>
      </c>
      <c r="E366" s="33" t="s">
        <v>19</v>
      </c>
      <c r="F366" s="33" t="s">
        <v>1137</v>
      </c>
      <c r="G366" s="33" t="s">
        <v>1343</v>
      </c>
      <c r="H366" s="33" t="s">
        <v>901</v>
      </c>
      <c r="I366" s="34">
        <f t="shared" si="52"/>
        <v>27</v>
      </c>
      <c r="J366" s="34">
        <f t="shared" si="50"/>
        <v>1</v>
      </c>
      <c r="K366" s="35">
        <f t="shared" si="51"/>
        <v>0.9642857142857143</v>
      </c>
      <c r="L366" s="86"/>
      <c r="M366" s="86"/>
      <c r="N366" s="86"/>
      <c r="O366" s="86"/>
      <c r="P366" s="86"/>
      <c r="Q366" s="86"/>
      <c r="R366" s="86"/>
      <c r="S366" s="86"/>
      <c r="T366" s="86"/>
      <c r="U366" s="86"/>
      <c r="V366" s="86"/>
      <c r="W366" s="86"/>
      <c r="X366" s="86"/>
      <c r="Y366" s="86" t="s">
        <v>1596</v>
      </c>
      <c r="Z366" s="86"/>
      <c r="AA366" s="86"/>
      <c r="AB366" s="86"/>
      <c r="AC366" s="86"/>
      <c r="AD366" s="86"/>
      <c r="AE366" s="86"/>
      <c r="AF366" s="86"/>
      <c r="AG366" s="86"/>
      <c r="AH366" s="86"/>
      <c r="AI366" s="86"/>
      <c r="AJ366" s="86"/>
      <c r="AK366" s="86"/>
      <c r="AL366" s="86"/>
      <c r="AM366" s="86"/>
      <c r="AN366" s="86"/>
      <c r="AO366" s="86"/>
    </row>
    <row r="367" spans="1:41" ht="15.75" thickBot="1" x14ac:dyDescent="0.3">
      <c r="A367" t="s">
        <v>482</v>
      </c>
      <c r="B367" t="s">
        <v>483</v>
      </c>
      <c r="C367" t="s">
        <v>1143</v>
      </c>
      <c r="D367" t="s">
        <v>484</v>
      </c>
      <c r="E367" s="33" t="s">
        <v>19</v>
      </c>
      <c r="F367" s="33" t="s">
        <v>1137</v>
      </c>
      <c r="G367" s="33" t="s">
        <v>1343</v>
      </c>
      <c r="H367" s="33" t="s">
        <v>893</v>
      </c>
      <c r="I367" s="34">
        <f t="shared" si="52"/>
        <v>27</v>
      </c>
      <c r="J367" s="34">
        <f t="shared" si="50"/>
        <v>1</v>
      </c>
      <c r="K367" s="35">
        <f t="shared" si="51"/>
        <v>0.9642857142857143</v>
      </c>
      <c r="L367" s="86"/>
      <c r="M367" s="86"/>
      <c r="N367" s="86"/>
      <c r="O367" s="86"/>
      <c r="P367" s="86"/>
      <c r="Q367" s="86"/>
      <c r="R367" s="86"/>
      <c r="S367" s="86"/>
      <c r="T367" s="86"/>
      <c r="U367" s="86"/>
      <c r="V367" s="86"/>
      <c r="W367" s="86"/>
      <c r="X367" s="86"/>
      <c r="Y367" s="86" t="s">
        <v>1596</v>
      </c>
      <c r="Z367" s="86"/>
      <c r="AA367" s="86"/>
      <c r="AB367" s="86"/>
      <c r="AC367" s="86"/>
      <c r="AD367" s="86"/>
      <c r="AE367" s="86"/>
      <c r="AF367" s="86"/>
      <c r="AG367" s="86"/>
      <c r="AH367" s="86"/>
      <c r="AI367" s="86"/>
      <c r="AJ367" s="86"/>
      <c r="AK367" s="86"/>
      <c r="AL367" s="86"/>
      <c r="AM367" s="86"/>
      <c r="AN367" s="86"/>
      <c r="AO367" s="86"/>
    </row>
    <row r="368" spans="1:41" ht="15.75" thickBot="1" x14ac:dyDescent="0.3">
      <c r="A368" t="s">
        <v>482</v>
      </c>
      <c r="B368" t="s">
        <v>485</v>
      </c>
      <c r="C368" t="s">
        <v>1143</v>
      </c>
      <c r="D368" t="s">
        <v>486</v>
      </c>
      <c r="E368" s="33" t="s">
        <v>19</v>
      </c>
      <c r="F368" s="33" t="s">
        <v>28</v>
      </c>
      <c r="G368" s="33"/>
      <c r="H368" s="33" t="s">
        <v>894</v>
      </c>
      <c r="I368" s="34">
        <f t="shared" si="52"/>
        <v>28</v>
      </c>
      <c r="J368" s="34">
        <f t="shared" si="50"/>
        <v>0</v>
      </c>
      <c r="K368" s="35">
        <f t="shared" si="51"/>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75" thickBot="1" x14ac:dyDescent="0.3">
      <c r="A369" t="s">
        <v>487</v>
      </c>
      <c r="B369" t="s">
        <v>488</v>
      </c>
      <c r="C369" t="s">
        <v>1143</v>
      </c>
      <c r="D369" t="s">
        <v>489</v>
      </c>
      <c r="E369" s="33" t="s">
        <v>19</v>
      </c>
      <c r="F369" s="33" t="s">
        <v>28</v>
      </c>
      <c r="G369" s="33"/>
      <c r="H369" s="33" t="s">
        <v>895</v>
      </c>
      <c r="I369" s="34">
        <f t="shared" si="52"/>
        <v>28</v>
      </c>
      <c r="J369" s="34">
        <f t="shared" si="50"/>
        <v>0</v>
      </c>
      <c r="K369" s="35">
        <f t="shared" si="51"/>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75" thickBot="1" x14ac:dyDescent="0.3">
      <c r="A370" t="s">
        <v>482</v>
      </c>
      <c r="B370" t="s">
        <v>490</v>
      </c>
      <c r="C370" t="s">
        <v>1143</v>
      </c>
      <c r="D370" t="s">
        <v>491</v>
      </c>
      <c r="E370" s="33" t="s">
        <v>15</v>
      </c>
      <c r="F370" s="33" t="s">
        <v>28</v>
      </c>
      <c r="G370" s="33"/>
      <c r="H370" s="33" t="s">
        <v>896</v>
      </c>
      <c r="I370" s="34">
        <f t="shared" si="52"/>
        <v>28</v>
      </c>
      <c r="J370" s="34">
        <f t="shared" si="50"/>
        <v>0</v>
      </c>
      <c r="K370" s="35">
        <f t="shared" si="51"/>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row>
    <row r="371" spans="1:41" ht="15.75" thickBot="1" x14ac:dyDescent="0.3">
      <c r="A371" t="s">
        <v>482</v>
      </c>
      <c r="B371" t="s">
        <v>492</v>
      </c>
      <c r="C371" t="s">
        <v>1143</v>
      </c>
      <c r="D371" t="s">
        <v>493</v>
      </c>
      <c r="E371" s="33" t="s">
        <v>19</v>
      </c>
      <c r="F371" s="33" t="s">
        <v>28</v>
      </c>
      <c r="G371" s="33"/>
      <c r="H371" s="33" t="s">
        <v>897</v>
      </c>
      <c r="I371" s="34">
        <f t="shared" si="52"/>
        <v>15</v>
      </c>
      <c r="J371" s="34">
        <f t="shared" si="50"/>
        <v>13</v>
      </c>
      <c r="K371" s="35">
        <f t="shared" si="51"/>
        <v>0.5357142857142857</v>
      </c>
      <c r="L371" s="86" t="s">
        <v>1596</v>
      </c>
      <c r="M371" s="86" t="s">
        <v>1596</v>
      </c>
      <c r="N371" s="86" t="s">
        <v>1596</v>
      </c>
      <c r="O371" s="86" t="s">
        <v>1596</v>
      </c>
      <c r="P371" s="86" t="s">
        <v>1596</v>
      </c>
      <c r="Q371" s="86" t="s">
        <v>1596</v>
      </c>
      <c r="R371" s="86" t="s">
        <v>1596</v>
      </c>
      <c r="S371" s="86" t="s">
        <v>1596</v>
      </c>
      <c r="T371" s="86" t="s">
        <v>1596</v>
      </c>
      <c r="U371" s="86" t="s">
        <v>1596</v>
      </c>
      <c r="V371" s="86" t="s">
        <v>1596</v>
      </c>
      <c r="W371" s="86" t="s">
        <v>1596</v>
      </c>
      <c r="X371" s="86"/>
      <c r="Y371" s="86" t="s">
        <v>1596</v>
      </c>
      <c r="Z371" s="86"/>
      <c r="AA371" s="86"/>
      <c r="AB371" s="86"/>
      <c r="AC371" s="86"/>
      <c r="AD371" s="86"/>
      <c r="AE371" s="86"/>
      <c r="AF371" s="86"/>
      <c r="AG371" s="86"/>
      <c r="AH371" s="86"/>
      <c r="AI371" s="86"/>
      <c r="AJ371" s="86"/>
      <c r="AK371" s="86"/>
      <c r="AL371" s="86"/>
      <c r="AM371" s="86"/>
      <c r="AN371" s="86"/>
      <c r="AO371" s="86"/>
    </row>
    <row r="372" spans="1:41" ht="15.75" thickBot="1" x14ac:dyDescent="0.3">
      <c r="A372" t="s">
        <v>482</v>
      </c>
      <c r="B372" t="s">
        <v>494</v>
      </c>
      <c r="C372" t="s">
        <v>1143</v>
      </c>
      <c r="D372" t="s">
        <v>495</v>
      </c>
      <c r="E372" s="33" t="s">
        <v>15</v>
      </c>
      <c r="F372" s="33" t="s">
        <v>28</v>
      </c>
      <c r="G372" s="33"/>
      <c r="H372" s="33" t="s">
        <v>898</v>
      </c>
      <c r="I372" s="34">
        <f t="shared" si="52"/>
        <v>28</v>
      </c>
      <c r="J372" s="34">
        <f t="shared" si="50"/>
        <v>0</v>
      </c>
      <c r="K372" s="35">
        <f t="shared" si="51"/>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row>
    <row r="373" spans="1:41" ht="15.75" thickBot="1" x14ac:dyDescent="0.3">
      <c r="A373" t="s">
        <v>482</v>
      </c>
      <c r="B373" t="s">
        <v>496</v>
      </c>
      <c r="C373" t="s">
        <v>1143</v>
      </c>
      <c r="D373" t="s">
        <v>497</v>
      </c>
      <c r="E373" s="33" t="s">
        <v>19</v>
      </c>
      <c r="F373" s="33" t="s">
        <v>28</v>
      </c>
      <c r="G373" s="33"/>
      <c r="H373" s="33" t="s">
        <v>899</v>
      </c>
      <c r="I373" s="34">
        <f t="shared" si="52"/>
        <v>28</v>
      </c>
      <c r="J373" s="34">
        <f t="shared" si="50"/>
        <v>0</v>
      </c>
      <c r="K373" s="35">
        <f t="shared" si="51"/>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row>
    <row r="374" spans="1:41" ht="15.75" thickBot="1" x14ac:dyDescent="0.3">
      <c r="A374" t="s">
        <v>482</v>
      </c>
      <c r="B374" t="s">
        <v>498</v>
      </c>
      <c r="C374" t="s">
        <v>1143</v>
      </c>
      <c r="D374" t="s">
        <v>499</v>
      </c>
      <c r="E374" s="33" t="s">
        <v>19</v>
      </c>
      <c r="F374" s="33" t="s">
        <v>1137</v>
      </c>
      <c r="G374" s="33" t="s">
        <v>1344</v>
      </c>
      <c r="H374" s="33" t="s">
        <v>900</v>
      </c>
      <c r="I374" s="34">
        <f t="shared" si="52"/>
        <v>28</v>
      </c>
      <c r="J374" s="34">
        <f t="shared" si="50"/>
        <v>0</v>
      </c>
      <c r="K374" s="35">
        <f t="shared" si="51"/>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row>
    <row r="375" spans="1:41" ht="15.75" thickBot="1" x14ac:dyDescent="0.3">
      <c r="A375" t="s">
        <v>482</v>
      </c>
      <c r="B375" t="s">
        <v>1270</v>
      </c>
      <c r="C375" t="s">
        <v>1143</v>
      </c>
      <c r="D375" t="s">
        <v>1271</v>
      </c>
      <c r="E375" s="33" t="s">
        <v>1196</v>
      </c>
      <c r="F375" s="33" t="s">
        <v>28</v>
      </c>
      <c r="G375" s="33"/>
      <c r="H375" s="33" t="s">
        <v>1272</v>
      </c>
      <c r="I375" s="34">
        <f t="shared" si="52"/>
        <v>28</v>
      </c>
      <c r="J375" s="34">
        <f t="shared" si="50"/>
        <v>0</v>
      </c>
      <c r="K375" s="35">
        <f t="shared" si="51"/>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row>
    <row r="376" spans="1:41" ht="15.75" thickBot="1" x14ac:dyDescent="0.3">
      <c r="A376" t="s">
        <v>482</v>
      </c>
      <c r="B376" t="s">
        <v>1273</v>
      </c>
      <c r="C376" t="s">
        <v>1143</v>
      </c>
      <c r="D376" t="s">
        <v>1271</v>
      </c>
      <c r="E376" s="33" t="s">
        <v>1196</v>
      </c>
      <c r="F376" s="33" t="s">
        <v>28</v>
      </c>
      <c r="G376" s="33"/>
      <c r="H376" s="33" t="s">
        <v>1274</v>
      </c>
      <c r="I376" s="34">
        <f t="shared" si="52"/>
        <v>28</v>
      </c>
      <c r="J376" s="34">
        <f t="shared" si="50"/>
        <v>0</v>
      </c>
      <c r="K376" s="35">
        <f t="shared" si="51"/>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row>
    <row r="377" spans="1:41" ht="15.75" thickBot="1" x14ac:dyDescent="0.3">
      <c r="A377" t="s">
        <v>482</v>
      </c>
      <c r="B377" t="s">
        <v>1307</v>
      </c>
      <c r="C377" t="s">
        <v>1143</v>
      </c>
      <c r="D377" t="s">
        <v>1323</v>
      </c>
      <c r="E377" t="s">
        <v>73</v>
      </c>
      <c r="F377" t="s">
        <v>28</v>
      </c>
      <c r="G377"/>
      <c r="H377" s="33" t="s">
        <v>1368</v>
      </c>
      <c r="I377" s="34">
        <f t="shared" si="52"/>
        <v>15</v>
      </c>
      <c r="J377" s="34">
        <f t="shared" si="50"/>
        <v>13</v>
      </c>
      <c r="K377" s="35">
        <f t="shared" si="51"/>
        <v>0.5357142857142857</v>
      </c>
      <c r="L377" s="86" t="s">
        <v>1596</v>
      </c>
      <c r="M377" s="86" t="s">
        <v>1596</v>
      </c>
      <c r="N377" s="86" t="s">
        <v>1596</v>
      </c>
      <c r="O377" s="86" t="s">
        <v>1596</v>
      </c>
      <c r="P377" s="86" t="s">
        <v>1596</v>
      </c>
      <c r="Q377" s="86" t="s">
        <v>1596</v>
      </c>
      <c r="R377" s="86" t="s">
        <v>1596</v>
      </c>
      <c r="S377" s="86" t="s">
        <v>1596</v>
      </c>
      <c r="T377" s="86" t="s">
        <v>1596</v>
      </c>
      <c r="U377" s="86" t="s">
        <v>1596</v>
      </c>
      <c r="V377" s="86" t="s">
        <v>1596</v>
      </c>
      <c r="W377" s="86" t="s">
        <v>1596</v>
      </c>
      <c r="X377" s="86"/>
      <c r="Y377" s="86" t="s">
        <v>1596</v>
      </c>
      <c r="Z377" s="86"/>
      <c r="AA377" s="86"/>
      <c r="AB377" s="86"/>
      <c r="AC377" s="86"/>
      <c r="AD377" s="86"/>
      <c r="AE377" s="86"/>
      <c r="AF377" s="86"/>
      <c r="AG377" s="86"/>
      <c r="AH377" s="86"/>
      <c r="AI377" s="86"/>
      <c r="AJ377" s="86"/>
      <c r="AK377" s="86"/>
      <c r="AL377" s="86"/>
      <c r="AM377" s="86"/>
      <c r="AN377" s="86"/>
      <c r="AO377" s="86"/>
    </row>
    <row r="378" spans="1:41" ht="15.75" thickBot="1" x14ac:dyDescent="0.3">
      <c r="A378" t="s">
        <v>482</v>
      </c>
      <c r="B378" t="s">
        <v>1308</v>
      </c>
      <c r="C378" t="s">
        <v>1143</v>
      </c>
      <c r="D378" t="s">
        <v>1323</v>
      </c>
      <c r="E378" t="s">
        <v>73</v>
      </c>
      <c r="F378" t="s">
        <v>28</v>
      </c>
      <c r="G378"/>
      <c r="H378" s="33" t="s">
        <v>1369</v>
      </c>
      <c r="I378" s="34">
        <f t="shared" si="52"/>
        <v>15</v>
      </c>
      <c r="J378" s="34">
        <f t="shared" si="50"/>
        <v>13</v>
      </c>
      <c r="K378" s="35">
        <f t="shared" si="51"/>
        <v>0.5357142857142857</v>
      </c>
      <c r="L378" s="86" t="s">
        <v>1596</v>
      </c>
      <c r="M378" s="86" t="s">
        <v>1596</v>
      </c>
      <c r="N378" s="86" t="s">
        <v>1596</v>
      </c>
      <c r="O378" s="86" t="s">
        <v>1596</v>
      </c>
      <c r="P378" s="86" t="s">
        <v>1596</v>
      </c>
      <c r="Q378" s="86" t="s">
        <v>1596</v>
      </c>
      <c r="R378" s="86" t="s">
        <v>1596</v>
      </c>
      <c r="S378" s="86" t="s">
        <v>1596</v>
      </c>
      <c r="T378" s="86" t="s">
        <v>1596</v>
      </c>
      <c r="U378" s="86" t="s">
        <v>1596</v>
      </c>
      <c r="V378" s="86" t="s">
        <v>1596</v>
      </c>
      <c r="W378" s="86" t="s">
        <v>1596</v>
      </c>
      <c r="X378" s="86"/>
      <c r="Y378" s="86" t="s">
        <v>1596</v>
      </c>
      <c r="Z378" s="86"/>
      <c r="AA378" s="86"/>
      <c r="AB378" s="86"/>
      <c r="AC378" s="86"/>
      <c r="AD378" s="86"/>
      <c r="AE378" s="86"/>
      <c r="AF378" s="86"/>
      <c r="AG378" s="86"/>
      <c r="AH378" s="86"/>
      <c r="AI378" s="86"/>
      <c r="AJ378" s="86"/>
      <c r="AK378" s="86"/>
      <c r="AL378" s="86"/>
      <c r="AM378" s="86"/>
      <c r="AN378" s="86"/>
      <c r="AO378" s="86"/>
    </row>
    <row r="379" spans="1:41" ht="15.75" thickBot="1" x14ac:dyDescent="0.3">
      <c r="A379" t="s">
        <v>232</v>
      </c>
      <c r="B379" t="s">
        <v>501</v>
      </c>
      <c r="C379" t="s">
        <v>1144</v>
      </c>
      <c r="D379" t="s">
        <v>502</v>
      </c>
      <c r="E379" s="33" t="s">
        <v>19</v>
      </c>
      <c r="F379" s="33" t="s">
        <v>20</v>
      </c>
      <c r="G379" s="33"/>
      <c r="H379" s="33" t="s">
        <v>902</v>
      </c>
      <c r="I379" s="34">
        <f t="shared" si="52"/>
        <v>28</v>
      </c>
      <c r="J379" s="34">
        <f t="shared" si="50"/>
        <v>0</v>
      </c>
      <c r="K379" s="35">
        <f t="shared" si="51"/>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row>
    <row r="380" spans="1:41" ht="15.75" thickBot="1" x14ac:dyDescent="0.3">
      <c r="A380" t="s">
        <v>232</v>
      </c>
      <c r="B380" t="s">
        <v>503</v>
      </c>
      <c r="C380" t="s">
        <v>1144</v>
      </c>
      <c r="D380" t="s">
        <v>504</v>
      </c>
      <c r="E380" s="33" t="s">
        <v>15</v>
      </c>
      <c r="F380" s="33" t="s">
        <v>20</v>
      </c>
      <c r="G380" s="33"/>
      <c r="H380" s="33" t="s">
        <v>903</v>
      </c>
      <c r="I380" s="34">
        <f t="shared" si="52"/>
        <v>28</v>
      </c>
      <c r="J380" s="34">
        <f t="shared" si="50"/>
        <v>0</v>
      </c>
      <c r="K380" s="35">
        <f t="shared" si="51"/>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75" thickBot="1" x14ac:dyDescent="0.3">
      <c r="A381" t="s">
        <v>232</v>
      </c>
      <c r="B381" t="s">
        <v>505</v>
      </c>
      <c r="C381" t="s">
        <v>1144</v>
      </c>
      <c r="D381" t="s">
        <v>506</v>
      </c>
      <c r="E381" s="33" t="s">
        <v>73</v>
      </c>
      <c r="F381" s="33" t="s">
        <v>20</v>
      </c>
      <c r="G381" s="33"/>
      <c r="H381" s="33" t="s">
        <v>904</v>
      </c>
      <c r="I381" s="34">
        <f t="shared" si="52"/>
        <v>28</v>
      </c>
      <c r="J381" s="34">
        <f t="shared" si="50"/>
        <v>0</v>
      </c>
      <c r="K381" s="35">
        <f t="shared" si="51"/>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75" thickBot="1" x14ac:dyDescent="0.3">
      <c r="A382" t="s">
        <v>232</v>
      </c>
      <c r="B382" t="s">
        <v>507</v>
      </c>
      <c r="C382" t="s">
        <v>1144</v>
      </c>
      <c r="D382" t="s">
        <v>506</v>
      </c>
      <c r="E382" s="33" t="s">
        <v>73</v>
      </c>
      <c r="F382" s="33" t="s">
        <v>20</v>
      </c>
      <c r="G382" s="33"/>
      <c r="H382" s="33" t="s">
        <v>905</v>
      </c>
      <c r="I382" s="34">
        <f t="shared" si="52"/>
        <v>28</v>
      </c>
      <c r="J382" s="34">
        <f t="shared" si="50"/>
        <v>0</v>
      </c>
      <c r="K382" s="35">
        <f t="shared" si="51"/>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75" thickBot="1" x14ac:dyDescent="0.3">
      <c r="A383" t="s">
        <v>232</v>
      </c>
      <c r="B383" t="s">
        <v>508</v>
      </c>
      <c r="C383" t="s">
        <v>1144</v>
      </c>
      <c r="D383" t="s">
        <v>509</v>
      </c>
      <c r="E383" s="33" t="s">
        <v>73</v>
      </c>
      <c r="F383" s="33" t="s">
        <v>20</v>
      </c>
      <c r="G383" s="33"/>
      <c r="H383" s="33" t="s">
        <v>906</v>
      </c>
      <c r="I383" s="34">
        <f t="shared" si="52"/>
        <v>28</v>
      </c>
      <c r="J383" s="34">
        <f t="shared" si="50"/>
        <v>0</v>
      </c>
      <c r="K383" s="35">
        <f t="shared" si="51"/>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75" thickBot="1" x14ac:dyDescent="0.3">
      <c r="A384" t="s">
        <v>232</v>
      </c>
      <c r="B384" t="s">
        <v>510</v>
      </c>
      <c r="C384" t="s">
        <v>1144</v>
      </c>
      <c r="D384" t="s">
        <v>509</v>
      </c>
      <c r="E384" s="33" t="s">
        <v>73</v>
      </c>
      <c r="F384" s="33" t="s">
        <v>20</v>
      </c>
      <c r="G384" s="33"/>
      <c r="H384" s="33" t="s">
        <v>907</v>
      </c>
      <c r="I384" s="34">
        <f t="shared" si="52"/>
        <v>27</v>
      </c>
      <c r="J384" s="34">
        <f t="shared" si="50"/>
        <v>1</v>
      </c>
      <c r="K384" s="35">
        <f t="shared" si="51"/>
        <v>0.9642857142857143</v>
      </c>
      <c r="L384" s="86"/>
      <c r="M384" s="86"/>
      <c r="N384" s="86"/>
      <c r="O384" s="86"/>
      <c r="P384" s="86"/>
      <c r="Q384" s="86"/>
      <c r="R384" s="86"/>
      <c r="S384" s="86"/>
      <c r="T384" s="86"/>
      <c r="U384" s="86"/>
      <c r="V384" s="86"/>
      <c r="W384" s="86"/>
      <c r="X384" s="86"/>
      <c r="Y384" s="86" t="s">
        <v>1596</v>
      </c>
      <c r="Z384" s="86"/>
      <c r="AA384" s="86"/>
      <c r="AB384" s="86"/>
      <c r="AC384" s="86"/>
      <c r="AD384" s="86"/>
      <c r="AE384" s="86"/>
      <c r="AF384" s="86"/>
      <c r="AG384" s="86"/>
      <c r="AH384" s="86"/>
      <c r="AI384" s="86"/>
      <c r="AJ384" s="86"/>
      <c r="AK384" s="86"/>
      <c r="AL384" s="86"/>
      <c r="AM384" s="86"/>
      <c r="AN384" s="86"/>
      <c r="AO384" s="86"/>
    </row>
    <row r="385" spans="1:41" ht="15.75" thickBot="1" x14ac:dyDescent="0.3">
      <c r="A385" t="s">
        <v>232</v>
      </c>
      <c r="B385" t="s">
        <v>511</v>
      </c>
      <c r="C385" t="s">
        <v>1144</v>
      </c>
      <c r="D385" t="s">
        <v>512</v>
      </c>
      <c r="E385" s="33" t="s">
        <v>15</v>
      </c>
      <c r="F385" s="33" t="s">
        <v>28</v>
      </c>
      <c r="G385" s="33"/>
      <c r="H385" s="33" t="s">
        <v>908</v>
      </c>
      <c r="I385" s="34">
        <f>COUNTIF(L385:AM385,"")</f>
        <v>28</v>
      </c>
      <c r="J385" s="34">
        <f t="shared" si="50"/>
        <v>0</v>
      </c>
      <c r="K385" s="35">
        <f t="shared" si="51"/>
        <v>1</v>
      </c>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row>
    <row r="386" spans="1:41" ht="15.75" thickBot="1" x14ac:dyDescent="0.3">
      <c r="A386" t="s">
        <v>232</v>
      </c>
      <c r="B386" t="s">
        <v>1114</v>
      </c>
      <c r="C386" t="s">
        <v>1144</v>
      </c>
      <c r="D386" t="s">
        <v>513</v>
      </c>
      <c r="E386" s="33" t="s">
        <v>73</v>
      </c>
      <c r="F386" s="33" t="s">
        <v>28</v>
      </c>
      <c r="G386" s="33"/>
      <c r="H386" s="33" t="s">
        <v>909</v>
      </c>
      <c r="I386" s="34">
        <f t="shared" si="52"/>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75" thickBot="1" x14ac:dyDescent="0.3">
      <c r="A387" t="s">
        <v>232</v>
      </c>
      <c r="B387" t="s">
        <v>1115</v>
      </c>
      <c r="C387" t="s">
        <v>1144</v>
      </c>
      <c r="D387" t="s">
        <v>513</v>
      </c>
      <c r="E387" s="33" t="s">
        <v>73</v>
      </c>
      <c r="F387" s="33" t="s">
        <v>28</v>
      </c>
      <c r="G387" s="33"/>
      <c r="H387" s="33" t="s">
        <v>910</v>
      </c>
      <c r="I387" s="34">
        <f t="shared" si="52"/>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75" thickBot="1" x14ac:dyDescent="0.3">
      <c r="A388" t="s">
        <v>232</v>
      </c>
      <c r="B388" t="s">
        <v>514</v>
      </c>
      <c r="C388" t="s">
        <v>1144</v>
      </c>
      <c r="D388" t="s">
        <v>515</v>
      </c>
      <c r="E388" s="33" t="s">
        <v>73</v>
      </c>
      <c r="F388" s="33" t="s">
        <v>28</v>
      </c>
      <c r="G388" s="33"/>
      <c r="H388" s="33" t="s">
        <v>911</v>
      </c>
      <c r="I388" s="34">
        <f t="shared" si="52"/>
        <v>28</v>
      </c>
      <c r="J388" s="34">
        <f t="shared" si="50"/>
        <v>0</v>
      </c>
      <c r="K388" s="35">
        <f t="shared" si="51"/>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row>
    <row r="389" spans="1:41" ht="15.75" thickBot="1" x14ac:dyDescent="0.3">
      <c r="A389" t="s">
        <v>232</v>
      </c>
      <c r="B389" t="s">
        <v>516</v>
      </c>
      <c r="C389" t="s">
        <v>1144</v>
      </c>
      <c r="D389" t="s">
        <v>515</v>
      </c>
      <c r="E389" s="33" t="s">
        <v>73</v>
      </c>
      <c r="F389" s="33" t="s">
        <v>28</v>
      </c>
      <c r="G389" s="33"/>
      <c r="H389" s="33" t="s">
        <v>912</v>
      </c>
      <c r="I389" s="34">
        <f t="shared" si="52"/>
        <v>28</v>
      </c>
      <c r="J389" s="34">
        <f t="shared" si="50"/>
        <v>0</v>
      </c>
      <c r="K389" s="35">
        <f t="shared" si="51"/>
        <v>1</v>
      </c>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c r="AI389" s="86"/>
      <c r="AJ389" s="86"/>
      <c r="AK389" s="86"/>
      <c r="AL389" s="86"/>
      <c r="AM389" s="86"/>
      <c r="AN389" s="86"/>
      <c r="AO389" s="86"/>
    </row>
    <row r="390" spans="1:41" ht="15.75" thickBot="1" x14ac:dyDescent="0.3">
      <c r="A390" t="s">
        <v>232</v>
      </c>
      <c r="B390" s="33" t="s">
        <v>1177</v>
      </c>
      <c r="C390" s="33" t="s">
        <v>1144</v>
      </c>
      <c r="D390" t="s">
        <v>1178</v>
      </c>
      <c r="E390" s="33" t="s">
        <v>19</v>
      </c>
      <c r="F390" s="33" t="s">
        <v>28</v>
      </c>
      <c r="G390" s="33"/>
      <c r="H390" s="33" t="s">
        <v>1179</v>
      </c>
      <c r="I390" s="34">
        <f t="shared" si="52"/>
        <v>28</v>
      </c>
      <c r="J390" s="34">
        <f>COUNTIF(L390:AM390,"APAGADO")</f>
        <v>0</v>
      </c>
      <c r="K390" s="35">
        <f>(I390)/(J390+I390)</f>
        <v>1</v>
      </c>
      <c r="L390" s="86"/>
      <c r="M390" s="86"/>
      <c r="N390" s="86"/>
      <c r="O390" s="86"/>
      <c r="P390" s="86"/>
      <c r="Q390" s="86"/>
      <c r="R390" s="86"/>
      <c r="S390" s="86"/>
      <c r="T390" s="86"/>
      <c r="U390" s="86"/>
      <c r="V390" s="86"/>
      <c r="W390" s="86"/>
      <c r="X390" s="86"/>
      <c r="Y390" s="86"/>
      <c r="Z390" s="86"/>
      <c r="AA390" s="86"/>
      <c r="AB390" s="86"/>
      <c r="AC390" s="86"/>
      <c r="AD390" s="86"/>
      <c r="AE390" s="86"/>
      <c r="AF390" s="86"/>
      <c r="AG390" s="86"/>
      <c r="AH390" s="86"/>
      <c r="AI390" s="86"/>
      <c r="AJ390" s="86"/>
      <c r="AK390" s="86"/>
      <c r="AL390" s="86"/>
      <c r="AM390" s="86"/>
      <c r="AN390" s="86"/>
      <c r="AO390" s="86"/>
    </row>
    <row r="391" spans="1:41" ht="15.75" thickBot="1" x14ac:dyDescent="0.3">
      <c r="A391" t="s">
        <v>232</v>
      </c>
      <c r="B391" s="33" t="s">
        <v>1182</v>
      </c>
      <c r="C391" s="33" t="s">
        <v>1144</v>
      </c>
      <c r="D391" t="s">
        <v>1180</v>
      </c>
      <c r="E391" s="33" t="s">
        <v>19</v>
      </c>
      <c r="F391" s="33" t="s">
        <v>28</v>
      </c>
      <c r="G391" s="33"/>
      <c r="H391" s="33" t="s">
        <v>1181</v>
      </c>
      <c r="I391" s="34">
        <f t="shared" si="52"/>
        <v>28</v>
      </c>
      <c r="J391" s="34">
        <f>COUNTIF(L391:AM391,"APAGADO")</f>
        <v>0</v>
      </c>
      <c r="K391" s="35">
        <f>(I391)/(J391+I391)</f>
        <v>1</v>
      </c>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c r="AI391" s="86"/>
      <c r="AJ391" s="86"/>
      <c r="AK391" s="86"/>
      <c r="AL391" s="86"/>
      <c r="AM391" s="86"/>
      <c r="AN391" s="86"/>
      <c r="AO391" s="86"/>
    </row>
    <row r="392" spans="1:41" ht="15.75" thickBot="1" x14ac:dyDescent="0.3">
      <c r="A392" t="s">
        <v>232</v>
      </c>
      <c r="B392" s="33" t="s">
        <v>1183</v>
      </c>
      <c r="C392" s="33" t="s">
        <v>1144</v>
      </c>
      <c r="D392" t="s">
        <v>1184</v>
      </c>
      <c r="E392" s="33" t="s">
        <v>19</v>
      </c>
      <c r="F392" s="33" t="s">
        <v>28</v>
      </c>
      <c r="G392" s="33"/>
      <c r="H392" s="33" t="s">
        <v>1185</v>
      </c>
      <c r="I392" s="34">
        <f t="shared" si="52"/>
        <v>16</v>
      </c>
      <c r="J392" s="34">
        <f t="shared" ref="J392" si="56">COUNTIF(L392:AM392,"APAGADO")</f>
        <v>12</v>
      </c>
      <c r="K392" s="35">
        <f t="shared" ref="K392" si="57">(I392)/(J392+I392)</f>
        <v>0.5714285714285714</v>
      </c>
      <c r="L392" s="86" t="s">
        <v>1596</v>
      </c>
      <c r="M392" s="86" t="s">
        <v>1596</v>
      </c>
      <c r="N392" s="86"/>
      <c r="O392" s="86" t="s">
        <v>1596</v>
      </c>
      <c r="P392" s="86" t="s">
        <v>1596</v>
      </c>
      <c r="Q392" s="86" t="s">
        <v>1596</v>
      </c>
      <c r="R392" s="86" t="s">
        <v>1596</v>
      </c>
      <c r="S392" s="86" t="s">
        <v>1596</v>
      </c>
      <c r="T392" s="86" t="s">
        <v>1596</v>
      </c>
      <c r="U392" s="86" t="s">
        <v>1596</v>
      </c>
      <c r="V392" s="86" t="s">
        <v>1596</v>
      </c>
      <c r="W392" s="86" t="s">
        <v>1596</v>
      </c>
      <c r="X392" s="86"/>
      <c r="Y392" s="86" t="s">
        <v>1596</v>
      </c>
      <c r="Z392" s="86"/>
      <c r="AA392" s="86"/>
      <c r="AB392" s="86"/>
      <c r="AC392" s="86"/>
      <c r="AD392" s="86"/>
      <c r="AE392" s="86"/>
      <c r="AF392" s="86"/>
      <c r="AG392" s="86"/>
      <c r="AH392" s="86"/>
      <c r="AI392" s="86"/>
      <c r="AJ392" s="86"/>
      <c r="AK392" s="86"/>
      <c r="AL392" s="86"/>
      <c r="AM392" s="86"/>
      <c r="AN392" s="86"/>
      <c r="AO392" s="86"/>
    </row>
    <row r="393" spans="1:41" ht="15.75" thickBot="1" x14ac:dyDescent="0.3">
      <c r="A393" t="s">
        <v>522</v>
      </c>
      <c r="B393" t="s">
        <v>530</v>
      </c>
      <c r="C393" t="s">
        <v>1144</v>
      </c>
      <c r="D393" t="s">
        <v>1120</v>
      </c>
      <c r="E393" s="33" t="s">
        <v>19</v>
      </c>
      <c r="F393" s="33" t="s">
        <v>28</v>
      </c>
      <c r="G393" s="33"/>
      <c r="H393" s="33" t="s">
        <v>913</v>
      </c>
      <c r="I393" s="34">
        <f t="shared" si="52"/>
        <v>16</v>
      </c>
      <c r="J393" s="34">
        <f t="shared" si="50"/>
        <v>12</v>
      </c>
      <c r="K393" s="35">
        <f t="shared" si="51"/>
        <v>0.5714285714285714</v>
      </c>
      <c r="L393" s="86" t="s">
        <v>1596</v>
      </c>
      <c r="M393" s="86" t="s">
        <v>1596</v>
      </c>
      <c r="N393" s="86" t="s">
        <v>1596</v>
      </c>
      <c r="O393" s="86" t="s">
        <v>1596</v>
      </c>
      <c r="P393" s="86" t="s">
        <v>1596</v>
      </c>
      <c r="Q393" s="86" t="s">
        <v>1596</v>
      </c>
      <c r="R393" s="86" t="s">
        <v>1596</v>
      </c>
      <c r="S393" s="86" t="s">
        <v>1596</v>
      </c>
      <c r="T393" s="86" t="s">
        <v>1596</v>
      </c>
      <c r="U393" s="86" t="s">
        <v>1596</v>
      </c>
      <c r="V393" s="86" t="s">
        <v>1596</v>
      </c>
      <c r="W393" s="86" t="s">
        <v>1596</v>
      </c>
      <c r="X393" s="86"/>
      <c r="Y393" s="86"/>
      <c r="Z393" s="86"/>
      <c r="AA393" s="86"/>
      <c r="AB393" s="86"/>
      <c r="AC393" s="86"/>
      <c r="AD393" s="86"/>
      <c r="AE393" s="86"/>
      <c r="AF393" s="86"/>
      <c r="AG393" s="86"/>
      <c r="AH393" s="86"/>
      <c r="AI393" s="86"/>
      <c r="AJ393" s="86"/>
      <c r="AK393" s="86"/>
      <c r="AL393" s="86"/>
      <c r="AM393" s="86"/>
      <c r="AN393" s="86"/>
      <c r="AO393" s="86"/>
    </row>
    <row r="394" spans="1:41" ht="15.75" thickBot="1" x14ac:dyDescent="0.3">
      <c r="A394" t="s">
        <v>518</v>
      </c>
      <c r="B394" t="s">
        <v>531</v>
      </c>
      <c r="C394" t="s">
        <v>1144</v>
      </c>
      <c r="D394" t="s">
        <v>1173</v>
      </c>
      <c r="E394" s="33" t="s">
        <v>19</v>
      </c>
      <c r="F394" s="33" t="s">
        <v>28</v>
      </c>
      <c r="G394" s="33"/>
      <c r="H394" s="33" t="s">
        <v>914</v>
      </c>
      <c r="I394" s="34">
        <f t="shared" si="52"/>
        <v>15</v>
      </c>
      <c r="J394" s="34">
        <f t="shared" si="50"/>
        <v>13</v>
      </c>
      <c r="K394" s="35">
        <f t="shared" si="51"/>
        <v>0.5357142857142857</v>
      </c>
      <c r="L394" s="86" t="s">
        <v>1596</v>
      </c>
      <c r="M394" s="86" t="s">
        <v>1596</v>
      </c>
      <c r="N394" s="86" t="s">
        <v>1596</v>
      </c>
      <c r="O394" s="86" t="s">
        <v>1596</v>
      </c>
      <c r="P394" s="86" t="s">
        <v>1596</v>
      </c>
      <c r="Q394" s="86" t="s">
        <v>1596</v>
      </c>
      <c r="R394" s="86" t="s">
        <v>1596</v>
      </c>
      <c r="S394" s="86" t="s">
        <v>1596</v>
      </c>
      <c r="T394" s="86" t="s">
        <v>1596</v>
      </c>
      <c r="U394" s="86" t="s">
        <v>1596</v>
      </c>
      <c r="V394" s="86" t="s">
        <v>1596</v>
      </c>
      <c r="W394" s="86" t="s">
        <v>1596</v>
      </c>
      <c r="X394" s="86"/>
      <c r="Y394" s="86" t="s">
        <v>1596</v>
      </c>
      <c r="Z394" s="86"/>
      <c r="AA394" s="86"/>
      <c r="AB394" s="86"/>
      <c r="AC394" s="86"/>
      <c r="AD394" s="86"/>
      <c r="AE394" s="86"/>
      <c r="AF394" s="86"/>
      <c r="AG394" s="86"/>
      <c r="AH394" s="86"/>
      <c r="AI394" s="86"/>
      <c r="AJ394" s="86"/>
      <c r="AK394" s="86"/>
      <c r="AL394" s="86"/>
      <c r="AM394" s="86"/>
      <c r="AN394" s="86"/>
      <c r="AO394" s="86"/>
    </row>
    <row r="395" spans="1:41" ht="15.75" thickBot="1" x14ac:dyDescent="0.3">
      <c r="A395" t="s">
        <v>518</v>
      </c>
      <c r="B395" t="s">
        <v>532</v>
      </c>
      <c r="C395" t="s">
        <v>1144</v>
      </c>
      <c r="D395" t="s">
        <v>533</v>
      </c>
      <c r="E395" s="33" t="s">
        <v>19</v>
      </c>
      <c r="F395" s="33" t="s">
        <v>28</v>
      </c>
      <c r="G395" s="33"/>
      <c r="H395" s="33" t="s">
        <v>915</v>
      </c>
      <c r="I395" s="34">
        <f t="shared" si="52"/>
        <v>28</v>
      </c>
      <c r="J395" s="34">
        <f t="shared" si="50"/>
        <v>0</v>
      </c>
      <c r="K395" s="35">
        <f t="shared" si="51"/>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row>
    <row r="396" spans="1:41" ht="15.75" thickBot="1" x14ac:dyDescent="0.3">
      <c r="A396" t="s">
        <v>518</v>
      </c>
      <c r="B396" t="s">
        <v>534</v>
      </c>
      <c r="C396" t="s">
        <v>1144</v>
      </c>
      <c r="D396" t="s">
        <v>535</v>
      </c>
      <c r="E396" s="33" t="s">
        <v>19</v>
      </c>
      <c r="F396" s="33" t="s">
        <v>28</v>
      </c>
      <c r="G396" s="33"/>
      <c r="H396" s="33" t="s">
        <v>916</v>
      </c>
      <c r="I396" s="34">
        <f t="shared" si="52"/>
        <v>28</v>
      </c>
      <c r="J396" s="34">
        <f t="shared" si="50"/>
        <v>0</v>
      </c>
      <c r="K396" s="35">
        <f t="shared" si="51"/>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75" thickBot="1" x14ac:dyDescent="0.3">
      <c r="A397" t="s">
        <v>518</v>
      </c>
      <c r="B397" t="s">
        <v>536</v>
      </c>
      <c r="C397" t="s">
        <v>1144</v>
      </c>
      <c r="D397" t="s">
        <v>537</v>
      </c>
      <c r="E397" s="33" t="s">
        <v>19</v>
      </c>
      <c r="F397" s="33" t="s">
        <v>20</v>
      </c>
      <c r="G397" s="33"/>
      <c r="H397" s="33" t="s">
        <v>917</v>
      </c>
      <c r="I397" s="34">
        <f t="shared" si="52"/>
        <v>28</v>
      </c>
      <c r="J397" s="34">
        <f t="shared" si="50"/>
        <v>0</v>
      </c>
      <c r="K397" s="35">
        <f t="shared" si="51"/>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75" thickBot="1" x14ac:dyDescent="0.3">
      <c r="A398" t="s">
        <v>518</v>
      </c>
      <c r="B398" t="s">
        <v>538</v>
      </c>
      <c r="C398" t="s">
        <v>1144</v>
      </c>
      <c r="D398" t="s">
        <v>1151</v>
      </c>
      <c r="E398" s="33" t="s">
        <v>19</v>
      </c>
      <c r="F398" s="33" t="s">
        <v>28</v>
      </c>
      <c r="G398" s="33"/>
      <c r="H398" s="33" t="s">
        <v>918</v>
      </c>
      <c r="I398" s="34">
        <f t="shared" si="52"/>
        <v>28</v>
      </c>
      <c r="J398" s="34">
        <f t="shared" si="50"/>
        <v>0</v>
      </c>
      <c r="K398" s="35">
        <f t="shared" si="51"/>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75" thickBot="1" x14ac:dyDescent="0.3">
      <c r="A399" t="s">
        <v>518</v>
      </c>
      <c r="B399" t="s">
        <v>539</v>
      </c>
      <c r="C399" t="s">
        <v>1143</v>
      </c>
      <c r="D399" t="s">
        <v>1150</v>
      </c>
      <c r="E399" s="33"/>
      <c r="F399" s="33" t="s">
        <v>28</v>
      </c>
      <c r="G399" s="33"/>
      <c r="H399" s="33" t="s">
        <v>919</v>
      </c>
      <c r="I399" s="34">
        <f t="shared" si="52"/>
        <v>28</v>
      </c>
      <c r="J399" s="34">
        <f t="shared" si="50"/>
        <v>0</v>
      </c>
      <c r="K399" s="35">
        <f t="shared" si="51"/>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75" thickBot="1" x14ac:dyDescent="0.3">
      <c r="A400" t="s">
        <v>522</v>
      </c>
      <c r="B400" t="s">
        <v>540</v>
      </c>
      <c r="C400" t="s">
        <v>1144</v>
      </c>
      <c r="D400" t="s">
        <v>541</v>
      </c>
      <c r="E400" s="33" t="s">
        <v>19</v>
      </c>
      <c r="F400" s="33" t="s">
        <v>28</v>
      </c>
      <c r="G400" s="33"/>
      <c r="H400" s="33" t="s">
        <v>920</v>
      </c>
      <c r="I400" s="34">
        <f t="shared" si="52"/>
        <v>15</v>
      </c>
      <c r="J400" s="34">
        <f t="shared" ref="J400:J461" si="58">COUNTIF(L400:AM400,"APAGADO")</f>
        <v>13</v>
      </c>
      <c r="K400" s="35">
        <f t="shared" ref="K400:K461" si="59">(I400)/(J400+I400)</f>
        <v>0.5357142857142857</v>
      </c>
      <c r="L400" s="86" t="s">
        <v>1596</v>
      </c>
      <c r="M400" s="86" t="s">
        <v>1596</v>
      </c>
      <c r="N400" s="86" t="s">
        <v>1596</v>
      </c>
      <c r="O400" s="86" t="s">
        <v>1596</v>
      </c>
      <c r="P400" s="86" t="s">
        <v>1596</v>
      </c>
      <c r="Q400" s="86" t="s">
        <v>1596</v>
      </c>
      <c r="R400" s="86" t="s">
        <v>1596</v>
      </c>
      <c r="S400" s="86" t="s">
        <v>1596</v>
      </c>
      <c r="T400" s="86" t="s">
        <v>1596</v>
      </c>
      <c r="U400" s="86" t="s">
        <v>1596</v>
      </c>
      <c r="V400" s="86" t="s">
        <v>1596</v>
      </c>
      <c r="W400" s="86" t="s">
        <v>1596</v>
      </c>
      <c r="X400" s="86"/>
      <c r="Y400" s="86" t="s">
        <v>1596</v>
      </c>
      <c r="Z400" s="86"/>
      <c r="AA400" s="86"/>
      <c r="AB400" s="86"/>
      <c r="AC400" s="86"/>
      <c r="AD400" s="86"/>
      <c r="AE400" s="86"/>
      <c r="AF400" s="86"/>
      <c r="AG400" s="86"/>
      <c r="AH400" s="86"/>
      <c r="AI400" s="86"/>
      <c r="AJ400" s="86"/>
      <c r="AK400" s="86"/>
      <c r="AL400" s="86"/>
      <c r="AM400" s="86"/>
      <c r="AN400" s="86"/>
      <c r="AO400" s="86"/>
    </row>
    <row r="401" spans="1:41" ht="15.75" thickBot="1" x14ac:dyDescent="0.3">
      <c r="A401" t="s">
        <v>522</v>
      </c>
      <c r="B401" t="s">
        <v>542</v>
      </c>
      <c r="C401" t="s">
        <v>1144</v>
      </c>
      <c r="D401" t="s">
        <v>543</v>
      </c>
      <c r="E401" s="33" t="s">
        <v>19</v>
      </c>
      <c r="F401" s="33" t="s">
        <v>28</v>
      </c>
      <c r="G401" s="33"/>
      <c r="H401" s="33" t="s">
        <v>921</v>
      </c>
      <c r="I401" s="34">
        <f t="shared" si="52"/>
        <v>28</v>
      </c>
      <c r="J401" s="34">
        <f t="shared" si="58"/>
        <v>0</v>
      </c>
      <c r="K401" s="35">
        <f t="shared" si="59"/>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row>
    <row r="402" spans="1:41" ht="15.75" thickBot="1" x14ac:dyDescent="0.3">
      <c r="A402" t="s">
        <v>518</v>
      </c>
      <c r="B402" t="s">
        <v>1116</v>
      </c>
      <c r="C402" t="s">
        <v>1144</v>
      </c>
      <c r="D402" t="s">
        <v>544</v>
      </c>
      <c r="E402" s="33" t="s">
        <v>19</v>
      </c>
      <c r="F402" s="33" t="s">
        <v>28</v>
      </c>
      <c r="G402" s="33"/>
      <c r="H402" s="33" t="s">
        <v>922</v>
      </c>
      <c r="I402" s="34">
        <f t="shared" si="52"/>
        <v>28</v>
      </c>
      <c r="J402" s="34">
        <f>COUNTIF(L402:AM402,"APAGADO")</f>
        <v>0</v>
      </c>
      <c r="K402" s="35">
        <f>(I402)/(J402+I402)</f>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75" thickBot="1" x14ac:dyDescent="0.3">
      <c r="A403" t="s">
        <v>522</v>
      </c>
      <c r="B403" t="s">
        <v>545</v>
      </c>
      <c r="C403" t="s">
        <v>1144</v>
      </c>
      <c r="D403" t="s">
        <v>546</v>
      </c>
      <c r="E403" s="33" t="s">
        <v>19</v>
      </c>
      <c r="F403" s="33" t="s">
        <v>28</v>
      </c>
      <c r="G403" s="33"/>
      <c r="H403" s="33" t="s">
        <v>923</v>
      </c>
      <c r="I403" s="34">
        <f t="shared" si="52"/>
        <v>16</v>
      </c>
      <c r="J403" s="34">
        <f t="shared" si="58"/>
        <v>12</v>
      </c>
      <c r="K403" s="35">
        <f t="shared" si="59"/>
        <v>0.5714285714285714</v>
      </c>
      <c r="L403" s="86" t="s">
        <v>1596</v>
      </c>
      <c r="M403" s="86" t="s">
        <v>1596</v>
      </c>
      <c r="N403" s="86" t="s">
        <v>1596</v>
      </c>
      <c r="O403" s="86" t="s">
        <v>1596</v>
      </c>
      <c r="P403" s="86" t="s">
        <v>1596</v>
      </c>
      <c r="Q403" s="86" t="s">
        <v>1596</v>
      </c>
      <c r="R403" s="86" t="s">
        <v>1596</v>
      </c>
      <c r="S403" s="86" t="s">
        <v>1596</v>
      </c>
      <c r="T403" s="86" t="s">
        <v>1596</v>
      </c>
      <c r="U403" s="86" t="s">
        <v>1596</v>
      </c>
      <c r="V403" s="86" t="s">
        <v>1596</v>
      </c>
      <c r="W403" s="86" t="s">
        <v>1596</v>
      </c>
      <c r="X403" s="86"/>
      <c r="Y403" s="86"/>
      <c r="Z403" s="86"/>
      <c r="AA403" s="86"/>
      <c r="AB403" s="86"/>
      <c r="AC403" s="86"/>
      <c r="AD403" s="86"/>
      <c r="AE403" s="86"/>
      <c r="AF403" s="86"/>
      <c r="AG403" s="86"/>
      <c r="AH403" s="86"/>
      <c r="AI403" s="86"/>
      <c r="AJ403" s="86"/>
      <c r="AK403" s="86"/>
      <c r="AL403" s="86"/>
      <c r="AM403" s="86"/>
      <c r="AN403" s="86"/>
      <c r="AO403" s="86"/>
    </row>
    <row r="404" spans="1:41" ht="15.75" thickBot="1" x14ac:dyDescent="0.3">
      <c r="A404" t="s">
        <v>522</v>
      </c>
      <c r="B404" t="s">
        <v>1121</v>
      </c>
      <c r="C404" t="s">
        <v>1144</v>
      </c>
      <c r="D404" t="s">
        <v>517</v>
      </c>
      <c r="E404" s="33" t="s">
        <v>15</v>
      </c>
      <c r="F404" s="33" t="s">
        <v>1137</v>
      </c>
      <c r="G404" s="33" t="s">
        <v>1345</v>
      </c>
      <c r="H404" s="33" t="s">
        <v>924</v>
      </c>
      <c r="I404" s="34">
        <f t="shared" si="52"/>
        <v>15</v>
      </c>
      <c r="J404" s="34">
        <f t="shared" si="58"/>
        <v>13</v>
      </c>
      <c r="K404" s="35">
        <f t="shared" si="59"/>
        <v>0.5357142857142857</v>
      </c>
      <c r="L404" s="86" t="s">
        <v>1596</v>
      </c>
      <c r="M404" s="86" t="s">
        <v>1596</v>
      </c>
      <c r="N404" s="86" t="s">
        <v>1596</v>
      </c>
      <c r="O404" s="86" t="s">
        <v>1596</v>
      </c>
      <c r="P404" s="86" t="s">
        <v>1596</v>
      </c>
      <c r="Q404" s="86" t="s">
        <v>1596</v>
      </c>
      <c r="R404" s="86" t="s">
        <v>1596</v>
      </c>
      <c r="S404" s="86" t="s">
        <v>1596</v>
      </c>
      <c r="T404" s="86" t="s">
        <v>1596</v>
      </c>
      <c r="U404" s="86" t="s">
        <v>1596</v>
      </c>
      <c r="V404" s="86" t="s">
        <v>1596</v>
      </c>
      <c r="W404" s="86" t="s">
        <v>1596</v>
      </c>
      <c r="X404" s="86"/>
      <c r="Y404" s="86" t="s">
        <v>1596</v>
      </c>
      <c r="Z404" s="86"/>
      <c r="AA404" s="86"/>
      <c r="AB404" s="86"/>
      <c r="AC404" s="86"/>
      <c r="AD404" s="86"/>
      <c r="AE404" s="86"/>
      <c r="AF404" s="86"/>
      <c r="AG404" s="86"/>
      <c r="AH404" s="86"/>
      <c r="AI404" s="86"/>
      <c r="AJ404" s="86"/>
      <c r="AK404" s="86"/>
      <c r="AL404" s="86"/>
      <c r="AM404" s="86"/>
      <c r="AN404" s="86"/>
      <c r="AO404" s="86"/>
    </row>
    <row r="405" spans="1:41" ht="15.75" thickBot="1" x14ac:dyDescent="0.3">
      <c r="A405" t="s">
        <v>518</v>
      </c>
      <c r="B405" t="s">
        <v>1122</v>
      </c>
      <c r="C405" t="s">
        <v>1144</v>
      </c>
      <c r="D405" t="s">
        <v>519</v>
      </c>
      <c r="E405" s="33" t="s">
        <v>19</v>
      </c>
      <c r="F405" s="33" t="s">
        <v>28</v>
      </c>
      <c r="G405" s="33"/>
      <c r="H405" s="33" t="s">
        <v>925</v>
      </c>
      <c r="I405" s="34">
        <f t="shared" si="52"/>
        <v>15</v>
      </c>
      <c r="J405" s="34">
        <f t="shared" si="58"/>
        <v>13</v>
      </c>
      <c r="K405" s="35">
        <f t="shared" si="59"/>
        <v>0.5357142857142857</v>
      </c>
      <c r="L405" s="86" t="s">
        <v>1596</v>
      </c>
      <c r="M405" s="86" t="s">
        <v>1596</v>
      </c>
      <c r="N405" s="86" t="s">
        <v>1596</v>
      </c>
      <c r="O405" s="86" t="s">
        <v>1596</v>
      </c>
      <c r="P405" s="86" t="s">
        <v>1596</v>
      </c>
      <c r="Q405" s="86" t="s">
        <v>1596</v>
      </c>
      <c r="R405" s="86" t="s">
        <v>1596</v>
      </c>
      <c r="S405" s="86" t="s">
        <v>1596</v>
      </c>
      <c r="T405" s="86" t="s">
        <v>1596</v>
      </c>
      <c r="U405" s="86" t="s">
        <v>1596</v>
      </c>
      <c r="V405" s="86" t="s">
        <v>1596</v>
      </c>
      <c r="W405" s="86" t="s">
        <v>1596</v>
      </c>
      <c r="X405" s="86"/>
      <c r="Y405" s="86" t="s">
        <v>1596</v>
      </c>
      <c r="Z405" s="86"/>
      <c r="AA405" s="86"/>
      <c r="AB405" s="86"/>
      <c r="AC405" s="86"/>
      <c r="AD405" s="86"/>
      <c r="AE405" s="86"/>
      <c r="AF405" s="86"/>
      <c r="AG405" s="86"/>
      <c r="AH405" s="86"/>
      <c r="AI405" s="86"/>
      <c r="AJ405" s="86"/>
      <c r="AK405" s="86"/>
      <c r="AL405" s="86"/>
      <c r="AM405" s="86"/>
      <c r="AN405" s="86"/>
      <c r="AO405" s="86"/>
    </row>
    <row r="406" spans="1:41" ht="15.75" thickBot="1" x14ac:dyDescent="0.3">
      <c r="A406" t="s">
        <v>522</v>
      </c>
      <c r="B406" t="s">
        <v>1117</v>
      </c>
      <c r="C406" t="s">
        <v>1144</v>
      </c>
      <c r="D406" t="s">
        <v>547</v>
      </c>
      <c r="E406" s="33" t="s">
        <v>15</v>
      </c>
      <c r="F406" s="33" t="s">
        <v>28</v>
      </c>
      <c r="G406" s="33"/>
      <c r="H406" s="33" t="s">
        <v>926</v>
      </c>
      <c r="I406" s="34">
        <f t="shared" si="52"/>
        <v>16</v>
      </c>
      <c r="J406" s="34">
        <f>COUNTIF(L406:AM406,"APAGADO")</f>
        <v>12</v>
      </c>
      <c r="K406" s="35">
        <f>(I406)/(J406+I406)</f>
        <v>0.5714285714285714</v>
      </c>
      <c r="L406" s="86" t="s">
        <v>1596</v>
      </c>
      <c r="M406" s="86" t="s">
        <v>1596</v>
      </c>
      <c r="N406" s="86" t="s">
        <v>1596</v>
      </c>
      <c r="O406" s="86" t="s">
        <v>1596</v>
      </c>
      <c r="P406" s="86" t="s">
        <v>1596</v>
      </c>
      <c r="Q406" s="86" t="s">
        <v>1596</v>
      </c>
      <c r="R406" s="86" t="s">
        <v>1596</v>
      </c>
      <c r="S406" s="86" t="s">
        <v>1596</v>
      </c>
      <c r="T406" s="86" t="s">
        <v>1596</v>
      </c>
      <c r="U406" s="86" t="s">
        <v>1596</v>
      </c>
      <c r="V406" s="86" t="s">
        <v>1596</v>
      </c>
      <c r="W406" s="86" t="s">
        <v>1596</v>
      </c>
      <c r="X406" s="86"/>
      <c r="Y406" s="86"/>
      <c r="Z406" s="86"/>
      <c r="AA406" s="86"/>
      <c r="AB406" s="86"/>
      <c r="AC406" s="86"/>
      <c r="AD406" s="86"/>
      <c r="AE406" s="86"/>
      <c r="AF406" s="86"/>
      <c r="AG406" s="86"/>
      <c r="AH406" s="86"/>
      <c r="AI406" s="86"/>
      <c r="AJ406" s="86"/>
      <c r="AK406" s="86"/>
      <c r="AL406" s="86"/>
      <c r="AM406" s="86"/>
      <c r="AN406" s="86"/>
      <c r="AO406" s="86"/>
    </row>
    <row r="407" spans="1:41" ht="15.75" thickBot="1" x14ac:dyDescent="0.3">
      <c r="A407" t="s">
        <v>522</v>
      </c>
      <c r="B407" t="s">
        <v>520</v>
      </c>
      <c r="C407" t="s">
        <v>1144</v>
      </c>
      <c r="D407" t="s">
        <v>521</v>
      </c>
      <c r="E407" s="33" t="s">
        <v>15</v>
      </c>
      <c r="F407" s="33" t="s">
        <v>1137</v>
      </c>
      <c r="G407" s="33" t="s">
        <v>1346</v>
      </c>
      <c r="H407" s="33" t="s">
        <v>927</v>
      </c>
      <c r="I407" s="34">
        <f t="shared" si="52"/>
        <v>28</v>
      </c>
      <c r="J407" s="34">
        <f>COUNTIF(L407:AM407,"APAGADO")</f>
        <v>0</v>
      </c>
      <c r="K407" s="35">
        <f>(I407)/(J407+I407)</f>
        <v>1</v>
      </c>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row>
    <row r="408" spans="1:41" ht="15.75" thickBot="1" x14ac:dyDescent="0.3">
      <c r="A408" t="s">
        <v>522</v>
      </c>
      <c r="B408" t="s">
        <v>523</v>
      </c>
      <c r="C408" t="s">
        <v>1144</v>
      </c>
      <c r="D408" t="s">
        <v>524</v>
      </c>
      <c r="E408" s="33" t="s">
        <v>15</v>
      </c>
      <c r="F408" s="33" t="s">
        <v>1137</v>
      </c>
      <c r="G408" s="33" t="s">
        <v>1342</v>
      </c>
      <c r="H408" s="33" t="s">
        <v>928</v>
      </c>
      <c r="I408" s="34">
        <f t="shared" si="52"/>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row>
    <row r="409" spans="1:41" ht="15.75" thickBot="1" x14ac:dyDescent="0.3">
      <c r="A409" t="s">
        <v>522</v>
      </c>
      <c r="B409" t="s">
        <v>525</v>
      </c>
      <c r="C409" t="s">
        <v>1144</v>
      </c>
      <c r="D409" t="s">
        <v>1172</v>
      </c>
      <c r="E409" s="33" t="s">
        <v>15</v>
      </c>
      <c r="F409" s="33" t="s">
        <v>1137</v>
      </c>
      <c r="G409" s="33" t="s">
        <v>1347</v>
      </c>
      <c r="H409" s="33" t="s">
        <v>929</v>
      </c>
      <c r="I409" s="34">
        <f t="shared" si="52"/>
        <v>16</v>
      </c>
      <c r="J409" s="34">
        <f>COUNTIF(L409:AM409,"APAGADO")</f>
        <v>12</v>
      </c>
      <c r="K409" s="35">
        <f>(I409)/(J409+I409)</f>
        <v>0.5714285714285714</v>
      </c>
      <c r="L409" s="86" t="s">
        <v>1596</v>
      </c>
      <c r="M409" s="86" t="s">
        <v>1596</v>
      </c>
      <c r="N409" s="86" t="s">
        <v>1596</v>
      </c>
      <c r="O409" s="86" t="s">
        <v>1596</v>
      </c>
      <c r="P409" s="86" t="s">
        <v>1596</v>
      </c>
      <c r="Q409" s="86" t="s">
        <v>1596</v>
      </c>
      <c r="R409" s="86" t="s">
        <v>1596</v>
      </c>
      <c r="S409" s="86" t="s">
        <v>1596</v>
      </c>
      <c r="T409" s="86" t="s">
        <v>1596</v>
      </c>
      <c r="U409" s="86" t="s">
        <v>1596</v>
      </c>
      <c r="V409" s="86" t="s">
        <v>1596</v>
      </c>
      <c r="W409" s="86" t="s">
        <v>1596</v>
      </c>
      <c r="X409" s="86"/>
      <c r="Y409" s="86"/>
      <c r="Z409" s="86"/>
      <c r="AA409" s="86"/>
      <c r="AB409" s="86"/>
      <c r="AC409" s="86"/>
      <c r="AD409" s="86"/>
      <c r="AE409" s="86"/>
      <c r="AF409" s="86"/>
      <c r="AG409" s="86"/>
      <c r="AH409" s="86"/>
      <c r="AI409" s="86"/>
      <c r="AJ409" s="86"/>
      <c r="AK409" s="86"/>
      <c r="AL409" s="86"/>
      <c r="AM409" s="86"/>
      <c r="AN409" s="86"/>
      <c r="AO409" s="86"/>
    </row>
    <row r="410" spans="1:41" ht="15.75" thickBot="1" x14ac:dyDescent="0.3">
      <c r="A410" t="s">
        <v>518</v>
      </c>
      <c r="B410" t="s">
        <v>1123</v>
      </c>
      <c r="C410" t="s">
        <v>1144</v>
      </c>
      <c r="D410" t="s">
        <v>526</v>
      </c>
      <c r="E410" s="33" t="s">
        <v>15</v>
      </c>
      <c r="F410" s="33" t="s">
        <v>1137</v>
      </c>
      <c r="G410" s="33" t="s">
        <v>1348</v>
      </c>
      <c r="H410" s="33" t="s">
        <v>930</v>
      </c>
      <c r="I410" s="34">
        <f t="shared" si="52"/>
        <v>28</v>
      </c>
      <c r="J410" s="34">
        <f t="shared" si="58"/>
        <v>0</v>
      </c>
      <c r="K410" s="35">
        <f t="shared" si="59"/>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row>
    <row r="411" spans="1:41" ht="15.75" thickBot="1" x14ac:dyDescent="0.3">
      <c r="A411" t="s">
        <v>518</v>
      </c>
      <c r="B411" t="s">
        <v>1124</v>
      </c>
      <c r="C411" t="s">
        <v>1144</v>
      </c>
      <c r="D411" t="s">
        <v>527</v>
      </c>
      <c r="E411" s="33" t="s">
        <v>15</v>
      </c>
      <c r="F411" s="33" t="s">
        <v>20</v>
      </c>
      <c r="G411" s="33"/>
      <c r="H411" s="33" t="s">
        <v>931</v>
      </c>
      <c r="I411" s="34">
        <f t="shared" si="52"/>
        <v>28</v>
      </c>
      <c r="J411" s="34">
        <f t="shared" si="58"/>
        <v>0</v>
      </c>
      <c r="K411" s="35">
        <f t="shared" si="59"/>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75" thickBot="1" x14ac:dyDescent="0.3">
      <c r="A412" t="s">
        <v>522</v>
      </c>
      <c r="B412" t="s">
        <v>528</v>
      </c>
      <c r="C412" t="s">
        <v>1144</v>
      </c>
      <c r="D412" t="s">
        <v>529</v>
      </c>
      <c r="E412" s="33" t="s">
        <v>46</v>
      </c>
      <c r="F412" s="33" t="s">
        <v>20</v>
      </c>
      <c r="G412" s="33"/>
      <c r="H412" s="33" t="s">
        <v>932</v>
      </c>
      <c r="I412" s="34">
        <f t="shared" ref="I412:I482" si="60">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75" thickBot="1" x14ac:dyDescent="0.3">
      <c r="A413" t="s">
        <v>518</v>
      </c>
      <c r="B413" t="s">
        <v>1118</v>
      </c>
      <c r="C413" t="s">
        <v>1144</v>
      </c>
      <c r="D413" t="s">
        <v>548</v>
      </c>
      <c r="E413" s="33" t="s">
        <v>73</v>
      </c>
      <c r="F413" s="33" t="s">
        <v>28</v>
      </c>
      <c r="G413" s="33"/>
      <c r="H413" s="33" t="s">
        <v>933</v>
      </c>
      <c r="I413" s="34">
        <f t="shared" si="60"/>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row>
    <row r="414" spans="1:41" ht="15.75" thickBot="1" x14ac:dyDescent="0.3">
      <c r="A414" t="s">
        <v>518</v>
      </c>
      <c r="B414" t="s">
        <v>1119</v>
      </c>
      <c r="C414" t="s">
        <v>1144</v>
      </c>
      <c r="D414" t="s">
        <v>548</v>
      </c>
      <c r="E414" s="33" t="s">
        <v>73</v>
      </c>
      <c r="F414" s="33" t="s">
        <v>28</v>
      </c>
      <c r="G414" s="33"/>
      <c r="H414" s="33" t="s">
        <v>934</v>
      </c>
      <c r="I414" s="34">
        <f t="shared" si="60"/>
        <v>28</v>
      </c>
      <c r="J414" s="34">
        <f>COUNTIF(L414:AM414,"APAGADO")</f>
        <v>0</v>
      </c>
      <c r="K414" s="35">
        <f>(I414)/(J414+I414)</f>
        <v>1</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row>
    <row r="415" spans="1:41" ht="15.75" thickBot="1" x14ac:dyDescent="0.3">
      <c r="A415" t="s">
        <v>518</v>
      </c>
      <c r="B415" t="s">
        <v>549</v>
      </c>
      <c r="C415" t="s">
        <v>1143</v>
      </c>
      <c r="D415" t="s">
        <v>550</v>
      </c>
      <c r="E415" s="33" t="s">
        <v>73</v>
      </c>
      <c r="F415" s="33" t="s">
        <v>28</v>
      </c>
      <c r="G415" s="33"/>
      <c r="H415" s="33" t="s">
        <v>696</v>
      </c>
      <c r="I415" s="34">
        <f t="shared" si="60"/>
        <v>28</v>
      </c>
      <c r="J415" s="34">
        <f t="shared" si="58"/>
        <v>0</v>
      </c>
      <c r="K415" s="35">
        <f t="shared" si="59"/>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row>
    <row r="416" spans="1:41" ht="15.75" thickBot="1" x14ac:dyDescent="0.3">
      <c r="A416" t="s">
        <v>518</v>
      </c>
      <c r="B416" t="s">
        <v>551</v>
      </c>
      <c r="C416" t="s">
        <v>1143</v>
      </c>
      <c r="D416" t="s">
        <v>550</v>
      </c>
      <c r="E416" s="33" t="s">
        <v>73</v>
      </c>
      <c r="F416" s="33" t="s">
        <v>28</v>
      </c>
      <c r="G416" s="33"/>
      <c r="H416" s="33" t="s">
        <v>935</v>
      </c>
      <c r="I416" s="34">
        <f t="shared" si="60"/>
        <v>28</v>
      </c>
      <c r="J416" s="34">
        <f t="shared" si="58"/>
        <v>0</v>
      </c>
      <c r="K416" s="35">
        <f t="shared" si="59"/>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row>
    <row r="417" spans="1:41" ht="15.75" thickBot="1" x14ac:dyDescent="0.3">
      <c r="A417" t="s">
        <v>518</v>
      </c>
      <c r="B417" t="s">
        <v>1227</v>
      </c>
      <c r="C417" t="s">
        <v>1144</v>
      </c>
      <c r="D417" t="s">
        <v>1229</v>
      </c>
      <c r="E417" s="33" t="s">
        <v>73</v>
      </c>
      <c r="F417" s="33" t="s">
        <v>28</v>
      </c>
      <c r="G417" s="33"/>
      <c r="H417" s="33" t="s">
        <v>1230</v>
      </c>
      <c r="I417" s="34">
        <f t="shared" si="60"/>
        <v>16</v>
      </c>
      <c r="J417" s="34">
        <f t="shared" si="58"/>
        <v>12</v>
      </c>
      <c r="K417" s="35">
        <f t="shared" si="59"/>
        <v>0.5714285714285714</v>
      </c>
      <c r="L417" s="86" t="s">
        <v>1596</v>
      </c>
      <c r="M417" s="86" t="s">
        <v>1596</v>
      </c>
      <c r="N417" s="86" t="s">
        <v>1596</v>
      </c>
      <c r="O417" s="86" t="s">
        <v>1596</v>
      </c>
      <c r="P417" s="86" t="s">
        <v>1596</v>
      </c>
      <c r="Q417" s="86" t="s">
        <v>1596</v>
      </c>
      <c r="R417" s="86" t="s">
        <v>1596</v>
      </c>
      <c r="S417" s="86" t="s">
        <v>1596</v>
      </c>
      <c r="T417" s="86" t="s">
        <v>1596</v>
      </c>
      <c r="U417" s="86" t="s">
        <v>1596</v>
      </c>
      <c r="V417" s="86" t="s">
        <v>1596</v>
      </c>
      <c r="W417" s="86" t="s">
        <v>1596</v>
      </c>
      <c r="X417" s="86"/>
      <c r="Y417" s="86"/>
      <c r="Z417" s="86"/>
      <c r="AA417" s="86"/>
      <c r="AB417" s="86"/>
      <c r="AC417" s="86"/>
      <c r="AD417" s="86"/>
      <c r="AE417" s="86"/>
      <c r="AF417" s="86"/>
      <c r="AG417" s="86"/>
      <c r="AH417" s="86"/>
      <c r="AI417" s="86"/>
      <c r="AJ417" s="86"/>
      <c r="AK417" s="86"/>
      <c r="AL417" s="86"/>
      <c r="AM417" s="86"/>
      <c r="AN417" s="86"/>
      <c r="AO417" s="86"/>
    </row>
    <row r="418" spans="1:41" ht="15.75" thickBot="1" x14ac:dyDescent="0.3">
      <c r="A418" t="s">
        <v>518</v>
      </c>
      <c r="B418" t="s">
        <v>1228</v>
      </c>
      <c r="C418" t="s">
        <v>1144</v>
      </c>
      <c r="D418" t="s">
        <v>1229</v>
      </c>
      <c r="E418" s="33" t="s">
        <v>1196</v>
      </c>
      <c r="F418" s="33" t="s">
        <v>28</v>
      </c>
      <c r="G418" s="33"/>
      <c r="H418" s="33" t="s">
        <v>1231</v>
      </c>
      <c r="I418" s="34">
        <f t="shared" si="60"/>
        <v>16</v>
      </c>
      <c r="J418" s="34">
        <f t="shared" si="58"/>
        <v>12</v>
      </c>
      <c r="K418" s="35">
        <f t="shared" si="59"/>
        <v>0.5714285714285714</v>
      </c>
      <c r="L418" s="86" t="s">
        <v>1596</v>
      </c>
      <c r="M418" s="86" t="s">
        <v>1596</v>
      </c>
      <c r="N418" s="86" t="s">
        <v>1596</v>
      </c>
      <c r="O418" s="86" t="s">
        <v>1596</v>
      </c>
      <c r="P418" s="86" t="s">
        <v>1596</v>
      </c>
      <c r="Q418" s="86" t="s">
        <v>1596</v>
      </c>
      <c r="R418" s="86" t="s">
        <v>1596</v>
      </c>
      <c r="S418" s="86" t="s">
        <v>1596</v>
      </c>
      <c r="T418" s="86" t="s">
        <v>1596</v>
      </c>
      <c r="U418" s="86" t="s">
        <v>1596</v>
      </c>
      <c r="V418" s="86" t="s">
        <v>1596</v>
      </c>
      <c r="W418" s="86" t="s">
        <v>1596</v>
      </c>
      <c r="X418" s="86"/>
      <c r="Y418" s="86"/>
      <c r="Z418" s="86"/>
      <c r="AA418" s="86"/>
      <c r="AB418" s="86"/>
      <c r="AC418" s="86"/>
      <c r="AD418" s="86"/>
      <c r="AE418" s="86"/>
      <c r="AF418" s="86"/>
      <c r="AG418" s="86"/>
      <c r="AH418" s="86"/>
      <c r="AI418" s="86"/>
      <c r="AJ418" s="86"/>
      <c r="AK418" s="86"/>
      <c r="AL418" s="86"/>
      <c r="AM418" s="86"/>
      <c r="AN418" s="86"/>
      <c r="AO418" s="86"/>
    </row>
    <row r="419" spans="1:41" ht="15.75" thickBot="1" x14ac:dyDescent="0.3">
      <c r="A419" t="s">
        <v>522</v>
      </c>
      <c r="B419" s="33" t="s">
        <v>1290</v>
      </c>
      <c r="C419" s="33" t="s">
        <v>1144</v>
      </c>
      <c r="D419" t="s">
        <v>1286</v>
      </c>
      <c r="E419" s="33" t="s">
        <v>15</v>
      </c>
      <c r="F419" s="33" t="s">
        <v>28</v>
      </c>
      <c r="G419" s="33"/>
      <c r="H419" s="33" t="s">
        <v>1287</v>
      </c>
      <c r="I419" s="34">
        <f t="shared" si="60"/>
        <v>15</v>
      </c>
      <c r="J419" s="34">
        <f>COUNTIF(L419:AM419,"APAGADO")</f>
        <v>13</v>
      </c>
      <c r="K419" s="35">
        <f>(I419)/(J419+I419)</f>
        <v>0.5357142857142857</v>
      </c>
      <c r="L419" s="86" t="s">
        <v>1596</v>
      </c>
      <c r="M419" s="86" t="s">
        <v>1596</v>
      </c>
      <c r="N419" s="86" t="s">
        <v>1596</v>
      </c>
      <c r="O419" s="86" t="s">
        <v>1596</v>
      </c>
      <c r="P419" s="86" t="s">
        <v>1596</v>
      </c>
      <c r="Q419" s="86" t="s">
        <v>1596</v>
      </c>
      <c r="R419" s="86" t="s">
        <v>1596</v>
      </c>
      <c r="S419" s="86" t="s">
        <v>1596</v>
      </c>
      <c r="T419" s="86" t="s">
        <v>1596</v>
      </c>
      <c r="U419" s="86" t="s">
        <v>1596</v>
      </c>
      <c r="V419" s="86" t="s">
        <v>1596</v>
      </c>
      <c r="W419" s="86" t="s">
        <v>1596</v>
      </c>
      <c r="X419" s="86"/>
      <c r="Y419" s="86" t="s">
        <v>1596</v>
      </c>
      <c r="Z419" s="86"/>
      <c r="AA419" s="86"/>
      <c r="AB419" s="86"/>
      <c r="AC419" s="86"/>
      <c r="AD419" s="86"/>
      <c r="AE419" s="86"/>
      <c r="AF419" s="86"/>
      <c r="AG419" s="86"/>
      <c r="AH419" s="86"/>
      <c r="AI419" s="86"/>
      <c r="AJ419" s="86"/>
      <c r="AK419" s="86"/>
      <c r="AL419" s="86"/>
      <c r="AM419" s="86"/>
      <c r="AN419" s="86"/>
      <c r="AO419" s="86"/>
    </row>
    <row r="420" spans="1:41" ht="15.75" thickBot="1" x14ac:dyDescent="0.3">
      <c r="A420" t="s">
        <v>412</v>
      </c>
      <c r="B420" t="s">
        <v>1125</v>
      </c>
      <c r="C420" t="s">
        <v>1143</v>
      </c>
      <c r="D420" t="s">
        <v>554</v>
      </c>
      <c r="E420" s="33" t="s">
        <v>19</v>
      </c>
      <c r="F420" s="33" t="s">
        <v>28</v>
      </c>
      <c r="G420" s="33"/>
      <c r="H420" s="33" t="s">
        <v>938</v>
      </c>
      <c r="I420" s="34">
        <f t="shared" si="60"/>
        <v>28</v>
      </c>
      <c r="J420" s="34">
        <f t="shared" si="58"/>
        <v>0</v>
      </c>
      <c r="K420" s="35">
        <f t="shared" si="59"/>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row>
    <row r="421" spans="1:41" ht="15.75" thickBot="1" x14ac:dyDescent="0.3">
      <c r="A421" t="s">
        <v>297</v>
      </c>
      <c r="B421" t="s">
        <v>1126</v>
      </c>
      <c r="C421" t="s">
        <v>1143</v>
      </c>
      <c r="D421" t="s">
        <v>555</v>
      </c>
      <c r="E421" s="33" t="s">
        <v>19</v>
      </c>
      <c r="F421" s="33" t="s">
        <v>28</v>
      </c>
      <c r="G421" s="33"/>
      <c r="H421" s="33" t="s">
        <v>939</v>
      </c>
      <c r="I421" s="34">
        <f t="shared" si="60"/>
        <v>28</v>
      </c>
      <c r="J421" s="34">
        <f t="shared" si="58"/>
        <v>0</v>
      </c>
      <c r="K421" s="35">
        <f t="shared" si="59"/>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75" thickBot="1" x14ac:dyDescent="0.3">
      <c r="A422" t="s">
        <v>412</v>
      </c>
      <c r="B422" t="s">
        <v>556</v>
      </c>
      <c r="C422" t="s">
        <v>1143</v>
      </c>
      <c r="D422" t="s">
        <v>557</v>
      </c>
      <c r="E422" s="33" t="s">
        <v>73</v>
      </c>
      <c r="F422" s="33" t="s">
        <v>28</v>
      </c>
      <c r="G422" s="33"/>
      <c r="H422" s="33" t="s">
        <v>936</v>
      </c>
      <c r="I422" s="34">
        <f t="shared" si="60"/>
        <v>28</v>
      </c>
      <c r="J422" s="34">
        <f t="shared" si="58"/>
        <v>0</v>
      </c>
      <c r="K422" s="35">
        <f t="shared" si="59"/>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75" thickBot="1" x14ac:dyDescent="0.3">
      <c r="A423" t="s">
        <v>412</v>
      </c>
      <c r="B423" t="s">
        <v>558</v>
      </c>
      <c r="C423" t="s">
        <v>1143</v>
      </c>
      <c r="D423" t="s">
        <v>557</v>
      </c>
      <c r="E423" s="33" t="s">
        <v>73</v>
      </c>
      <c r="F423" s="33" t="s">
        <v>28</v>
      </c>
      <c r="G423" s="33"/>
      <c r="H423" s="33" t="s">
        <v>937</v>
      </c>
      <c r="I423" s="34">
        <f t="shared" si="60"/>
        <v>28</v>
      </c>
      <c r="J423" s="34">
        <f t="shared" si="58"/>
        <v>0</v>
      </c>
      <c r="K423" s="35">
        <f t="shared" si="59"/>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75" thickBot="1" x14ac:dyDescent="0.3">
      <c r="A424" t="s">
        <v>412</v>
      </c>
      <c r="B424" t="s">
        <v>559</v>
      </c>
      <c r="C424" t="s">
        <v>1143</v>
      </c>
      <c r="D424" t="s">
        <v>560</v>
      </c>
      <c r="E424" s="33" t="s">
        <v>73</v>
      </c>
      <c r="F424" s="33" t="s">
        <v>28</v>
      </c>
      <c r="G424" s="33"/>
      <c r="H424" s="33" t="s">
        <v>940</v>
      </c>
      <c r="I424" s="34">
        <f t="shared" si="60"/>
        <v>28</v>
      </c>
      <c r="J424" s="34">
        <f t="shared" si="58"/>
        <v>0</v>
      </c>
      <c r="K424" s="35">
        <f t="shared" si="59"/>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75" thickBot="1" x14ac:dyDescent="0.3">
      <c r="A425" t="s">
        <v>412</v>
      </c>
      <c r="B425" t="s">
        <v>561</v>
      </c>
      <c r="C425" t="s">
        <v>1143</v>
      </c>
      <c r="D425" t="s">
        <v>560</v>
      </c>
      <c r="E425" s="33" t="s">
        <v>73</v>
      </c>
      <c r="F425" s="33" t="s">
        <v>28</v>
      </c>
      <c r="G425" s="33"/>
      <c r="H425" s="33" t="s">
        <v>941</v>
      </c>
      <c r="I425" s="34">
        <f t="shared" si="60"/>
        <v>28</v>
      </c>
      <c r="J425" s="34">
        <f t="shared" si="58"/>
        <v>0</v>
      </c>
      <c r="K425" s="35">
        <f t="shared" si="59"/>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75" thickBot="1" x14ac:dyDescent="0.3">
      <c r="A426" t="s">
        <v>412</v>
      </c>
      <c r="B426" t="s">
        <v>552</v>
      </c>
      <c r="C426" t="s">
        <v>1143</v>
      </c>
      <c r="D426" t="s">
        <v>553</v>
      </c>
      <c r="E426" s="33" t="s">
        <v>19</v>
      </c>
      <c r="F426" s="33" t="s">
        <v>28</v>
      </c>
      <c r="G426" s="33"/>
      <c r="H426" s="33" t="s">
        <v>942</v>
      </c>
      <c r="I426" s="34">
        <f t="shared" si="60"/>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75" thickBot="1" x14ac:dyDescent="0.3">
      <c r="A427" t="s">
        <v>412</v>
      </c>
      <c r="B427" t="s">
        <v>562</v>
      </c>
      <c r="C427" t="s">
        <v>1143</v>
      </c>
      <c r="D427" t="s">
        <v>563</v>
      </c>
      <c r="E427" s="33" t="s">
        <v>15</v>
      </c>
      <c r="F427" s="33" t="s">
        <v>28</v>
      </c>
      <c r="G427" s="33"/>
      <c r="H427" s="33" t="s">
        <v>943</v>
      </c>
      <c r="I427" s="34">
        <f t="shared" si="60"/>
        <v>28</v>
      </c>
      <c r="J427" s="34">
        <f t="shared" si="58"/>
        <v>0</v>
      </c>
      <c r="K427" s="35">
        <f t="shared" si="59"/>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75" thickBot="1" x14ac:dyDescent="0.3">
      <c r="A428" t="s">
        <v>487</v>
      </c>
      <c r="B428" t="s">
        <v>564</v>
      </c>
      <c r="C428" t="s">
        <v>1143</v>
      </c>
      <c r="D428" t="s">
        <v>565</v>
      </c>
      <c r="E428" s="33" t="s">
        <v>19</v>
      </c>
      <c r="F428" s="33" t="s">
        <v>28</v>
      </c>
      <c r="G428" s="33"/>
      <c r="H428" s="33" t="s">
        <v>944</v>
      </c>
      <c r="I428" s="34">
        <f t="shared" si="60"/>
        <v>28</v>
      </c>
      <c r="J428" s="34">
        <f t="shared" si="58"/>
        <v>0</v>
      </c>
      <c r="K428" s="35">
        <f t="shared" si="59"/>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75" thickBot="1" x14ac:dyDescent="0.3">
      <c r="A429" t="s">
        <v>487</v>
      </c>
      <c r="B429" t="s">
        <v>566</v>
      </c>
      <c r="C429" t="s">
        <v>1143</v>
      </c>
      <c r="D429" t="s">
        <v>567</v>
      </c>
      <c r="E429" s="33" t="s">
        <v>19</v>
      </c>
      <c r="F429" s="33" t="s">
        <v>20</v>
      </c>
      <c r="G429" s="33"/>
      <c r="H429" s="33" t="s">
        <v>945</v>
      </c>
      <c r="I429" s="34">
        <f t="shared" si="60"/>
        <v>28</v>
      </c>
      <c r="J429" s="34">
        <f t="shared" si="58"/>
        <v>0</v>
      </c>
      <c r="K429" s="35">
        <f t="shared" si="59"/>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75" thickBot="1" x14ac:dyDescent="0.3">
      <c r="A430" t="s">
        <v>487</v>
      </c>
      <c r="B430" t="s">
        <v>568</v>
      </c>
      <c r="C430" t="s">
        <v>1143</v>
      </c>
      <c r="D430" t="s">
        <v>569</v>
      </c>
      <c r="E430" s="33" t="s">
        <v>19</v>
      </c>
      <c r="F430" s="33" t="s">
        <v>20</v>
      </c>
      <c r="G430" s="33"/>
      <c r="H430" s="33" t="s">
        <v>946</v>
      </c>
      <c r="I430" s="34">
        <f t="shared" si="60"/>
        <v>28</v>
      </c>
      <c r="J430" s="34">
        <f t="shared" si="58"/>
        <v>0</v>
      </c>
      <c r="K430" s="35">
        <f t="shared" si="59"/>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75" thickBot="1" x14ac:dyDescent="0.3">
      <c r="A431" t="s">
        <v>487</v>
      </c>
      <c r="B431" t="s">
        <v>570</v>
      </c>
      <c r="C431" t="s">
        <v>1143</v>
      </c>
      <c r="D431" t="s">
        <v>571</v>
      </c>
      <c r="E431" s="33" t="s">
        <v>19</v>
      </c>
      <c r="F431" s="33" t="s">
        <v>1137</v>
      </c>
      <c r="G431" s="33" t="s">
        <v>1349</v>
      </c>
      <c r="H431" s="33" t="s">
        <v>947</v>
      </c>
      <c r="I431" s="34">
        <f t="shared" si="60"/>
        <v>28</v>
      </c>
      <c r="J431" s="34">
        <f t="shared" si="58"/>
        <v>0</v>
      </c>
      <c r="K431" s="35">
        <f t="shared" si="59"/>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75" thickBot="1" x14ac:dyDescent="0.3">
      <c r="A432" t="s">
        <v>482</v>
      </c>
      <c r="B432" t="s">
        <v>572</v>
      </c>
      <c r="C432" t="s">
        <v>1143</v>
      </c>
      <c r="D432" t="s">
        <v>573</v>
      </c>
      <c r="E432" s="33" t="s">
        <v>19</v>
      </c>
      <c r="F432" s="33" t="s">
        <v>20</v>
      </c>
      <c r="G432" s="33"/>
      <c r="H432" s="33" t="s">
        <v>948</v>
      </c>
      <c r="I432" s="34">
        <f t="shared" si="60"/>
        <v>28</v>
      </c>
      <c r="J432" s="34">
        <f t="shared" si="58"/>
        <v>0</v>
      </c>
      <c r="K432" s="35">
        <f t="shared" si="59"/>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75" thickBot="1" x14ac:dyDescent="0.3">
      <c r="A433" t="s">
        <v>482</v>
      </c>
      <c r="B433" t="s">
        <v>1558</v>
      </c>
      <c r="C433" t="s">
        <v>1143</v>
      </c>
      <c r="D433" t="s">
        <v>1559</v>
      </c>
      <c r="E433" s="33" t="s">
        <v>73</v>
      </c>
      <c r="F433" s="33" t="s">
        <v>28</v>
      </c>
      <c r="G433" s="33"/>
      <c r="H433" s="33" t="s">
        <v>1593</v>
      </c>
      <c r="I433" s="34">
        <f t="shared" ref="I433" si="61">COUNTIF(L433:AM433,"")</f>
        <v>28</v>
      </c>
      <c r="J433" s="34">
        <f t="shared" ref="J433" si="62">COUNTIF(L433:AM433,"APAGADO")</f>
        <v>0</v>
      </c>
      <c r="K433" s="35">
        <f t="shared" ref="K433" si="63">(I433)/(J433+I433)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75" thickBot="1" x14ac:dyDescent="0.3">
      <c r="A434" t="s">
        <v>574</v>
      </c>
      <c r="B434" t="s">
        <v>575</v>
      </c>
      <c r="C434" t="s">
        <v>1144</v>
      </c>
      <c r="D434" t="s">
        <v>576</v>
      </c>
      <c r="E434" s="33" t="s">
        <v>15</v>
      </c>
      <c r="F434" s="33" t="s">
        <v>28</v>
      </c>
      <c r="G434" s="33"/>
      <c r="H434" s="33" t="s">
        <v>949</v>
      </c>
      <c r="I434" s="34">
        <f t="shared" si="60"/>
        <v>28</v>
      </c>
      <c r="J434" s="34">
        <f t="shared" si="58"/>
        <v>0</v>
      </c>
      <c r="K434" s="35">
        <f t="shared" si="59"/>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row>
    <row r="435" spans="1:41" ht="15.75" thickBot="1" x14ac:dyDescent="0.3">
      <c r="A435" t="s">
        <v>574</v>
      </c>
      <c r="B435" t="s">
        <v>577</v>
      </c>
      <c r="C435" t="s">
        <v>1144</v>
      </c>
      <c r="D435" t="s">
        <v>578</v>
      </c>
      <c r="E435" s="33" t="s">
        <v>15</v>
      </c>
      <c r="F435" s="33" t="s">
        <v>28</v>
      </c>
      <c r="G435" s="33"/>
      <c r="H435" s="33" t="s">
        <v>950</v>
      </c>
      <c r="I435" s="34">
        <f t="shared" si="60"/>
        <v>28</v>
      </c>
      <c r="J435" s="34">
        <f t="shared" si="58"/>
        <v>0</v>
      </c>
      <c r="K435" s="35">
        <f t="shared" si="59"/>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row>
    <row r="436" spans="1:41" ht="15.75" thickBot="1" x14ac:dyDescent="0.3">
      <c r="A436" t="s">
        <v>574</v>
      </c>
      <c r="B436" t="s">
        <v>1127</v>
      </c>
      <c r="C436" t="s">
        <v>1144</v>
      </c>
      <c r="D436" t="s">
        <v>579</v>
      </c>
      <c r="E436" s="33" t="s">
        <v>73</v>
      </c>
      <c r="F436" s="33" t="s">
        <v>28</v>
      </c>
      <c r="G436" s="33"/>
      <c r="H436" s="33" t="s">
        <v>951</v>
      </c>
      <c r="I436" s="34">
        <f t="shared" si="60"/>
        <v>28</v>
      </c>
      <c r="J436" s="34">
        <f t="shared" si="58"/>
        <v>0</v>
      </c>
      <c r="K436" s="35">
        <f t="shared" si="59"/>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row>
    <row r="437" spans="1:41" ht="15.75" thickBot="1" x14ac:dyDescent="0.3">
      <c r="A437" t="s">
        <v>574</v>
      </c>
      <c r="B437" t="s">
        <v>1128</v>
      </c>
      <c r="C437" t="s">
        <v>1144</v>
      </c>
      <c r="D437" t="s">
        <v>579</v>
      </c>
      <c r="E437" s="33" t="s">
        <v>73</v>
      </c>
      <c r="F437" s="33" t="s">
        <v>28</v>
      </c>
      <c r="G437" s="33"/>
      <c r="H437" s="33" t="s">
        <v>952</v>
      </c>
      <c r="I437" s="34">
        <f t="shared" si="60"/>
        <v>28</v>
      </c>
      <c r="J437" s="34">
        <f t="shared" si="58"/>
        <v>0</v>
      </c>
      <c r="K437" s="35">
        <f t="shared" si="59"/>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row>
    <row r="438" spans="1:41" ht="15.75" thickBot="1" x14ac:dyDescent="0.3">
      <c r="A438" t="s">
        <v>580</v>
      </c>
      <c r="B438" t="s">
        <v>1129</v>
      </c>
      <c r="C438" t="s">
        <v>1144</v>
      </c>
      <c r="D438" t="s">
        <v>581</v>
      </c>
      <c r="E438" s="33" t="s">
        <v>73</v>
      </c>
      <c r="F438" s="33" t="s">
        <v>28</v>
      </c>
      <c r="G438" s="33"/>
      <c r="H438" s="33" t="s">
        <v>953</v>
      </c>
      <c r="I438" s="34">
        <f t="shared" si="60"/>
        <v>28</v>
      </c>
      <c r="J438" s="34">
        <f t="shared" si="58"/>
        <v>0</v>
      </c>
      <c r="K438" s="35">
        <f t="shared" si="59"/>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row>
    <row r="439" spans="1:41" ht="15.75" thickBot="1" x14ac:dyDescent="0.3">
      <c r="A439" t="s">
        <v>580</v>
      </c>
      <c r="B439" t="s">
        <v>1130</v>
      </c>
      <c r="C439" t="s">
        <v>1144</v>
      </c>
      <c r="D439" t="s">
        <v>582</v>
      </c>
      <c r="E439" s="33" t="s">
        <v>15</v>
      </c>
      <c r="F439" s="33" t="s">
        <v>28</v>
      </c>
      <c r="G439" s="33"/>
      <c r="H439" s="33" t="s">
        <v>954</v>
      </c>
      <c r="I439" s="34">
        <f t="shared" si="60"/>
        <v>15</v>
      </c>
      <c r="J439" s="34">
        <f t="shared" si="58"/>
        <v>13</v>
      </c>
      <c r="K439" s="35">
        <f t="shared" si="59"/>
        <v>0.5357142857142857</v>
      </c>
      <c r="L439" s="86" t="s">
        <v>1596</v>
      </c>
      <c r="M439" s="86" t="s">
        <v>1596</v>
      </c>
      <c r="N439" s="86" t="s">
        <v>1596</v>
      </c>
      <c r="O439" s="86" t="s">
        <v>1596</v>
      </c>
      <c r="P439" s="86" t="s">
        <v>1596</v>
      </c>
      <c r="Q439" s="86" t="s">
        <v>1596</v>
      </c>
      <c r="R439" s="86" t="s">
        <v>1596</v>
      </c>
      <c r="S439" s="86" t="s">
        <v>1596</v>
      </c>
      <c r="T439" s="86" t="s">
        <v>1596</v>
      </c>
      <c r="U439" s="86" t="s">
        <v>1596</v>
      </c>
      <c r="V439" s="86" t="s">
        <v>1596</v>
      </c>
      <c r="W439" s="86" t="s">
        <v>1596</v>
      </c>
      <c r="X439" s="86"/>
      <c r="Y439" s="86" t="s">
        <v>1596</v>
      </c>
      <c r="Z439" s="86"/>
      <c r="AA439" s="86"/>
      <c r="AB439" s="86"/>
      <c r="AC439" s="86"/>
      <c r="AD439" s="86"/>
      <c r="AE439" s="86"/>
      <c r="AF439" s="86"/>
      <c r="AG439" s="86"/>
      <c r="AH439" s="86"/>
      <c r="AI439" s="86"/>
      <c r="AJ439" s="86"/>
      <c r="AK439" s="86"/>
      <c r="AL439" s="86"/>
      <c r="AM439" s="86"/>
      <c r="AN439" s="86"/>
      <c r="AO439" s="86"/>
    </row>
    <row r="440" spans="1:41" ht="15.75" thickBot="1" x14ac:dyDescent="0.3">
      <c r="A440" t="s">
        <v>580</v>
      </c>
      <c r="B440" t="s">
        <v>583</v>
      </c>
      <c r="C440" t="s">
        <v>1144</v>
      </c>
      <c r="D440" t="s">
        <v>584</v>
      </c>
      <c r="E440" s="33" t="s">
        <v>73</v>
      </c>
      <c r="F440" s="33" t="s">
        <v>28</v>
      </c>
      <c r="G440" s="33"/>
      <c r="H440" s="33" t="s">
        <v>955</v>
      </c>
      <c r="I440" s="34">
        <f t="shared" si="60"/>
        <v>28</v>
      </c>
      <c r="J440" s="34">
        <f t="shared" si="58"/>
        <v>0</v>
      </c>
      <c r="K440" s="35">
        <f t="shared" si="59"/>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row>
    <row r="441" spans="1:41" ht="15.75" thickBot="1" x14ac:dyDescent="0.3">
      <c r="A441" t="s">
        <v>580</v>
      </c>
      <c r="B441" t="s">
        <v>585</v>
      </c>
      <c r="C441" t="s">
        <v>1144</v>
      </c>
      <c r="D441" t="s">
        <v>586</v>
      </c>
      <c r="E441" s="33" t="s">
        <v>15</v>
      </c>
      <c r="F441" s="33" t="s">
        <v>28</v>
      </c>
      <c r="G441" s="33"/>
      <c r="H441" s="33" t="s">
        <v>956</v>
      </c>
      <c r="I441" s="34">
        <f t="shared" si="60"/>
        <v>15</v>
      </c>
      <c r="J441" s="34">
        <f t="shared" si="58"/>
        <v>13</v>
      </c>
      <c r="K441" s="35">
        <f t="shared" si="59"/>
        <v>0.5357142857142857</v>
      </c>
      <c r="L441" s="86" t="s">
        <v>1596</v>
      </c>
      <c r="M441" s="86" t="s">
        <v>1596</v>
      </c>
      <c r="N441" s="86" t="s">
        <v>1596</v>
      </c>
      <c r="O441" s="86" t="s">
        <v>1596</v>
      </c>
      <c r="P441" s="86" t="s">
        <v>1596</v>
      </c>
      <c r="Q441" s="86" t="s">
        <v>1596</v>
      </c>
      <c r="R441" s="86" t="s">
        <v>1596</v>
      </c>
      <c r="S441" s="86" t="s">
        <v>1596</v>
      </c>
      <c r="T441" s="86" t="s">
        <v>1596</v>
      </c>
      <c r="U441" s="86" t="s">
        <v>1596</v>
      </c>
      <c r="V441" s="86" t="s">
        <v>1596</v>
      </c>
      <c r="W441" s="86" t="s">
        <v>1596</v>
      </c>
      <c r="X441" s="86"/>
      <c r="Y441" s="86" t="s">
        <v>1596</v>
      </c>
      <c r="Z441" s="86"/>
      <c r="AA441" s="86"/>
      <c r="AB441" s="86"/>
      <c r="AC441" s="86"/>
      <c r="AD441" s="86"/>
      <c r="AE441" s="86"/>
      <c r="AF441" s="86"/>
      <c r="AG441" s="86"/>
      <c r="AH441" s="86"/>
      <c r="AI441" s="86"/>
      <c r="AJ441" s="86"/>
      <c r="AK441" s="86"/>
      <c r="AL441" s="86"/>
      <c r="AM441" s="86"/>
      <c r="AN441" s="86"/>
      <c r="AO441" s="86"/>
    </row>
    <row r="442" spans="1:41" ht="15.75" thickBot="1" x14ac:dyDescent="0.3">
      <c r="A442" t="s">
        <v>580</v>
      </c>
      <c r="B442" t="s">
        <v>587</v>
      </c>
      <c r="C442" t="s">
        <v>1144</v>
      </c>
      <c r="D442" t="s">
        <v>588</v>
      </c>
      <c r="E442" s="33" t="s">
        <v>15</v>
      </c>
      <c r="F442" s="33" t="s">
        <v>28</v>
      </c>
      <c r="G442" s="33"/>
      <c r="H442" s="33" t="s">
        <v>957</v>
      </c>
      <c r="I442" s="34">
        <f t="shared" si="60"/>
        <v>15</v>
      </c>
      <c r="J442" s="34">
        <f t="shared" si="58"/>
        <v>13</v>
      </c>
      <c r="K442" s="35">
        <f t="shared" si="59"/>
        <v>0.5357142857142857</v>
      </c>
      <c r="L442" s="86" t="s">
        <v>1596</v>
      </c>
      <c r="M442" s="86" t="s">
        <v>1596</v>
      </c>
      <c r="N442" s="86" t="s">
        <v>1596</v>
      </c>
      <c r="O442" s="86" t="s">
        <v>1596</v>
      </c>
      <c r="P442" s="86" t="s">
        <v>1596</v>
      </c>
      <c r="Q442" s="86" t="s">
        <v>1596</v>
      </c>
      <c r="R442" s="86" t="s">
        <v>1596</v>
      </c>
      <c r="S442" s="86" t="s">
        <v>1596</v>
      </c>
      <c r="T442" s="86" t="s">
        <v>1596</v>
      </c>
      <c r="U442" s="86" t="s">
        <v>1596</v>
      </c>
      <c r="V442" s="86" t="s">
        <v>1596</v>
      </c>
      <c r="W442" s="86" t="s">
        <v>1596</v>
      </c>
      <c r="X442" s="86"/>
      <c r="Y442" s="86" t="s">
        <v>1596</v>
      </c>
      <c r="Z442" s="86"/>
      <c r="AA442" s="86"/>
      <c r="AB442" s="86"/>
      <c r="AC442" s="86"/>
      <c r="AD442" s="86"/>
      <c r="AE442" s="86"/>
      <c r="AF442" s="86"/>
      <c r="AG442" s="86"/>
      <c r="AH442" s="86"/>
      <c r="AI442" s="86"/>
      <c r="AJ442" s="86"/>
      <c r="AK442" s="86"/>
      <c r="AL442" s="86"/>
      <c r="AM442" s="86"/>
      <c r="AN442" s="86"/>
      <c r="AO442" s="86"/>
    </row>
    <row r="443" spans="1:41" ht="15.75" thickBot="1" x14ac:dyDescent="0.3">
      <c r="A443" t="s">
        <v>178</v>
      </c>
      <c r="B443" t="s">
        <v>589</v>
      </c>
      <c r="C443" t="s">
        <v>1144</v>
      </c>
      <c r="D443" t="s">
        <v>1174</v>
      </c>
      <c r="E443" s="33" t="s">
        <v>19</v>
      </c>
      <c r="F443" s="33" t="s">
        <v>20</v>
      </c>
      <c r="G443" s="33"/>
      <c r="H443" s="33" t="s">
        <v>958</v>
      </c>
      <c r="I443" s="34">
        <f t="shared" si="60"/>
        <v>28</v>
      </c>
      <c r="J443" s="34">
        <f t="shared" si="58"/>
        <v>0</v>
      </c>
      <c r="K443" s="35">
        <f t="shared" si="59"/>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row>
    <row r="444" spans="1:41" ht="15.75" thickBot="1" x14ac:dyDescent="0.3">
      <c r="A444" t="s">
        <v>178</v>
      </c>
      <c r="B444" t="s">
        <v>1131</v>
      </c>
      <c r="C444" t="s">
        <v>1144</v>
      </c>
      <c r="D444" t="s">
        <v>1175</v>
      </c>
      <c r="E444" s="33" t="s">
        <v>73</v>
      </c>
      <c r="F444" s="33" t="s">
        <v>28</v>
      </c>
      <c r="G444" s="33"/>
      <c r="H444" s="33" t="s">
        <v>959</v>
      </c>
      <c r="I444" s="34">
        <f t="shared" si="60"/>
        <v>20</v>
      </c>
      <c r="J444" s="34">
        <f t="shared" si="58"/>
        <v>8</v>
      </c>
      <c r="K444" s="35">
        <f t="shared" si="59"/>
        <v>0.7142857142857143</v>
      </c>
      <c r="L444" s="86" t="s">
        <v>1596</v>
      </c>
      <c r="M444" s="86" t="s">
        <v>1596</v>
      </c>
      <c r="N444" s="86" t="s">
        <v>1596</v>
      </c>
      <c r="O444" s="86" t="s">
        <v>1596</v>
      </c>
      <c r="P444" s="86" t="s">
        <v>1596</v>
      </c>
      <c r="Q444" s="86"/>
      <c r="R444" s="86"/>
      <c r="S444" s="86" t="s">
        <v>1596</v>
      </c>
      <c r="T444" s="86"/>
      <c r="U444" s="86" t="s">
        <v>1596</v>
      </c>
      <c r="V444" s="86"/>
      <c r="W444" s="86"/>
      <c r="X444" s="86"/>
      <c r="Y444" s="86" t="s">
        <v>1596</v>
      </c>
      <c r="Z444" s="86"/>
      <c r="AA444" s="86"/>
      <c r="AB444" s="86"/>
      <c r="AC444" s="86"/>
      <c r="AD444" s="86"/>
      <c r="AE444" s="86"/>
      <c r="AF444" s="86"/>
      <c r="AG444" s="86"/>
      <c r="AH444" s="86"/>
      <c r="AI444" s="86"/>
      <c r="AJ444" s="86"/>
      <c r="AK444" s="86"/>
      <c r="AL444" s="86"/>
      <c r="AM444" s="86"/>
      <c r="AN444" s="86"/>
      <c r="AO444" s="86"/>
    </row>
    <row r="445" spans="1:41" ht="15.75" thickBot="1" x14ac:dyDescent="0.3">
      <c r="A445" t="s">
        <v>178</v>
      </c>
      <c r="B445" t="s">
        <v>1132</v>
      </c>
      <c r="C445" t="s">
        <v>1144</v>
      </c>
      <c r="D445" t="s">
        <v>1175</v>
      </c>
      <c r="E445" s="33" t="s">
        <v>73</v>
      </c>
      <c r="F445" s="33" t="s">
        <v>28</v>
      </c>
      <c r="G445" s="33"/>
      <c r="H445" s="33" t="s">
        <v>960</v>
      </c>
      <c r="I445" s="34">
        <f t="shared" si="60"/>
        <v>20</v>
      </c>
      <c r="J445" s="34">
        <f t="shared" si="58"/>
        <v>8</v>
      </c>
      <c r="K445" s="35">
        <f t="shared" si="59"/>
        <v>0.7142857142857143</v>
      </c>
      <c r="L445" s="86" t="s">
        <v>1596</v>
      </c>
      <c r="M445" s="86" t="s">
        <v>1596</v>
      </c>
      <c r="N445" s="86" t="s">
        <v>1596</v>
      </c>
      <c r="O445" s="86" t="s">
        <v>1596</v>
      </c>
      <c r="P445" s="86" t="s">
        <v>1596</v>
      </c>
      <c r="Q445" s="86"/>
      <c r="R445" s="86"/>
      <c r="S445" s="86" t="s">
        <v>1596</v>
      </c>
      <c r="T445" s="86"/>
      <c r="U445" s="86" t="s">
        <v>1596</v>
      </c>
      <c r="V445" s="86"/>
      <c r="W445" s="86"/>
      <c r="X445" s="86"/>
      <c r="Y445" s="86" t="s">
        <v>1596</v>
      </c>
      <c r="Z445" s="86"/>
      <c r="AA445" s="86"/>
      <c r="AB445" s="86"/>
      <c r="AC445" s="86"/>
      <c r="AD445" s="86"/>
      <c r="AE445" s="86"/>
      <c r="AF445" s="86"/>
      <c r="AG445" s="86"/>
      <c r="AH445" s="86"/>
      <c r="AI445" s="86"/>
      <c r="AJ445" s="86"/>
      <c r="AK445" s="86"/>
      <c r="AL445" s="86"/>
      <c r="AM445" s="86"/>
      <c r="AN445" s="86"/>
      <c r="AO445" s="86"/>
    </row>
    <row r="446" spans="1:41" ht="15.75" thickBot="1" x14ac:dyDescent="0.3">
      <c r="A446" t="s">
        <v>178</v>
      </c>
      <c r="B446" t="s">
        <v>1133</v>
      </c>
      <c r="C446" t="s">
        <v>1144</v>
      </c>
      <c r="D446" t="s">
        <v>1189</v>
      </c>
      <c r="E446" s="33" t="s">
        <v>15</v>
      </c>
      <c r="F446" s="33" t="s">
        <v>28</v>
      </c>
      <c r="G446" s="33"/>
      <c r="H446" s="33" t="s">
        <v>961</v>
      </c>
      <c r="I446" s="34">
        <f t="shared" si="60"/>
        <v>19</v>
      </c>
      <c r="J446" s="34">
        <f t="shared" si="58"/>
        <v>9</v>
      </c>
      <c r="K446" s="35">
        <f t="shared" si="59"/>
        <v>0.6785714285714286</v>
      </c>
      <c r="L446" s="86" t="s">
        <v>1596</v>
      </c>
      <c r="M446" s="86" t="s">
        <v>1596</v>
      </c>
      <c r="N446" s="86" t="s">
        <v>1596</v>
      </c>
      <c r="O446" s="86" t="s">
        <v>1596</v>
      </c>
      <c r="P446" s="86" t="s">
        <v>1596</v>
      </c>
      <c r="Q446" s="86"/>
      <c r="R446" s="86"/>
      <c r="S446" s="86" t="s">
        <v>1596</v>
      </c>
      <c r="T446" s="86"/>
      <c r="U446" s="86" t="s">
        <v>1596</v>
      </c>
      <c r="V446" s="86"/>
      <c r="W446" s="86" t="s">
        <v>1596</v>
      </c>
      <c r="X446" s="86"/>
      <c r="Y446" s="86" t="s">
        <v>1596</v>
      </c>
      <c r="Z446" s="86"/>
      <c r="AA446" s="86"/>
      <c r="AB446" s="86"/>
      <c r="AC446" s="86"/>
      <c r="AD446" s="86"/>
      <c r="AE446" s="86"/>
      <c r="AF446" s="86"/>
      <c r="AG446" s="86"/>
      <c r="AH446" s="86"/>
      <c r="AI446" s="86"/>
      <c r="AJ446" s="86"/>
      <c r="AK446" s="86"/>
      <c r="AL446" s="86"/>
      <c r="AM446" s="86"/>
      <c r="AN446" s="86"/>
      <c r="AO446" s="86"/>
    </row>
    <row r="447" spans="1:41" ht="15.75" thickBot="1" x14ac:dyDescent="0.3">
      <c r="A447" t="s">
        <v>178</v>
      </c>
      <c r="B447" t="s">
        <v>590</v>
      </c>
      <c r="C447" t="s">
        <v>1144</v>
      </c>
      <c r="D447" t="s">
        <v>1176</v>
      </c>
      <c r="E447" s="33" t="s">
        <v>15</v>
      </c>
      <c r="F447" s="33" t="s">
        <v>28</v>
      </c>
      <c r="G447" s="33"/>
      <c r="H447" s="33" t="s">
        <v>1306</v>
      </c>
      <c r="I447" s="34">
        <f t="shared" si="60"/>
        <v>15</v>
      </c>
      <c r="J447" s="34">
        <f t="shared" si="58"/>
        <v>13</v>
      </c>
      <c r="K447" s="35">
        <f t="shared" si="59"/>
        <v>0.5357142857142857</v>
      </c>
      <c r="L447" s="86" t="s">
        <v>1596</v>
      </c>
      <c r="M447" s="86" t="s">
        <v>1596</v>
      </c>
      <c r="N447" s="86" t="s">
        <v>1596</v>
      </c>
      <c r="O447" s="86" t="s">
        <v>1596</v>
      </c>
      <c r="P447" s="86" t="s">
        <v>1596</v>
      </c>
      <c r="Q447" s="86" t="s">
        <v>1596</v>
      </c>
      <c r="R447" s="86" t="s">
        <v>1596</v>
      </c>
      <c r="S447" s="86" t="s">
        <v>1596</v>
      </c>
      <c r="T447" s="86" t="s">
        <v>1596</v>
      </c>
      <c r="U447" s="86" t="s">
        <v>1596</v>
      </c>
      <c r="V447" s="86" t="s">
        <v>1596</v>
      </c>
      <c r="W447" s="86" t="s">
        <v>1596</v>
      </c>
      <c r="X447" s="86"/>
      <c r="Y447" s="86" t="s">
        <v>1596</v>
      </c>
      <c r="Z447" s="86"/>
      <c r="AA447" s="86"/>
      <c r="AB447" s="86"/>
      <c r="AC447" s="86"/>
      <c r="AD447" s="86"/>
      <c r="AE447" s="86"/>
      <c r="AF447" s="86"/>
      <c r="AG447" s="86"/>
      <c r="AH447" s="86"/>
      <c r="AI447" s="86"/>
      <c r="AJ447" s="86"/>
      <c r="AK447" s="86"/>
      <c r="AL447" s="86"/>
      <c r="AM447" s="86"/>
      <c r="AN447" s="86"/>
      <c r="AO447" s="86"/>
    </row>
    <row r="448" spans="1:41" ht="15.75" thickBot="1" x14ac:dyDescent="0.3">
      <c r="A448" t="s">
        <v>591</v>
      </c>
      <c r="B448" t="s">
        <v>592</v>
      </c>
      <c r="C448" t="s">
        <v>1144</v>
      </c>
      <c r="D448" t="s">
        <v>593</v>
      </c>
      <c r="E448" s="33" t="s">
        <v>73</v>
      </c>
      <c r="F448" s="33" t="s">
        <v>28</v>
      </c>
      <c r="G448" s="33"/>
      <c r="H448" s="33" t="s">
        <v>962</v>
      </c>
      <c r="I448" s="34">
        <f t="shared" si="60"/>
        <v>20</v>
      </c>
      <c r="J448" s="34">
        <f>COUNTIF(L448:AM448,"APAGADO")</f>
        <v>8</v>
      </c>
      <c r="K448" s="35">
        <f>(I448)/(J448+I448)</f>
        <v>0.7142857142857143</v>
      </c>
      <c r="L448" s="86" t="s">
        <v>1596</v>
      </c>
      <c r="M448" s="86" t="s">
        <v>1596</v>
      </c>
      <c r="N448" s="86" t="s">
        <v>1596</v>
      </c>
      <c r="O448" s="86" t="s">
        <v>1596</v>
      </c>
      <c r="P448" s="86" t="s">
        <v>1596</v>
      </c>
      <c r="Q448" s="86"/>
      <c r="R448" s="86"/>
      <c r="S448" s="86" t="s">
        <v>1596</v>
      </c>
      <c r="T448" s="86"/>
      <c r="U448" s="86" t="s">
        <v>1596</v>
      </c>
      <c r="V448" s="86"/>
      <c r="W448" s="86"/>
      <c r="X448" s="86"/>
      <c r="Y448" s="86" t="s">
        <v>1596</v>
      </c>
      <c r="Z448" s="86"/>
      <c r="AA448" s="86"/>
      <c r="AB448" s="86"/>
      <c r="AC448" s="86"/>
      <c r="AD448" s="86"/>
      <c r="AE448" s="86"/>
      <c r="AF448" s="86"/>
      <c r="AG448" s="86"/>
      <c r="AH448" s="86"/>
      <c r="AI448" s="86"/>
      <c r="AJ448" s="86"/>
      <c r="AK448" s="86"/>
      <c r="AL448" s="86"/>
      <c r="AM448" s="86"/>
      <c r="AN448" s="86"/>
      <c r="AO448" s="86"/>
    </row>
    <row r="449" spans="1:41" ht="15.75" thickBot="1" x14ac:dyDescent="0.3">
      <c r="A449" t="s">
        <v>591</v>
      </c>
      <c r="B449" t="s">
        <v>1134</v>
      </c>
      <c r="C449" t="s">
        <v>1144</v>
      </c>
      <c r="D449" t="s">
        <v>593</v>
      </c>
      <c r="E449" s="33" t="s">
        <v>73</v>
      </c>
      <c r="F449" s="33" t="s">
        <v>28</v>
      </c>
      <c r="G449" s="33"/>
      <c r="H449" s="33" t="s">
        <v>963</v>
      </c>
      <c r="I449" s="34">
        <f t="shared" si="60"/>
        <v>20</v>
      </c>
      <c r="J449" s="34">
        <f t="shared" si="58"/>
        <v>8</v>
      </c>
      <c r="K449" s="35">
        <f t="shared" si="59"/>
        <v>0.7142857142857143</v>
      </c>
      <c r="L449" s="86" t="s">
        <v>1596</v>
      </c>
      <c r="M449" s="86" t="s">
        <v>1596</v>
      </c>
      <c r="N449" s="86" t="s">
        <v>1596</v>
      </c>
      <c r="O449" s="86" t="s">
        <v>1596</v>
      </c>
      <c r="P449" s="86" t="s">
        <v>1596</v>
      </c>
      <c r="Q449" s="86"/>
      <c r="R449" s="86"/>
      <c r="S449" s="86" t="s">
        <v>1596</v>
      </c>
      <c r="T449" s="86"/>
      <c r="U449" s="86" t="s">
        <v>1596</v>
      </c>
      <c r="V449" s="86"/>
      <c r="W449" s="86"/>
      <c r="X449" s="86"/>
      <c r="Y449" s="86" t="s">
        <v>1596</v>
      </c>
      <c r="Z449" s="86"/>
      <c r="AA449" s="86"/>
      <c r="AB449" s="86"/>
      <c r="AC449" s="86"/>
      <c r="AD449" s="86"/>
      <c r="AE449" s="86"/>
      <c r="AF449" s="86"/>
      <c r="AG449" s="86"/>
      <c r="AH449" s="86"/>
      <c r="AI449" s="86"/>
      <c r="AJ449" s="86"/>
      <c r="AK449" s="86"/>
      <c r="AL449" s="86"/>
      <c r="AM449" s="86"/>
      <c r="AN449" s="86"/>
      <c r="AO449" s="86"/>
    </row>
    <row r="450" spans="1:41" ht="15.75" thickBot="1" x14ac:dyDescent="0.3">
      <c r="A450" t="s">
        <v>591</v>
      </c>
      <c r="B450" t="s">
        <v>1135</v>
      </c>
      <c r="C450" t="s">
        <v>1144</v>
      </c>
      <c r="D450" t="s">
        <v>594</v>
      </c>
      <c r="E450" s="33" t="s">
        <v>73</v>
      </c>
      <c r="F450" s="33" t="s">
        <v>28</v>
      </c>
      <c r="G450" s="33"/>
      <c r="H450" s="33" t="s">
        <v>964</v>
      </c>
      <c r="I450" s="34">
        <f t="shared" si="60"/>
        <v>20</v>
      </c>
      <c r="J450" s="34">
        <f t="shared" si="58"/>
        <v>8</v>
      </c>
      <c r="K450" s="35">
        <f t="shared" si="59"/>
        <v>0.7142857142857143</v>
      </c>
      <c r="L450" s="86" t="s">
        <v>1596</v>
      </c>
      <c r="M450" s="86" t="s">
        <v>1596</v>
      </c>
      <c r="N450" s="86" t="s">
        <v>1596</v>
      </c>
      <c r="O450" s="86" t="s">
        <v>1596</v>
      </c>
      <c r="P450" s="86" t="s">
        <v>1596</v>
      </c>
      <c r="Q450" s="86"/>
      <c r="R450" s="86"/>
      <c r="S450" s="86" t="s">
        <v>1596</v>
      </c>
      <c r="T450" s="86"/>
      <c r="U450" s="86" t="s">
        <v>1596</v>
      </c>
      <c r="V450" s="86"/>
      <c r="W450" s="86"/>
      <c r="X450" s="86"/>
      <c r="Y450" s="86" t="s">
        <v>1596</v>
      </c>
      <c r="Z450" s="86"/>
      <c r="AA450" s="86"/>
      <c r="AB450" s="86"/>
      <c r="AC450" s="86"/>
      <c r="AD450" s="86"/>
      <c r="AE450" s="86"/>
      <c r="AF450" s="86"/>
      <c r="AG450" s="86"/>
      <c r="AH450" s="86"/>
      <c r="AI450" s="86"/>
      <c r="AJ450" s="86"/>
      <c r="AK450" s="86"/>
      <c r="AL450" s="86"/>
      <c r="AM450" s="86"/>
      <c r="AN450" s="86"/>
      <c r="AO450" s="86"/>
    </row>
    <row r="451" spans="1:41" ht="15.75" thickBot="1" x14ac:dyDescent="0.3">
      <c r="A451" t="s">
        <v>591</v>
      </c>
      <c r="B451" t="s">
        <v>595</v>
      </c>
      <c r="C451" t="s">
        <v>1144</v>
      </c>
      <c r="D451" t="s">
        <v>594</v>
      </c>
      <c r="E451" s="33" t="s">
        <v>73</v>
      </c>
      <c r="F451" s="33" t="s">
        <v>28</v>
      </c>
      <c r="G451" s="33"/>
      <c r="H451" s="33" t="s">
        <v>965</v>
      </c>
      <c r="I451" s="34">
        <f t="shared" si="60"/>
        <v>20</v>
      </c>
      <c r="J451" s="34">
        <f t="shared" si="58"/>
        <v>8</v>
      </c>
      <c r="K451" s="35">
        <f t="shared" si="59"/>
        <v>0.7142857142857143</v>
      </c>
      <c r="L451" s="86" t="s">
        <v>1596</v>
      </c>
      <c r="M451" s="86" t="s">
        <v>1596</v>
      </c>
      <c r="N451" s="86" t="s">
        <v>1596</v>
      </c>
      <c r="O451" s="86" t="s">
        <v>1596</v>
      </c>
      <c r="P451" s="86" t="s">
        <v>1596</v>
      </c>
      <c r="Q451" s="86"/>
      <c r="R451" s="86"/>
      <c r="S451" s="86" t="s">
        <v>1596</v>
      </c>
      <c r="T451" s="86"/>
      <c r="U451" s="86" t="s">
        <v>1596</v>
      </c>
      <c r="V451" s="86"/>
      <c r="W451" s="86"/>
      <c r="X451" s="86"/>
      <c r="Y451" s="86" t="s">
        <v>1596</v>
      </c>
      <c r="Z451" s="86"/>
      <c r="AA451" s="86"/>
      <c r="AB451" s="86"/>
      <c r="AC451" s="86"/>
      <c r="AD451" s="86"/>
      <c r="AE451" s="86"/>
      <c r="AF451" s="86"/>
      <c r="AG451" s="86"/>
      <c r="AH451" s="86"/>
      <c r="AI451" s="86"/>
      <c r="AJ451" s="86"/>
      <c r="AK451" s="86"/>
      <c r="AL451" s="86"/>
      <c r="AM451" s="86"/>
      <c r="AN451" s="86"/>
      <c r="AO451" s="86"/>
    </row>
    <row r="452" spans="1:41" ht="15.75" thickBot="1" x14ac:dyDescent="0.3">
      <c r="A452" t="s">
        <v>596</v>
      </c>
      <c r="B452" t="s">
        <v>597</v>
      </c>
      <c r="C452" t="s">
        <v>1144</v>
      </c>
      <c r="D452" t="s">
        <v>598</v>
      </c>
      <c r="E452" s="33" t="s">
        <v>15</v>
      </c>
      <c r="F452" s="33" t="s">
        <v>28</v>
      </c>
      <c r="G452" s="33"/>
      <c r="H452" s="33" t="s">
        <v>966</v>
      </c>
      <c r="I452" s="34">
        <f t="shared" si="60"/>
        <v>28</v>
      </c>
      <c r="J452" s="34">
        <f t="shared" si="58"/>
        <v>0</v>
      </c>
      <c r="K452" s="35">
        <f t="shared" si="59"/>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row>
    <row r="453" spans="1:41" ht="15.75" thickBot="1" x14ac:dyDescent="0.3">
      <c r="A453" t="s">
        <v>599</v>
      </c>
      <c r="B453" t="s">
        <v>1136</v>
      </c>
      <c r="C453" t="s">
        <v>1144</v>
      </c>
      <c r="D453" t="s">
        <v>600</v>
      </c>
      <c r="E453" s="33" t="s">
        <v>15</v>
      </c>
      <c r="F453" s="33" t="s">
        <v>20</v>
      </c>
      <c r="G453" s="33"/>
      <c r="H453" s="33" t="s">
        <v>967</v>
      </c>
      <c r="I453" s="34">
        <f t="shared" si="60"/>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75" thickBot="1" x14ac:dyDescent="0.3">
      <c r="A454" t="s">
        <v>599</v>
      </c>
      <c r="B454" t="s">
        <v>601</v>
      </c>
      <c r="C454" t="s">
        <v>1144</v>
      </c>
      <c r="D454" t="s">
        <v>602</v>
      </c>
      <c r="E454" s="33" t="s">
        <v>15</v>
      </c>
      <c r="F454" s="33" t="s">
        <v>20</v>
      </c>
      <c r="G454" s="33"/>
      <c r="H454" s="33" t="s">
        <v>968</v>
      </c>
      <c r="I454" s="34">
        <f t="shared" si="60"/>
        <v>28</v>
      </c>
      <c r="J454" s="34">
        <f t="shared" si="58"/>
        <v>0</v>
      </c>
      <c r="K454" s="35">
        <f t="shared" si="59"/>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75" thickBot="1" x14ac:dyDescent="0.3">
      <c r="A455" t="s">
        <v>599</v>
      </c>
      <c r="B455" t="s">
        <v>603</v>
      </c>
      <c r="C455" t="s">
        <v>1144</v>
      </c>
      <c r="D455" t="s">
        <v>604</v>
      </c>
      <c r="E455" s="33" t="s">
        <v>15</v>
      </c>
      <c r="F455" s="33" t="s">
        <v>20</v>
      </c>
      <c r="G455" s="33"/>
      <c r="H455" s="33" t="s">
        <v>969</v>
      </c>
      <c r="I455" s="34">
        <f t="shared" si="60"/>
        <v>28</v>
      </c>
      <c r="J455" s="34">
        <f t="shared" si="58"/>
        <v>0</v>
      </c>
      <c r="K455" s="35">
        <f t="shared" si="59"/>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75" thickBot="1" x14ac:dyDescent="0.3">
      <c r="A456" t="s">
        <v>599</v>
      </c>
      <c r="B456" s="33" t="s">
        <v>1197</v>
      </c>
      <c r="C456" s="33" t="s">
        <v>1144</v>
      </c>
      <c r="D456" t="s">
        <v>1199</v>
      </c>
      <c r="E456" s="33" t="s">
        <v>1196</v>
      </c>
      <c r="F456" s="33" t="s">
        <v>28</v>
      </c>
      <c r="G456" s="33"/>
      <c r="H456" s="33" t="s">
        <v>1204</v>
      </c>
      <c r="I456" s="34">
        <f t="shared" si="60"/>
        <v>28</v>
      </c>
      <c r="J456" s="34">
        <f t="shared" si="58"/>
        <v>0</v>
      </c>
      <c r="K456" s="35">
        <f t="shared" si="59"/>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75" thickBot="1" x14ac:dyDescent="0.3">
      <c r="A457" t="s">
        <v>599</v>
      </c>
      <c r="B457" s="33" t="s">
        <v>1198</v>
      </c>
      <c r="C457" s="33" t="s">
        <v>1144</v>
      </c>
      <c r="D457" t="s">
        <v>1199</v>
      </c>
      <c r="E457" s="33" t="s">
        <v>1196</v>
      </c>
      <c r="F457" s="33" t="s">
        <v>28</v>
      </c>
      <c r="G457" s="33"/>
      <c r="H457" s="33" t="s">
        <v>1205</v>
      </c>
      <c r="I457" s="34">
        <f t="shared" si="60"/>
        <v>28</v>
      </c>
      <c r="J457" s="34">
        <f t="shared" si="58"/>
        <v>0</v>
      </c>
      <c r="K457" s="35">
        <f t="shared" si="59"/>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75" thickBot="1" x14ac:dyDescent="0.3">
      <c r="A458" t="s">
        <v>599</v>
      </c>
      <c r="B458" s="33" t="s">
        <v>1283</v>
      </c>
      <c r="C458" s="33" t="s">
        <v>1144</v>
      </c>
      <c r="D458" t="s">
        <v>1284</v>
      </c>
      <c r="E458" s="33" t="s">
        <v>15</v>
      </c>
      <c r="F458" s="33" t="s">
        <v>28</v>
      </c>
      <c r="G458" s="33"/>
      <c r="H458" s="33" t="s">
        <v>1285</v>
      </c>
      <c r="I458" s="34">
        <f t="shared" si="60"/>
        <v>28</v>
      </c>
      <c r="J458" s="34">
        <f t="shared" ref="J458" si="64">COUNTIF(L458:AM458,"APAGADO")</f>
        <v>0</v>
      </c>
      <c r="K458" s="35">
        <f t="shared" ref="K458" si="65">(I458)/(J458+I458)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75" thickBot="1" x14ac:dyDescent="0.3">
      <c r="A459" t="s">
        <v>607</v>
      </c>
      <c r="B459" t="s">
        <v>608</v>
      </c>
      <c r="C459" t="s">
        <v>1144</v>
      </c>
      <c r="D459" t="s">
        <v>609</v>
      </c>
      <c r="E459" s="33" t="s">
        <v>19</v>
      </c>
      <c r="F459" s="33" t="s">
        <v>20</v>
      </c>
      <c r="G459" s="33"/>
      <c r="H459" s="33" t="s">
        <v>970</v>
      </c>
      <c r="I459" s="34">
        <f t="shared" si="60"/>
        <v>28</v>
      </c>
      <c r="J459" s="34">
        <f t="shared" si="58"/>
        <v>0</v>
      </c>
      <c r="K459" s="35">
        <f t="shared" si="59"/>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75" thickBot="1" x14ac:dyDescent="0.3">
      <c r="A460" t="s">
        <v>313</v>
      </c>
      <c r="B460" t="s">
        <v>610</v>
      </c>
      <c r="C460" t="s">
        <v>1144</v>
      </c>
      <c r="D460" t="s">
        <v>611</v>
      </c>
      <c r="E460" s="33" t="s">
        <v>19</v>
      </c>
      <c r="F460" s="33" t="s">
        <v>20</v>
      </c>
      <c r="G460" s="33"/>
      <c r="H460" s="33" t="s">
        <v>971</v>
      </c>
      <c r="I460" s="34">
        <f t="shared" si="60"/>
        <v>28</v>
      </c>
      <c r="J460" s="34">
        <f t="shared" si="58"/>
        <v>0</v>
      </c>
      <c r="K460" s="35">
        <f t="shared" si="59"/>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75" thickBot="1" x14ac:dyDescent="0.3">
      <c r="A461" t="s">
        <v>607</v>
      </c>
      <c r="B461" t="s">
        <v>612</v>
      </c>
      <c r="C461" t="s">
        <v>1144</v>
      </c>
      <c r="D461" t="s">
        <v>613</v>
      </c>
      <c r="E461" s="33" t="s">
        <v>15</v>
      </c>
      <c r="F461" s="33" t="s">
        <v>20</v>
      </c>
      <c r="G461" s="33"/>
      <c r="H461" s="33" t="s">
        <v>972</v>
      </c>
      <c r="I461" s="34">
        <f t="shared" si="60"/>
        <v>28</v>
      </c>
      <c r="J461" s="34">
        <f t="shared" si="58"/>
        <v>0</v>
      </c>
      <c r="K461" s="35">
        <f t="shared" si="59"/>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75" thickBot="1" x14ac:dyDescent="0.3">
      <c r="A462" t="s">
        <v>607</v>
      </c>
      <c r="B462" t="s">
        <v>605</v>
      </c>
      <c r="C462" t="s">
        <v>1144</v>
      </c>
      <c r="D462" t="s">
        <v>606</v>
      </c>
      <c r="E462" s="33" t="s">
        <v>19</v>
      </c>
      <c r="F462" s="33" t="s">
        <v>20</v>
      </c>
      <c r="G462" s="33"/>
      <c r="H462" s="33" t="s">
        <v>973</v>
      </c>
      <c r="I462" s="34">
        <f t="shared" si="60"/>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75" thickBot="1" x14ac:dyDescent="0.3">
      <c r="A463" s="85" t="s">
        <v>1393</v>
      </c>
      <c r="B463" s="134">
        <v>11</v>
      </c>
      <c r="C463" s="85" t="s">
        <v>1579</v>
      </c>
      <c r="D463" s="85" t="s">
        <v>1551</v>
      </c>
      <c r="E463" s="33" t="s">
        <v>1413</v>
      </c>
      <c r="F463" s="33" t="s">
        <v>1392</v>
      </c>
      <c r="G463" s="33"/>
      <c r="I463" s="34">
        <f t="shared" si="60"/>
        <v>28</v>
      </c>
      <c r="J463" s="34">
        <f t="shared" ref="J463:J468" si="66">COUNTIF(L463:AM463,"APAGADO")</f>
        <v>0</v>
      </c>
      <c r="K463" s="35">
        <f t="shared" ref="K463:K468" si="67">(I463)/(J463+I463)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75" thickBot="1" x14ac:dyDescent="0.3">
      <c r="A464" s="85" t="s">
        <v>1393</v>
      </c>
      <c r="B464" s="85" t="s">
        <v>1548</v>
      </c>
      <c r="C464" s="85" t="s">
        <v>1579</v>
      </c>
      <c r="D464" s="85" t="s">
        <v>1551</v>
      </c>
      <c r="E464" s="33" t="s">
        <v>1391</v>
      </c>
      <c r="F464" s="33" t="s">
        <v>1392</v>
      </c>
      <c r="G464" s="33"/>
      <c r="H464" s="33"/>
      <c r="I464" s="34">
        <f t="shared" si="60"/>
        <v>28</v>
      </c>
      <c r="J464" s="34">
        <f t="shared" si="66"/>
        <v>0</v>
      </c>
      <c r="K464" s="35">
        <f t="shared" si="67"/>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75" thickBot="1" x14ac:dyDescent="0.3">
      <c r="A465" s="131" t="s">
        <v>1393</v>
      </c>
      <c r="B465" s="132">
        <v>12</v>
      </c>
      <c r="C465" s="129" t="s">
        <v>1579</v>
      </c>
      <c r="D465" t="s">
        <v>1552</v>
      </c>
      <c r="E465" s="33" t="s">
        <v>1413</v>
      </c>
      <c r="F465" s="33" t="s">
        <v>1392</v>
      </c>
      <c r="G465" s="33"/>
      <c r="H465" s="128" t="s">
        <v>1554</v>
      </c>
      <c r="I465" s="127">
        <f t="shared" si="60"/>
        <v>15</v>
      </c>
      <c r="J465" s="34">
        <f t="shared" si="66"/>
        <v>13</v>
      </c>
      <c r="K465" s="35">
        <f t="shared" si="67"/>
        <v>0.5357142857142857</v>
      </c>
      <c r="L465" s="86" t="s">
        <v>1596</v>
      </c>
      <c r="M465" s="86" t="s">
        <v>1596</v>
      </c>
      <c r="N465" s="86" t="s">
        <v>1596</v>
      </c>
      <c r="O465" s="86" t="s">
        <v>1596</v>
      </c>
      <c r="P465" s="86" t="s">
        <v>1596</v>
      </c>
      <c r="Q465" s="86" t="s">
        <v>1596</v>
      </c>
      <c r="R465" s="86" t="s">
        <v>1596</v>
      </c>
      <c r="S465" s="86" t="s">
        <v>1596</v>
      </c>
      <c r="T465" s="86" t="s">
        <v>1596</v>
      </c>
      <c r="U465" s="86" t="s">
        <v>1596</v>
      </c>
      <c r="V465" s="86" t="s">
        <v>1596</v>
      </c>
      <c r="W465" s="86" t="s">
        <v>1596</v>
      </c>
      <c r="X465" s="86"/>
      <c r="Y465" s="86" t="s">
        <v>1596</v>
      </c>
      <c r="Z465" s="86"/>
      <c r="AA465" s="86"/>
      <c r="AB465" s="86"/>
      <c r="AC465" s="86"/>
      <c r="AD465" s="86"/>
      <c r="AE465" s="86"/>
      <c r="AF465" s="86"/>
      <c r="AG465" s="86"/>
      <c r="AH465" s="86"/>
      <c r="AI465" s="86"/>
      <c r="AJ465" s="86"/>
      <c r="AK465" s="86"/>
      <c r="AL465" s="86"/>
      <c r="AM465" s="86"/>
      <c r="AN465" s="86"/>
      <c r="AO465" s="86"/>
    </row>
    <row r="466" spans="1:41" ht="15.75" thickBot="1" x14ac:dyDescent="0.3">
      <c r="A466" s="131" t="s">
        <v>1393</v>
      </c>
      <c r="B466" s="131" t="s">
        <v>1549</v>
      </c>
      <c r="C466" s="129" t="s">
        <v>1579</v>
      </c>
      <c r="D466" t="s">
        <v>1552</v>
      </c>
      <c r="E466" s="33" t="s">
        <v>1391</v>
      </c>
      <c r="F466" s="33" t="s">
        <v>1392</v>
      </c>
      <c r="G466" s="33"/>
      <c r="H466" s="89" t="s">
        <v>1555</v>
      </c>
      <c r="I466" s="127">
        <f t="shared" si="60"/>
        <v>15</v>
      </c>
      <c r="J466" s="34">
        <f t="shared" si="66"/>
        <v>13</v>
      </c>
      <c r="K466" s="35">
        <f t="shared" si="67"/>
        <v>0.5357142857142857</v>
      </c>
      <c r="L466" s="86" t="s">
        <v>1596</v>
      </c>
      <c r="M466" s="86" t="s">
        <v>1596</v>
      </c>
      <c r="N466" s="86" t="s">
        <v>1596</v>
      </c>
      <c r="O466" s="86" t="s">
        <v>1596</v>
      </c>
      <c r="P466" s="86" t="s">
        <v>1596</v>
      </c>
      <c r="Q466" s="86" t="s">
        <v>1596</v>
      </c>
      <c r="R466" s="86" t="s">
        <v>1596</v>
      </c>
      <c r="S466" s="86" t="s">
        <v>1596</v>
      </c>
      <c r="T466" s="86" t="s">
        <v>1596</v>
      </c>
      <c r="U466" s="86" t="s">
        <v>1596</v>
      </c>
      <c r="V466" s="86" t="s">
        <v>1596</v>
      </c>
      <c r="W466" s="86" t="s">
        <v>1596</v>
      </c>
      <c r="X466" s="86"/>
      <c r="Y466" s="86" t="s">
        <v>1596</v>
      </c>
      <c r="Z466" s="86"/>
      <c r="AA466" s="86"/>
      <c r="AB466" s="86"/>
      <c r="AC466" s="86"/>
      <c r="AD466" s="86"/>
      <c r="AE466" s="86"/>
      <c r="AF466" s="86"/>
      <c r="AG466" s="86"/>
      <c r="AH466" s="86"/>
      <c r="AI466" s="86"/>
      <c r="AJ466" s="86"/>
      <c r="AK466" s="86"/>
      <c r="AL466" s="86"/>
      <c r="AM466" s="86"/>
      <c r="AN466" s="86"/>
      <c r="AO466" s="86"/>
    </row>
    <row r="467" spans="1:41" ht="15.75" thickBot="1" x14ac:dyDescent="0.3">
      <c r="A467" t="s">
        <v>1393</v>
      </c>
      <c r="B467" s="33">
        <v>13</v>
      </c>
      <c r="C467" s="129" t="s">
        <v>1579</v>
      </c>
      <c r="D467" t="s">
        <v>1553</v>
      </c>
      <c r="E467" s="33" t="s">
        <v>1413</v>
      </c>
      <c r="F467" s="33" t="s">
        <v>1392</v>
      </c>
      <c r="G467" s="33"/>
      <c r="H467" s="81" t="s">
        <v>1556</v>
      </c>
      <c r="I467" s="34">
        <f t="shared" si="60"/>
        <v>15</v>
      </c>
      <c r="J467" s="34">
        <f t="shared" si="66"/>
        <v>13</v>
      </c>
      <c r="K467" s="35">
        <f t="shared" si="67"/>
        <v>0.5357142857142857</v>
      </c>
      <c r="L467" s="86" t="s">
        <v>1596</v>
      </c>
      <c r="M467" s="86" t="s">
        <v>1596</v>
      </c>
      <c r="N467" s="86" t="s">
        <v>1596</v>
      </c>
      <c r="O467" s="86" t="s">
        <v>1596</v>
      </c>
      <c r="P467" s="86" t="s">
        <v>1596</v>
      </c>
      <c r="Q467" s="86" t="s">
        <v>1596</v>
      </c>
      <c r="R467" s="86" t="s">
        <v>1596</v>
      </c>
      <c r="S467" s="86" t="s">
        <v>1596</v>
      </c>
      <c r="T467" s="86" t="s">
        <v>1596</v>
      </c>
      <c r="U467" s="86" t="s">
        <v>1596</v>
      </c>
      <c r="V467" s="86" t="s">
        <v>1596</v>
      </c>
      <c r="W467" s="86" t="s">
        <v>1596</v>
      </c>
      <c r="X467" s="86"/>
      <c r="Y467" s="86" t="s">
        <v>1596</v>
      </c>
      <c r="Z467" s="86"/>
      <c r="AA467" s="86"/>
      <c r="AB467" s="86"/>
      <c r="AC467" s="86"/>
      <c r="AD467" s="86"/>
      <c r="AE467" s="86"/>
      <c r="AF467" s="86"/>
      <c r="AG467" s="86"/>
      <c r="AH467" s="86"/>
      <c r="AI467" s="86"/>
      <c r="AJ467" s="86"/>
      <c r="AK467" s="86"/>
      <c r="AL467" s="86"/>
      <c r="AM467" s="86"/>
      <c r="AN467" s="86"/>
      <c r="AO467" s="86"/>
    </row>
    <row r="468" spans="1:41" ht="15.75" thickBot="1" x14ac:dyDescent="0.3">
      <c r="A468" t="s">
        <v>1393</v>
      </c>
      <c r="B468" t="s">
        <v>1550</v>
      </c>
      <c r="C468" s="129" t="s">
        <v>1579</v>
      </c>
      <c r="D468" t="s">
        <v>1553</v>
      </c>
      <c r="E468" s="33" t="s">
        <v>1391</v>
      </c>
      <c r="F468" s="33" t="s">
        <v>1392</v>
      </c>
      <c r="G468" s="33"/>
      <c r="H468" s="33"/>
      <c r="I468" s="34">
        <f t="shared" si="60"/>
        <v>28</v>
      </c>
      <c r="J468" s="34">
        <f t="shared" si="66"/>
        <v>0</v>
      </c>
      <c r="K468" s="35">
        <f t="shared" si="67"/>
        <v>1</v>
      </c>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row>
    <row r="469" spans="1:41" ht="15.75" thickBot="1" x14ac:dyDescent="0.3">
      <c r="A469" t="s">
        <v>1393</v>
      </c>
      <c r="B469" s="33">
        <v>14</v>
      </c>
      <c r="C469" s="129" t="s">
        <v>1579</v>
      </c>
      <c r="D469" t="s">
        <v>1520</v>
      </c>
      <c r="E469" s="33" t="s">
        <v>1413</v>
      </c>
      <c r="F469" s="33" t="s">
        <v>1392</v>
      </c>
      <c r="G469" s="33"/>
      <c r="H469" s="128" t="s">
        <v>1521</v>
      </c>
      <c r="I469" s="127">
        <f t="shared" si="60"/>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75" thickBot="1" x14ac:dyDescent="0.3">
      <c r="A470" t="s">
        <v>1393</v>
      </c>
      <c r="B470" t="s">
        <v>1522</v>
      </c>
      <c r="C470" s="129" t="s">
        <v>1579</v>
      </c>
      <c r="D470" t="s">
        <v>1520</v>
      </c>
      <c r="E470" s="33" t="s">
        <v>1391</v>
      </c>
      <c r="F470" s="33" t="s">
        <v>1392</v>
      </c>
      <c r="G470" s="33"/>
      <c r="H470" t="s">
        <v>1523</v>
      </c>
      <c r="I470" s="127">
        <f t="shared" si="60"/>
        <v>25</v>
      </c>
      <c r="J470" s="34">
        <f t="shared" ref="J470:J482" si="68">COUNTIF(L470:AM470,"APAGADO")</f>
        <v>3</v>
      </c>
      <c r="K470" s="35">
        <f>(I470)/(J470+I470)</f>
        <v>0.8928571428571429</v>
      </c>
      <c r="L470" s="86" t="s">
        <v>1596</v>
      </c>
      <c r="M470" s="86" t="s">
        <v>1596</v>
      </c>
      <c r="N470" s="86" t="s">
        <v>1596</v>
      </c>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75" thickBot="1" x14ac:dyDescent="0.3">
      <c r="A471" t="s">
        <v>1393</v>
      </c>
      <c r="B471" s="33">
        <v>15</v>
      </c>
      <c r="C471" s="129" t="s">
        <v>1579</v>
      </c>
      <c r="D471" t="s">
        <v>1530</v>
      </c>
      <c r="E471" s="33" t="s">
        <v>1413</v>
      </c>
      <c r="F471" s="33" t="s">
        <v>1392</v>
      </c>
      <c r="G471" s="33"/>
      <c r="H471" s="128" t="s">
        <v>1531</v>
      </c>
      <c r="I471" s="127">
        <f t="shared" si="60"/>
        <v>28</v>
      </c>
      <c r="J471" s="34">
        <f t="shared" si="68"/>
        <v>0</v>
      </c>
      <c r="K471" s="35">
        <f t="shared" ref="K471:K482" si="69">(I471)/(J471+I471)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row>
    <row r="472" spans="1:41" ht="15.75" thickBot="1" x14ac:dyDescent="0.3">
      <c r="A472" t="s">
        <v>1393</v>
      </c>
      <c r="B472" t="s">
        <v>1524</v>
      </c>
      <c r="C472" s="129" t="s">
        <v>1579</v>
      </c>
      <c r="D472" t="s">
        <v>1530</v>
      </c>
      <c r="E472" s="33" t="s">
        <v>1391</v>
      </c>
      <c r="F472" s="33" t="s">
        <v>1392</v>
      </c>
      <c r="G472" s="33"/>
      <c r="H472" t="s">
        <v>1532</v>
      </c>
      <c r="I472" s="127">
        <f t="shared" si="60"/>
        <v>25</v>
      </c>
      <c r="J472" s="34">
        <f t="shared" si="68"/>
        <v>3</v>
      </c>
      <c r="K472" s="35">
        <f t="shared" si="69"/>
        <v>0.8928571428571429</v>
      </c>
      <c r="L472" s="86" t="s">
        <v>1596</v>
      </c>
      <c r="M472" s="86" t="s">
        <v>1596</v>
      </c>
      <c r="N472" s="86" t="s">
        <v>1596</v>
      </c>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75" thickBot="1" x14ac:dyDescent="0.3">
      <c r="A473" t="s">
        <v>1393</v>
      </c>
      <c r="B473" s="33">
        <v>16</v>
      </c>
      <c r="C473" s="129" t="s">
        <v>1579</v>
      </c>
      <c r="D473" t="s">
        <v>1533</v>
      </c>
      <c r="E473" s="33" t="s">
        <v>1413</v>
      </c>
      <c r="F473" s="33" t="s">
        <v>1392</v>
      </c>
      <c r="G473" s="33"/>
      <c r="H473" s="128" t="s">
        <v>1534</v>
      </c>
      <c r="I473" s="127">
        <f t="shared" si="60"/>
        <v>28</v>
      </c>
      <c r="J473" s="34">
        <f t="shared" si="68"/>
        <v>0</v>
      </c>
      <c r="K473" s="35">
        <f t="shared" si="69"/>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75" thickBot="1" x14ac:dyDescent="0.3">
      <c r="A474" t="s">
        <v>1393</v>
      </c>
      <c r="B474" t="s">
        <v>1525</v>
      </c>
      <c r="C474" s="129" t="s">
        <v>1579</v>
      </c>
      <c r="D474" t="s">
        <v>1533</v>
      </c>
      <c r="E474" s="33" t="s">
        <v>1391</v>
      </c>
      <c r="F474" s="33" t="s">
        <v>1392</v>
      </c>
      <c r="G474" s="33"/>
      <c r="H474" t="s">
        <v>1535</v>
      </c>
      <c r="I474" s="127">
        <f t="shared" si="60"/>
        <v>25</v>
      </c>
      <c r="J474" s="34">
        <f t="shared" si="68"/>
        <v>3</v>
      </c>
      <c r="K474" s="35">
        <f t="shared" si="69"/>
        <v>0.8928571428571429</v>
      </c>
      <c r="L474" s="86" t="s">
        <v>1596</v>
      </c>
      <c r="M474" s="86" t="s">
        <v>1596</v>
      </c>
      <c r="N474" s="86" t="s">
        <v>1596</v>
      </c>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row>
    <row r="475" spans="1:41" ht="15.75" thickBot="1" x14ac:dyDescent="0.3">
      <c r="A475" t="s">
        <v>1393</v>
      </c>
      <c r="B475" s="33">
        <v>17</v>
      </c>
      <c r="C475" s="129" t="s">
        <v>1579</v>
      </c>
      <c r="D475" t="s">
        <v>1536</v>
      </c>
      <c r="E475" s="33" t="s">
        <v>1413</v>
      </c>
      <c r="F475" s="33" t="s">
        <v>1392</v>
      </c>
      <c r="G475" s="33"/>
      <c r="H475" s="128" t="s">
        <v>1537</v>
      </c>
      <c r="I475" s="127">
        <f t="shared" si="60"/>
        <v>28</v>
      </c>
      <c r="J475" s="34">
        <f t="shared" si="68"/>
        <v>0</v>
      </c>
      <c r="K475" s="35">
        <f t="shared" si="69"/>
        <v>1</v>
      </c>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row>
    <row r="476" spans="1:41" ht="15.75" thickBot="1" x14ac:dyDescent="0.3">
      <c r="A476" t="s">
        <v>1393</v>
      </c>
      <c r="B476" t="s">
        <v>1526</v>
      </c>
      <c r="C476" s="129" t="s">
        <v>1579</v>
      </c>
      <c r="D476" t="s">
        <v>1536</v>
      </c>
      <c r="E476" s="33" t="s">
        <v>1391</v>
      </c>
      <c r="F476" s="33" t="s">
        <v>1392</v>
      </c>
      <c r="G476" s="33"/>
      <c r="H476" t="s">
        <v>1538</v>
      </c>
      <c r="I476" s="127">
        <f t="shared" si="60"/>
        <v>25</v>
      </c>
      <c r="J476" s="34">
        <f t="shared" si="68"/>
        <v>3</v>
      </c>
      <c r="K476" s="35">
        <f t="shared" si="69"/>
        <v>0.8928571428571429</v>
      </c>
      <c r="L476" s="86" t="s">
        <v>1596</v>
      </c>
      <c r="M476" s="86" t="s">
        <v>1596</v>
      </c>
      <c r="N476" s="86" t="s">
        <v>1596</v>
      </c>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row>
    <row r="477" spans="1:41" ht="15.75" thickBot="1" x14ac:dyDescent="0.3">
      <c r="A477" t="s">
        <v>1393</v>
      </c>
      <c r="B477" s="33">
        <v>18</v>
      </c>
      <c r="C477" s="129" t="s">
        <v>1579</v>
      </c>
      <c r="D477" t="s">
        <v>1539</v>
      </c>
      <c r="E477" s="33" t="s">
        <v>1413</v>
      </c>
      <c r="F477" s="33" t="s">
        <v>1392</v>
      </c>
      <c r="G477" s="33"/>
      <c r="H477" s="128" t="s">
        <v>1540</v>
      </c>
      <c r="I477" s="127">
        <f t="shared" si="60"/>
        <v>28</v>
      </c>
      <c r="J477" s="34">
        <f t="shared" si="68"/>
        <v>0</v>
      </c>
      <c r="K477" s="35">
        <f t="shared" si="69"/>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row>
    <row r="478" spans="1:41" ht="15.75" thickBot="1" x14ac:dyDescent="0.3">
      <c r="A478" s="131" t="s">
        <v>1393</v>
      </c>
      <c r="B478" s="131" t="s">
        <v>1527</v>
      </c>
      <c r="C478" s="129" t="s">
        <v>1579</v>
      </c>
      <c r="D478" t="s">
        <v>1539</v>
      </c>
      <c r="E478" s="33" t="s">
        <v>1391</v>
      </c>
      <c r="F478" s="33" t="s">
        <v>1392</v>
      </c>
      <c r="G478" s="33"/>
      <c r="H478" t="s">
        <v>1541</v>
      </c>
      <c r="I478" s="127">
        <f t="shared" si="60"/>
        <v>25</v>
      </c>
      <c r="J478" s="34">
        <f t="shared" si="68"/>
        <v>3</v>
      </c>
      <c r="K478" s="35">
        <f t="shared" si="69"/>
        <v>0.8928571428571429</v>
      </c>
      <c r="L478" s="86" t="s">
        <v>1596</v>
      </c>
      <c r="M478" s="86" t="s">
        <v>1596</v>
      </c>
      <c r="N478" s="86" t="s">
        <v>1596</v>
      </c>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row>
    <row r="479" spans="1:41" ht="15.75" thickBot="1" x14ac:dyDescent="0.3">
      <c r="A479" t="s">
        <v>1393</v>
      </c>
      <c r="B479" s="33">
        <v>19</v>
      </c>
      <c r="C479" s="129" t="s">
        <v>1579</v>
      </c>
      <c r="D479" t="s">
        <v>1542</v>
      </c>
      <c r="E479" s="33" t="s">
        <v>1413</v>
      </c>
      <c r="F479" s="33" t="s">
        <v>1392</v>
      </c>
      <c r="G479" s="33"/>
      <c r="H479" s="128" t="s">
        <v>1543</v>
      </c>
      <c r="I479" s="127">
        <f t="shared" si="60"/>
        <v>28</v>
      </c>
      <c r="J479" s="34">
        <f t="shared" si="68"/>
        <v>0</v>
      </c>
      <c r="K479" s="35">
        <f t="shared" si="69"/>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row>
    <row r="480" spans="1:41" ht="15.75" thickBot="1" x14ac:dyDescent="0.3">
      <c r="A480" t="s">
        <v>1393</v>
      </c>
      <c r="B480" t="s">
        <v>1528</v>
      </c>
      <c r="C480" s="129" t="s">
        <v>1579</v>
      </c>
      <c r="D480" t="s">
        <v>1542</v>
      </c>
      <c r="E480" s="33" t="s">
        <v>1391</v>
      </c>
      <c r="F480" s="33" t="s">
        <v>1392</v>
      </c>
      <c r="G480" s="33"/>
      <c r="H480" t="s">
        <v>1544</v>
      </c>
      <c r="I480" s="127">
        <f t="shared" si="60"/>
        <v>25</v>
      </c>
      <c r="J480" s="34">
        <f t="shared" si="68"/>
        <v>3</v>
      </c>
      <c r="K480" s="35">
        <f t="shared" si="69"/>
        <v>0.8928571428571429</v>
      </c>
      <c r="L480" s="86" t="s">
        <v>1596</v>
      </c>
      <c r="M480" s="86" t="s">
        <v>1596</v>
      </c>
      <c r="N480" s="86" t="s">
        <v>1596</v>
      </c>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row>
    <row r="481" spans="1:41" ht="15.75" thickBot="1" x14ac:dyDescent="0.3">
      <c r="A481" t="s">
        <v>1393</v>
      </c>
      <c r="B481" s="33">
        <v>20</v>
      </c>
      <c r="C481" s="129" t="s">
        <v>1579</v>
      </c>
      <c r="D481" t="s">
        <v>1545</v>
      </c>
      <c r="E481" s="33" t="s">
        <v>1413</v>
      </c>
      <c r="F481" s="33" t="s">
        <v>1392</v>
      </c>
      <c r="G481" s="33"/>
      <c r="H481" s="128" t="s">
        <v>1546</v>
      </c>
      <c r="I481" s="127">
        <f t="shared" si="60"/>
        <v>15</v>
      </c>
      <c r="J481" s="34">
        <f t="shared" si="68"/>
        <v>13</v>
      </c>
      <c r="K481" s="35">
        <f t="shared" si="69"/>
        <v>0.5357142857142857</v>
      </c>
      <c r="L481" s="86" t="s">
        <v>1596</v>
      </c>
      <c r="M481" s="86" t="s">
        <v>1596</v>
      </c>
      <c r="N481" s="86" t="s">
        <v>1596</v>
      </c>
      <c r="O481" s="86" t="s">
        <v>1596</v>
      </c>
      <c r="P481" s="86" t="s">
        <v>1596</v>
      </c>
      <c r="Q481" s="86" t="s">
        <v>1596</v>
      </c>
      <c r="R481" s="86" t="s">
        <v>1596</v>
      </c>
      <c r="S481" s="86" t="s">
        <v>1596</v>
      </c>
      <c r="T481" s="86" t="s">
        <v>1596</v>
      </c>
      <c r="U481" s="86" t="s">
        <v>1596</v>
      </c>
      <c r="V481" s="86" t="s">
        <v>1596</v>
      </c>
      <c r="W481" s="86" t="s">
        <v>1596</v>
      </c>
      <c r="X481" s="86"/>
      <c r="Y481" s="86" t="s">
        <v>1596</v>
      </c>
      <c r="Z481" s="86"/>
      <c r="AA481" s="86"/>
      <c r="AB481" s="86"/>
      <c r="AC481" s="86"/>
      <c r="AD481" s="86"/>
      <c r="AE481" s="86"/>
      <c r="AF481" s="86"/>
      <c r="AG481" s="86"/>
      <c r="AH481" s="86"/>
      <c r="AI481" s="86"/>
      <c r="AJ481" s="86"/>
      <c r="AK481" s="86"/>
      <c r="AL481" s="86"/>
      <c r="AM481" s="86"/>
      <c r="AN481" s="86"/>
      <c r="AO481" s="86"/>
    </row>
    <row r="482" spans="1:41" ht="15.75" thickBot="1" x14ac:dyDescent="0.3">
      <c r="A482" t="s">
        <v>1393</v>
      </c>
      <c r="B482" s="33" t="s">
        <v>1529</v>
      </c>
      <c r="C482" s="129" t="s">
        <v>1579</v>
      </c>
      <c r="D482" t="s">
        <v>1545</v>
      </c>
      <c r="E482" s="33" t="s">
        <v>1391</v>
      </c>
      <c r="F482" s="33" t="s">
        <v>1392</v>
      </c>
      <c r="G482" s="33"/>
      <c r="H482" t="s">
        <v>1547</v>
      </c>
      <c r="I482" s="127">
        <f t="shared" si="60"/>
        <v>15</v>
      </c>
      <c r="J482" s="34">
        <f t="shared" si="68"/>
        <v>13</v>
      </c>
      <c r="K482" s="35">
        <f t="shared" si="69"/>
        <v>0.5357142857142857</v>
      </c>
      <c r="L482" s="86" t="s">
        <v>1596</v>
      </c>
      <c r="M482" s="86" t="s">
        <v>1596</v>
      </c>
      <c r="N482" s="86" t="s">
        <v>1596</v>
      </c>
      <c r="O482" s="86" t="s">
        <v>1596</v>
      </c>
      <c r="P482" s="86" t="s">
        <v>1596</v>
      </c>
      <c r="Q482" s="86" t="s">
        <v>1596</v>
      </c>
      <c r="R482" s="86" t="s">
        <v>1596</v>
      </c>
      <c r="S482" s="86" t="s">
        <v>1596</v>
      </c>
      <c r="T482" s="86" t="s">
        <v>1596</v>
      </c>
      <c r="U482" s="86" t="s">
        <v>1596</v>
      </c>
      <c r="V482" s="86" t="s">
        <v>1596</v>
      </c>
      <c r="W482" s="86" t="s">
        <v>1596</v>
      </c>
      <c r="X482" s="86"/>
      <c r="Y482" s="86" t="s">
        <v>1596</v>
      </c>
      <c r="Z482" s="86"/>
      <c r="AA482" s="86"/>
      <c r="AB482" s="86"/>
      <c r="AC482" s="86"/>
      <c r="AD482" s="86"/>
      <c r="AE482" s="86"/>
      <c r="AF482" s="86"/>
      <c r="AG482" s="86"/>
      <c r="AH482" s="86"/>
      <c r="AI482" s="86"/>
      <c r="AJ482" s="86"/>
      <c r="AK482" s="86"/>
      <c r="AL482" s="86"/>
      <c r="AM482" s="86"/>
      <c r="AN482" s="86"/>
      <c r="AO482" s="86"/>
    </row>
    <row r="483" spans="1:41" ht="15.75" thickBot="1" x14ac:dyDescent="0.3">
      <c r="A483" t="s">
        <v>1393</v>
      </c>
      <c r="B483" s="33">
        <v>21</v>
      </c>
      <c r="C483" s="129" t="s">
        <v>1579</v>
      </c>
      <c r="D483" t="s">
        <v>1386</v>
      </c>
      <c r="E483" s="33" t="s">
        <v>1413</v>
      </c>
      <c r="F483" s="33" t="s">
        <v>1392</v>
      </c>
      <c r="G483" s="33"/>
      <c r="H483" s="81" t="s">
        <v>1399</v>
      </c>
      <c r="I483" s="34">
        <f t="shared" ref="I483:I492" si="70">COUNTIF(L483:AM483,"")</f>
        <v>28</v>
      </c>
      <c r="J483" s="34">
        <f t="shared" ref="J483:J492" si="71">COUNTIF(L483:AM483,"APAGADO")</f>
        <v>0</v>
      </c>
      <c r="K483" s="35">
        <f t="shared" ref="K483:K492" si="72">(I483)/(J483+I483)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row>
    <row r="484" spans="1:41" ht="15.75" thickBot="1" x14ac:dyDescent="0.3">
      <c r="A484" t="s">
        <v>1393</v>
      </c>
      <c r="B484" s="33" t="s">
        <v>1394</v>
      </c>
      <c r="C484" s="129" t="s">
        <v>1579</v>
      </c>
      <c r="D484" t="s">
        <v>1386</v>
      </c>
      <c r="E484" s="33" t="s">
        <v>1391</v>
      </c>
      <c r="F484" s="33" t="s">
        <v>1392</v>
      </c>
      <c r="G484" s="33"/>
      <c r="H484" s="33" t="s">
        <v>1404</v>
      </c>
      <c r="I484" s="34">
        <f t="shared" si="70"/>
        <v>25</v>
      </c>
      <c r="J484" s="34">
        <f t="shared" si="71"/>
        <v>3</v>
      </c>
      <c r="K484" s="35">
        <f t="shared" si="72"/>
        <v>0.8928571428571429</v>
      </c>
      <c r="L484" s="86" t="s">
        <v>1596</v>
      </c>
      <c r="M484" s="86" t="s">
        <v>1596</v>
      </c>
      <c r="N484" s="86" t="s">
        <v>1596</v>
      </c>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75" thickBot="1" x14ac:dyDescent="0.3">
      <c r="A485" t="s">
        <v>1393</v>
      </c>
      <c r="B485" s="33">
        <v>22</v>
      </c>
      <c r="C485" s="129" t="s">
        <v>1579</v>
      </c>
      <c r="D485" t="s">
        <v>1387</v>
      </c>
      <c r="E485" s="33" t="s">
        <v>1413</v>
      </c>
      <c r="F485" s="33" t="s">
        <v>1392</v>
      </c>
      <c r="G485" s="33"/>
      <c r="H485" s="81" t="s">
        <v>1400</v>
      </c>
      <c r="I485" s="34">
        <f t="shared" si="70"/>
        <v>15</v>
      </c>
      <c r="J485" s="34">
        <f t="shared" si="71"/>
        <v>13</v>
      </c>
      <c r="K485" s="35">
        <f t="shared" si="72"/>
        <v>0.5357142857142857</v>
      </c>
      <c r="L485" s="86" t="s">
        <v>1596</v>
      </c>
      <c r="M485" s="86" t="s">
        <v>1596</v>
      </c>
      <c r="N485" s="86" t="s">
        <v>1596</v>
      </c>
      <c r="O485" s="86" t="s">
        <v>1596</v>
      </c>
      <c r="P485" s="86" t="s">
        <v>1596</v>
      </c>
      <c r="Q485" s="86" t="s">
        <v>1596</v>
      </c>
      <c r="R485" s="86" t="s">
        <v>1596</v>
      </c>
      <c r="S485" s="86" t="s">
        <v>1596</v>
      </c>
      <c r="T485" s="86" t="s">
        <v>1596</v>
      </c>
      <c r="U485" s="86" t="s">
        <v>1596</v>
      </c>
      <c r="V485" s="86" t="s">
        <v>1596</v>
      </c>
      <c r="W485" s="86" t="s">
        <v>1596</v>
      </c>
      <c r="X485" s="86"/>
      <c r="Y485" s="86" t="s">
        <v>1596</v>
      </c>
      <c r="Z485" s="86"/>
      <c r="AA485" s="86"/>
      <c r="AB485" s="86"/>
      <c r="AC485" s="86"/>
      <c r="AD485" s="86"/>
      <c r="AE485" s="86"/>
      <c r="AF485" s="86"/>
      <c r="AG485" s="86"/>
      <c r="AH485" s="86"/>
      <c r="AI485" s="86"/>
      <c r="AJ485" s="86"/>
      <c r="AK485" s="86"/>
      <c r="AL485" s="86"/>
      <c r="AM485" s="86"/>
      <c r="AN485" s="86"/>
      <c r="AO485" s="86"/>
    </row>
    <row r="486" spans="1:41" ht="15.75" thickBot="1" x14ac:dyDescent="0.3">
      <c r="A486" t="s">
        <v>1393</v>
      </c>
      <c r="B486" s="33" t="s">
        <v>1395</v>
      </c>
      <c r="C486" s="129" t="s">
        <v>1579</v>
      </c>
      <c r="D486" t="s">
        <v>1387</v>
      </c>
      <c r="E486" s="33" t="s">
        <v>1391</v>
      </c>
      <c r="F486" s="33" t="s">
        <v>1392</v>
      </c>
      <c r="G486" s="33"/>
      <c r="H486" s="33" t="s">
        <v>1405</v>
      </c>
      <c r="I486" s="34">
        <f t="shared" si="70"/>
        <v>15</v>
      </c>
      <c r="J486" s="34">
        <f t="shared" si="71"/>
        <v>13</v>
      </c>
      <c r="K486" s="35">
        <f t="shared" si="72"/>
        <v>0.5357142857142857</v>
      </c>
      <c r="L486" s="86" t="s">
        <v>1596</v>
      </c>
      <c r="M486" s="86" t="s">
        <v>1596</v>
      </c>
      <c r="N486" s="86" t="s">
        <v>1596</v>
      </c>
      <c r="O486" s="86" t="s">
        <v>1596</v>
      </c>
      <c r="P486" s="86" t="s">
        <v>1596</v>
      </c>
      <c r="Q486" s="86" t="s">
        <v>1596</v>
      </c>
      <c r="R486" s="86" t="s">
        <v>1596</v>
      </c>
      <c r="S486" s="86" t="s">
        <v>1596</v>
      </c>
      <c r="T486" s="86" t="s">
        <v>1596</v>
      </c>
      <c r="U486" s="86" t="s">
        <v>1596</v>
      </c>
      <c r="V486" s="86" t="s">
        <v>1596</v>
      </c>
      <c r="W486" s="86" t="s">
        <v>1596</v>
      </c>
      <c r="X486" s="86"/>
      <c r="Y486" s="86" t="s">
        <v>1596</v>
      </c>
      <c r="Z486" s="86"/>
      <c r="AA486" s="86"/>
      <c r="AB486" s="86"/>
      <c r="AC486" s="86"/>
      <c r="AD486" s="86"/>
      <c r="AE486" s="86"/>
      <c r="AF486" s="86"/>
      <c r="AG486" s="86"/>
      <c r="AH486" s="86"/>
      <c r="AI486" s="86"/>
      <c r="AJ486" s="86"/>
      <c r="AK486" s="86"/>
      <c r="AL486" s="86"/>
      <c r="AM486" s="86"/>
      <c r="AN486" s="86"/>
      <c r="AO486" s="86"/>
    </row>
    <row r="487" spans="1:41" ht="15.75" thickBot="1" x14ac:dyDescent="0.3">
      <c r="A487" t="s">
        <v>1393</v>
      </c>
      <c r="B487" s="33">
        <v>23</v>
      </c>
      <c r="C487" s="129" t="s">
        <v>1579</v>
      </c>
      <c r="D487" t="s">
        <v>1388</v>
      </c>
      <c r="E487" s="33" t="s">
        <v>1413</v>
      </c>
      <c r="F487" s="33" t="s">
        <v>1392</v>
      </c>
      <c r="G487" s="33"/>
      <c r="H487" s="81" t="s">
        <v>1401</v>
      </c>
      <c r="I487" s="34">
        <f t="shared" si="70"/>
        <v>18</v>
      </c>
      <c r="J487" s="34">
        <f t="shared" si="71"/>
        <v>10</v>
      </c>
      <c r="K487" s="35">
        <f t="shared" si="72"/>
        <v>0.6428571428571429</v>
      </c>
      <c r="L487" s="86"/>
      <c r="M487" s="86"/>
      <c r="N487" s="86"/>
      <c r="O487" s="86" t="s">
        <v>1596</v>
      </c>
      <c r="P487" s="86" t="s">
        <v>1596</v>
      </c>
      <c r="Q487" s="86" t="s">
        <v>1596</v>
      </c>
      <c r="R487" s="86" t="s">
        <v>1596</v>
      </c>
      <c r="S487" s="86" t="s">
        <v>1596</v>
      </c>
      <c r="T487" s="86" t="s">
        <v>1596</v>
      </c>
      <c r="U487" s="86" t="s">
        <v>1596</v>
      </c>
      <c r="V487" s="86" t="s">
        <v>1596</v>
      </c>
      <c r="W487" s="86" t="s">
        <v>1596</v>
      </c>
      <c r="X487" s="86"/>
      <c r="Y487" s="86" t="s">
        <v>1596</v>
      </c>
      <c r="Z487" s="86"/>
      <c r="AA487" s="86"/>
      <c r="AB487" s="86"/>
      <c r="AC487" s="86"/>
      <c r="AD487" s="86"/>
      <c r="AE487" s="86"/>
      <c r="AF487" s="86"/>
      <c r="AG487" s="86"/>
      <c r="AH487" s="86"/>
      <c r="AI487" s="86"/>
      <c r="AJ487" s="86"/>
      <c r="AK487" s="86"/>
      <c r="AL487" s="86"/>
      <c r="AM487" s="86"/>
      <c r="AN487" s="86"/>
      <c r="AO487" s="86"/>
    </row>
    <row r="488" spans="1:41" ht="15.75" thickBot="1" x14ac:dyDescent="0.3">
      <c r="A488" t="s">
        <v>1393</v>
      </c>
      <c r="B488" s="33" t="s">
        <v>1396</v>
      </c>
      <c r="C488" s="129" t="s">
        <v>1579</v>
      </c>
      <c r="D488" t="s">
        <v>1388</v>
      </c>
      <c r="E488" s="33" t="s">
        <v>1391</v>
      </c>
      <c r="F488" s="33" t="s">
        <v>1392</v>
      </c>
      <c r="G488" s="33"/>
      <c r="H488" s="33" t="s">
        <v>1406</v>
      </c>
      <c r="I488" s="34">
        <f t="shared" si="70"/>
        <v>15</v>
      </c>
      <c r="J488" s="34">
        <f t="shared" si="71"/>
        <v>13</v>
      </c>
      <c r="K488" s="35">
        <f t="shared" si="72"/>
        <v>0.5357142857142857</v>
      </c>
      <c r="L488" s="86" t="s">
        <v>1596</v>
      </c>
      <c r="M488" s="86" t="s">
        <v>1596</v>
      </c>
      <c r="N488" s="86" t="s">
        <v>1596</v>
      </c>
      <c r="O488" s="86" t="s">
        <v>1596</v>
      </c>
      <c r="P488" s="86" t="s">
        <v>1596</v>
      </c>
      <c r="Q488" s="86" t="s">
        <v>1596</v>
      </c>
      <c r="R488" s="86" t="s">
        <v>1596</v>
      </c>
      <c r="S488" s="86" t="s">
        <v>1596</v>
      </c>
      <c r="T488" s="86" t="s">
        <v>1596</v>
      </c>
      <c r="U488" s="86" t="s">
        <v>1596</v>
      </c>
      <c r="V488" s="86" t="s">
        <v>1596</v>
      </c>
      <c r="W488" s="86" t="s">
        <v>1596</v>
      </c>
      <c r="X488" s="86"/>
      <c r="Y488" s="86" t="s">
        <v>1596</v>
      </c>
      <c r="Z488" s="86"/>
      <c r="AA488" s="86"/>
      <c r="AB488" s="86"/>
      <c r="AC488" s="86"/>
      <c r="AD488" s="86"/>
      <c r="AE488" s="86"/>
      <c r="AF488" s="86"/>
      <c r="AG488" s="86"/>
      <c r="AH488" s="86"/>
      <c r="AI488" s="86"/>
      <c r="AJ488" s="86"/>
      <c r="AK488" s="86"/>
      <c r="AL488" s="86"/>
      <c r="AM488" s="86"/>
      <c r="AN488" s="86"/>
      <c r="AO488" s="86"/>
    </row>
    <row r="489" spans="1:41" ht="15.75" thickBot="1" x14ac:dyDescent="0.3">
      <c r="A489" s="135" t="s">
        <v>1393</v>
      </c>
      <c r="B489" s="136">
        <v>24</v>
      </c>
      <c r="C489" s="129" t="s">
        <v>1579</v>
      </c>
      <c r="D489" t="s">
        <v>1389</v>
      </c>
      <c r="E489" s="33" t="s">
        <v>1413</v>
      </c>
      <c r="F489" s="33" t="s">
        <v>1392</v>
      </c>
      <c r="G489" s="33"/>
      <c r="H489" s="81" t="s">
        <v>1402</v>
      </c>
      <c r="I489" s="34">
        <f t="shared" si="70"/>
        <v>15</v>
      </c>
      <c r="J489" s="34">
        <f t="shared" si="71"/>
        <v>13</v>
      </c>
      <c r="K489" s="35">
        <f t="shared" si="72"/>
        <v>0.5357142857142857</v>
      </c>
      <c r="L489" s="86" t="s">
        <v>1596</v>
      </c>
      <c r="M489" s="86" t="s">
        <v>1596</v>
      </c>
      <c r="N489" s="86" t="s">
        <v>1596</v>
      </c>
      <c r="O489" s="86" t="s">
        <v>1596</v>
      </c>
      <c r="P489" s="86" t="s">
        <v>1596</v>
      </c>
      <c r="Q489" s="86" t="s">
        <v>1596</v>
      </c>
      <c r="R489" s="86" t="s">
        <v>1596</v>
      </c>
      <c r="S489" s="86" t="s">
        <v>1596</v>
      </c>
      <c r="T489" s="86" t="s">
        <v>1596</v>
      </c>
      <c r="U489" s="86" t="s">
        <v>1596</v>
      </c>
      <c r="V489" s="86" t="s">
        <v>1596</v>
      </c>
      <c r="W489" s="86" t="s">
        <v>1596</v>
      </c>
      <c r="X489" s="86"/>
      <c r="Y489" s="86" t="s">
        <v>1596</v>
      </c>
      <c r="Z489" s="86"/>
      <c r="AA489" s="86"/>
      <c r="AB489" s="86"/>
      <c r="AC489" s="86"/>
      <c r="AD489" s="86"/>
      <c r="AE489" s="86"/>
      <c r="AF489" s="86"/>
      <c r="AG489" s="86"/>
      <c r="AH489" s="86"/>
      <c r="AI489" s="86"/>
      <c r="AJ489" s="86"/>
      <c r="AK489" s="86"/>
      <c r="AL489" s="86"/>
      <c r="AM489" s="86"/>
      <c r="AN489" s="86"/>
      <c r="AO489" s="86"/>
    </row>
    <row r="490" spans="1:41" ht="15.75" thickBot="1" x14ac:dyDescent="0.3">
      <c r="A490" s="135" t="s">
        <v>1393</v>
      </c>
      <c r="B490" s="136" t="s">
        <v>1397</v>
      </c>
      <c r="C490" s="129" t="s">
        <v>1579</v>
      </c>
      <c r="D490" t="s">
        <v>1389</v>
      </c>
      <c r="E490" s="33" t="s">
        <v>1391</v>
      </c>
      <c r="F490" s="33" t="s">
        <v>1392</v>
      </c>
      <c r="G490" s="33"/>
      <c r="H490" s="33" t="s">
        <v>1407</v>
      </c>
      <c r="I490" s="34">
        <f t="shared" si="70"/>
        <v>15</v>
      </c>
      <c r="J490" s="34">
        <f t="shared" si="71"/>
        <v>13</v>
      </c>
      <c r="K490" s="35">
        <f t="shared" si="72"/>
        <v>0.5357142857142857</v>
      </c>
      <c r="L490" s="86" t="s">
        <v>1596</v>
      </c>
      <c r="M490" s="86" t="s">
        <v>1596</v>
      </c>
      <c r="N490" s="86" t="s">
        <v>1596</v>
      </c>
      <c r="O490" s="86" t="s">
        <v>1596</v>
      </c>
      <c r="P490" s="86" t="s">
        <v>1596</v>
      </c>
      <c r="Q490" s="86" t="s">
        <v>1596</v>
      </c>
      <c r="R490" s="86" t="s">
        <v>1596</v>
      </c>
      <c r="S490" s="86" t="s">
        <v>1596</v>
      </c>
      <c r="T490" s="86" t="s">
        <v>1596</v>
      </c>
      <c r="U490" s="86" t="s">
        <v>1596</v>
      </c>
      <c r="V490" s="86" t="s">
        <v>1596</v>
      </c>
      <c r="W490" s="86" t="s">
        <v>1596</v>
      </c>
      <c r="X490" s="86"/>
      <c r="Y490" s="86" t="s">
        <v>1596</v>
      </c>
      <c r="Z490" s="86"/>
      <c r="AA490" s="86"/>
      <c r="AB490" s="86"/>
      <c r="AC490" s="86"/>
      <c r="AD490" s="86"/>
      <c r="AE490" s="86"/>
      <c r="AF490" s="86"/>
      <c r="AG490" s="86"/>
      <c r="AH490" s="86"/>
      <c r="AI490" s="86"/>
      <c r="AJ490" s="86"/>
      <c r="AK490" s="86"/>
      <c r="AL490" s="86"/>
      <c r="AM490" s="86"/>
      <c r="AN490" s="86"/>
      <c r="AO490" s="86"/>
    </row>
    <row r="491" spans="1:41" ht="15.75" thickBot="1" x14ac:dyDescent="0.3">
      <c r="A491" t="s">
        <v>1393</v>
      </c>
      <c r="B491" s="33">
        <v>25</v>
      </c>
      <c r="C491" s="129" t="s">
        <v>1579</v>
      </c>
      <c r="D491" t="s">
        <v>1390</v>
      </c>
      <c r="E491" s="33" t="s">
        <v>1413</v>
      </c>
      <c r="F491" s="33" t="s">
        <v>1392</v>
      </c>
      <c r="G491" s="33"/>
      <c r="H491" s="81" t="s">
        <v>1403</v>
      </c>
      <c r="I491" s="34">
        <f t="shared" si="70"/>
        <v>15</v>
      </c>
      <c r="J491" s="34">
        <f t="shared" si="71"/>
        <v>13</v>
      </c>
      <c r="K491" s="35">
        <f t="shared" si="72"/>
        <v>0.5357142857142857</v>
      </c>
      <c r="L491" s="86" t="s">
        <v>1596</v>
      </c>
      <c r="M491" s="86" t="s">
        <v>1596</v>
      </c>
      <c r="N491" s="86" t="s">
        <v>1596</v>
      </c>
      <c r="O491" s="86" t="s">
        <v>1596</v>
      </c>
      <c r="P491" s="86" t="s">
        <v>1596</v>
      </c>
      <c r="Q491" s="86" t="s">
        <v>1596</v>
      </c>
      <c r="R491" s="86" t="s">
        <v>1596</v>
      </c>
      <c r="S491" s="86" t="s">
        <v>1596</v>
      </c>
      <c r="T491" s="86" t="s">
        <v>1596</v>
      </c>
      <c r="U491" s="86" t="s">
        <v>1596</v>
      </c>
      <c r="V491" s="86" t="s">
        <v>1596</v>
      </c>
      <c r="W491" s="86" t="s">
        <v>1596</v>
      </c>
      <c r="X491" s="86"/>
      <c r="Y491" s="86" t="s">
        <v>1596</v>
      </c>
      <c r="Z491" s="86"/>
      <c r="AA491" s="86"/>
      <c r="AB491" s="86"/>
      <c r="AC491" s="86"/>
      <c r="AD491" s="86"/>
      <c r="AE491" s="86"/>
      <c r="AF491" s="86"/>
      <c r="AG491" s="86"/>
      <c r="AH491" s="86"/>
      <c r="AI491" s="86"/>
      <c r="AJ491" s="86"/>
      <c r="AK491" s="86"/>
      <c r="AL491" s="86"/>
      <c r="AM491" s="86"/>
      <c r="AN491" s="86"/>
      <c r="AO491" s="86"/>
    </row>
    <row r="492" spans="1:41" ht="15.75" thickBot="1" x14ac:dyDescent="0.3">
      <c r="A492" t="s">
        <v>1393</v>
      </c>
      <c r="B492" s="33" t="s">
        <v>1398</v>
      </c>
      <c r="C492" s="129" t="s">
        <v>1579</v>
      </c>
      <c r="D492" t="s">
        <v>1390</v>
      </c>
      <c r="E492" s="33" t="s">
        <v>1391</v>
      </c>
      <c r="F492" s="33" t="s">
        <v>1392</v>
      </c>
      <c r="G492" s="33"/>
      <c r="H492" s="33" t="s">
        <v>1408</v>
      </c>
      <c r="I492" s="34">
        <f t="shared" si="70"/>
        <v>15</v>
      </c>
      <c r="J492" s="34">
        <f t="shared" si="71"/>
        <v>13</v>
      </c>
      <c r="K492" s="35">
        <f t="shared" si="72"/>
        <v>0.5357142857142857</v>
      </c>
      <c r="L492" s="86" t="s">
        <v>1596</v>
      </c>
      <c r="M492" s="86" t="s">
        <v>1596</v>
      </c>
      <c r="N492" s="86" t="s">
        <v>1596</v>
      </c>
      <c r="O492" s="86" t="s">
        <v>1596</v>
      </c>
      <c r="P492" s="86" t="s">
        <v>1596</v>
      </c>
      <c r="Q492" s="86" t="s">
        <v>1596</v>
      </c>
      <c r="R492" s="86" t="s">
        <v>1596</v>
      </c>
      <c r="S492" s="86" t="s">
        <v>1596</v>
      </c>
      <c r="T492" s="86" t="s">
        <v>1596</v>
      </c>
      <c r="U492" s="86" t="s">
        <v>1596</v>
      </c>
      <c r="V492" s="86" t="s">
        <v>1596</v>
      </c>
      <c r="W492" s="86" t="s">
        <v>1596</v>
      </c>
      <c r="X492" s="86"/>
      <c r="Y492" s="86" t="s">
        <v>1596</v>
      </c>
      <c r="Z492" s="86"/>
      <c r="AA492" s="86"/>
      <c r="AB492" s="86"/>
      <c r="AC492" s="86"/>
      <c r="AD492" s="86"/>
      <c r="AE492" s="86"/>
      <c r="AF492" s="86"/>
      <c r="AG492" s="86"/>
      <c r="AH492" s="86"/>
      <c r="AI492" s="86"/>
      <c r="AJ492" s="86"/>
      <c r="AK492" s="86"/>
      <c r="AL492" s="86"/>
      <c r="AM492" s="86"/>
      <c r="AN492" s="86"/>
      <c r="AO492" s="86"/>
    </row>
    <row r="493" spans="1:41" ht="15.75" thickBot="1" x14ac:dyDescent="0.3">
      <c r="A493" t="s">
        <v>1393</v>
      </c>
      <c r="B493" s="33">
        <v>26</v>
      </c>
      <c r="C493" s="129" t="s">
        <v>1579</v>
      </c>
      <c r="D493" t="s">
        <v>1424</v>
      </c>
      <c r="E493" s="33" t="s">
        <v>1413</v>
      </c>
      <c r="F493" s="33" t="s">
        <v>1392</v>
      </c>
      <c r="G493" s="33"/>
      <c r="H493" s="81" t="s">
        <v>1430</v>
      </c>
      <c r="I493" s="34">
        <f t="shared" ref="I493:I514" si="73">COUNTIF(L493:AM493,"")</f>
        <v>28</v>
      </c>
      <c r="J493" s="34">
        <f t="shared" ref="J493:J514" si="74">COUNTIF(L493:AM493,"APAGADO")</f>
        <v>0</v>
      </c>
      <c r="K493" s="35">
        <f t="shared" ref="K493:K514" si="75">(I493)/(J493+I493)</f>
        <v>1</v>
      </c>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row>
    <row r="494" spans="1:41" ht="15.75" thickBot="1" x14ac:dyDescent="0.3">
      <c r="A494" t="s">
        <v>1393</v>
      </c>
      <c r="B494" s="33" t="s">
        <v>1442</v>
      </c>
      <c r="C494" s="129" t="s">
        <v>1579</v>
      </c>
      <c r="D494" t="s">
        <v>1424</v>
      </c>
      <c r="E494" s="33" t="s">
        <v>1391</v>
      </c>
      <c r="F494" s="33" t="s">
        <v>1392</v>
      </c>
      <c r="G494" s="33"/>
      <c r="H494" s="33" t="s">
        <v>1436</v>
      </c>
      <c r="I494" s="34">
        <f t="shared" si="73"/>
        <v>25</v>
      </c>
      <c r="J494" s="34">
        <f t="shared" si="74"/>
        <v>3</v>
      </c>
      <c r="K494" s="35">
        <f t="shared" si="75"/>
        <v>0.8928571428571429</v>
      </c>
      <c r="L494" s="86"/>
      <c r="M494" s="86"/>
      <c r="N494" s="86"/>
      <c r="O494" s="86"/>
      <c r="P494" s="86"/>
      <c r="Q494" s="86"/>
      <c r="R494" s="86"/>
      <c r="S494" s="86"/>
      <c r="T494" s="86"/>
      <c r="U494" s="86" t="s">
        <v>1596</v>
      </c>
      <c r="V494" s="86" t="s">
        <v>1596</v>
      </c>
      <c r="W494" s="86" t="s">
        <v>1596</v>
      </c>
      <c r="X494" s="86"/>
      <c r="Y494" s="86"/>
      <c r="Z494" s="86"/>
      <c r="AA494" s="86"/>
      <c r="AB494" s="86"/>
      <c r="AC494" s="86"/>
      <c r="AD494" s="86"/>
      <c r="AE494" s="86"/>
      <c r="AF494" s="86"/>
      <c r="AG494" s="86"/>
      <c r="AH494" s="86"/>
      <c r="AI494" s="86"/>
      <c r="AJ494" s="86"/>
      <c r="AK494" s="86"/>
      <c r="AL494" s="86"/>
      <c r="AM494" s="86"/>
      <c r="AN494" s="86"/>
      <c r="AO494" s="86"/>
    </row>
    <row r="495" spans="1:41" ht="15.75" thickBot="1" x14ac:dyDescent="0.3">
      <c r="A495" s="131" t="s">
        <v>1393</v>
      </c>
      <c r="B495" s="132">
        <v>27</v>
      </c>
      <c r="C495" s="129" t="s">
        <v>1579</v>
      </c>
      <c r="D495" t="s">
        <v>1425</v>
      </c>
      <c r="E495" s="33" t="s">
        <v>1413</v>
      </c>
      <c r="F495" s="33" t="s">
        <v>1392</v>
      </c>
      <c r="G495" s="33"/>
      <c r="H495" s="81" t="s">
        <v>1431</v>
      </c>
      <c r="I495" s="34">
        <f t="shared" si="73"/>
        <v>28</v>
      </c>
      <c r="J495" s="34">
        <f t="shared" si="74"/>
        <v>0</v>
      </c>
      <c r="K495" s="35">
        <f t="shared" si="75"/>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row>
    <row r="496" spans="1:41" ht="15.75" thickBot="1" x14ac:dyDescent="0.3">
      <c r="A496" s="131" t="s">
        <v>1393</v>
      </c>
      <c r="B496" s="132" t="s">
        <v>1443</v>
      </c>
      <c r="C496" s="129" t="s">
        <v>1579</v>
      </c>
      <c r="D496" t="s">
        <v>1425</v>
      </c>
      <c r="E496" s="33" t="s">
        <v>1391</v>
      </c>
      <c r="F496" s="33" t="s">
        <v>1392</v>
      </c>
      <c r="G496" s="33"/>
      <c r="H496" s="33" t="s">
        <v>1437</v>
      </c>
      <c r="I496" s="34">
        <f t="shared" si="73"/>
        <v>22</v>
      </c>
      <c r="J496" s="34">
        <f t="shared" si="74"/>
        <v>6</v>
      </c>
      <c r="K496" s="35">
        <f t="shared" si="75"/>
        <v>0.7857142857142857</v>
      </c>
      <c r="L496" s="86" t="s">
        <v>1596</v>
      </c>
      <c r="M496" s="86" t="s">
        <v>1596</v>
      </c>
      <c r="N496" s="86" t="s">
        <v>1596</v>
      </c>
      <c r="O496" s="86"/>
      <c r="P496" s="86"/>
      <c r="Q496" s="86"/>
      <c r="R496" s="86"/>
      <c r="S496" s="86"/>
      <c r="T496" s="86"/>
      <c r="U496" s="86" t="s">
        <v>1596</v>
      </c>
      <c r="V496" s="86" t="s">
        <v>1596</v>
      </c>
      <c r="W496" s="86" t="s">
        <v>1596</v>
      </c>
      <c r="X496" s="86"/>
      <c r="Y496" s="86"/>
      <c r="Z496" s="86"/>
      <c r="AA496" s="86"/>
      <c r="AB496" s="86"/>
      <c r="AC496" s="86"/>
      <c r="AD496" s="86"/>
      <c r="AE496" s="86"/>
      <c r="AF496" s="86"/>
      <c r="AG496" s="86"/>
      <c r="AH496" s="86"/>
      <c r="AI496" s="86"/>
      <c r="AJ496" s="86"/>
      <c r="AK496" s="86"/>
      <c r="AL496" s="86"/>
      <c r="AM496" s="86"/>
      <c r="AN496" s="86"/>
      <c r="AO496" s="86"/>
    </row>
    <row r="497" spans="1:41" ht="15.75" thickBot="1" x14ac:dyDescent="0.3">
      <c r="A497" t="s">
        <v>1393</v>
      </c>
      <c r="B497" s="33">
        <v>28</v>
      </c>
      <c r="C497" s="129" t="s">
        <v>1579</v>
      </c>
      <c r="D497" t="s">
        <v>1426</v>
      </c>
      <c r="E497" s="33" t="s">
        <v>1413</v>
      </c>
      <c r="F497" s="33" t="s">
        <v>1392</v>
      </c>
      <c r="G497" s="33"/>
      <c r="H497" s="81" t="s">
        <v>1432</v>
      </c>
      <c r="I497" s="34">
        <f t="shared" si="73"/>
        <v>28</v>
      </c>
      <c r="J497" s="34">
        <f t="shared" si="74"/>
        <v>0</v>
      </c>
      <c r="K497" s="35">
        <f t="shared" si="75"/>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row>
    <row r="498" spans="1:41" ht="15.75" thickBot="1" x14ac:dyDescent="0.3">
      <c r="A498" t="s">
        <v>1393</v>
      </c>
      <c r="B498" s="33" t="s">
        <v>1444</v>
      </c>
      <c r="C498" s="129" t="s">
        <v>1579</v>
      </c>
      <c r="D498" t="s">
        <v>1426</v>
      </c>
      <c r="E498" s="33" t="s">
        <v>1391</v>
      </c>
      <c r="F498" s="33" t="s">
        <v>1392</v>
      </c>
      <c r="G498" s="33"/>
      <c r="H498" s="33" t="s">
        <v>1438</v>
      </c>
      <c r="I498" s="34">
        <f t="shared" si="73"/>
        <v>22</v>
      </c>
      <c r="J498" s="34">
        <f t="shared" si="74"/>
        <v>6</v>
      </c>
      <c r="K498" s="35">
        <f t="shared" si="75"/>
        <v>0.7857142857142857</v>
      </c>
      <c r="L498" s="86" t="s">
        <v>1596</v>
      </c>
      <c r="M498" s="86" t="s">
        <v>1596</v>
      </c>
      <c r="N498" s="86" t="s">
        <v>1596</v>
      </c>
      <c r="O498" s="86"/>
      <c r="P498" s="86"/>
      <c r="Q498" s="86"/>
      <c r="R498" s="86"/>
      <c r="S498" s="86"/>
      <c r="T498" s="86"/>
      <c r="U498" s="86" t="s">
        <v>1596</v>
      </c>
      <c r="V498" s="86" t="s">
        <v>1596</v>
      </c>
      <c r="W498" s="86" t="s">
        <v>1596</v>
      </c>
      <c r="X498" s="86"/>
      <c r="Y498" s="86"/>
      <c r="Z498" s="86"/>
      <c r="AA498" s="86"/>
      <c r="AB498" s="86"/>
      <c r="AC498" s="86"/>
      <c r="AD498" s="86"/>
      <c r="AE498" s="86"/>
      <c r="AF498" s="86"/>
      <c r="AG498" s="86"/>
      <c r="AH498" s="86"/>
      <c r="AI498" s="86"/>
      <c r="AJ498" s="86"/>
      <c r="AK498" s="86"/>
      <c r="AL498" s="86"/>
      <c r="AM498" s="86"/>
      <c r="AN498" s="86"/>
      <c r="AO498" s="86"/>
    </row>
    <row r="499" spans="1:41" ht="15.75" thickBot="1" x14ac:dyDescent="0.3">
      <c r="A499" s="135" t="s">
        <v>1393</v>
      </c>
      <c r="B499" s="136">
        <v>29</v>
      </c>
      <c r="C499" s="129" t="s">
        <v>1579</v>
      </c>
      <c r="D499" t="s">
        <v>1427</v>
      </c>
      <c r="E499" s="33" t="s">
        <v>1413</v>
      </c>
      <c r="F499" s="33" t="s">
        <v>1392</v>
      </c>
      <c r="G499" s="33"/>
      <c r="H499" s="81" t="s">
        <v>1433</v>
      </c>
      <c r="I499" s="34">
        <f t="shared" si="73"/>
        <v>15</v>
      </c>
      <c r="J499" s="34">
        <f t="shared" si="74"/>
        <v>13</v>
      </c>
      <c r="K499" s="35">
        <f t="shared" si="75"/>
        <v>0.5357142857142857</v>
      </c>
      <c r="L499" s="86" t="s">
        <v>1596</v>
      </c>
      <c r="M499" s="86" t="s">
        <v>1596</v>
      </c>
      <c r="N499" s="86" t="s">
        <v>1596</v>
      </c>
      <c r="O499" s="86" t="s">
        <v>1596</v>
      </c>
      <c r="P499" s="86" t="s">
        <v>1596</v>
      </c>
      <c r="Q499" s="86" t="s">
        <v>1596</v>
      </c>
      <c r="R499" s="86" t="s">
        <v>1596</v>
      </c>
      <c r="S499" s="86" t="s">
        <v>1596</v>
      </c>
      <c r="T499" s="86" t="s">
        <v>1596</v>
      </c>
      <c r="U499" s="86" t="s">
        <v>1596</v>
      </c>
      <c r="V499" s="86" t="s">
        <v>1596</v>
      </c>
      <c r="W499" s="86" t="s">
        <v>1596</v>
      </c>
      <c r="X499" s="86"/>
      <c r="Y499" s="86" t="s">
        <v>1596</v>
      </c>
      <c r="Z499" s="86"/>
      <c r="AA499" s="86"/>
      <c r="AB499" s="86"/>
      <c r="AC499" s="86"/>
      <c r="AD499" s="86"/>
      <c r="AE499" s="86"/>
      <c r="AF499" s="86"/>
      <c r="AG499" s="86"/>
      <c r="AH499" s="86"/>
      <c r="AI499" s="86"/>
      <c r="AJ499" s="86"/>
      <c r="AK499" s="86"/>
      <c r="AL499" s="86"/>
      <c r="AM499" s="86"/>
      <c r="AN499" s="86"/>
      <c r="AO499" s="86"/>
    </row>
    <row r="500" spans="1:41" ht="15.75" thickBot="1" x14ac:dyDescent="0.3">
      <c r="A500" s="135" t="s">
        <v>1393</v>
      </c>
      <c r="B500" s="136" t="s">
        <v>1445</v>
      </c>
      <c r="C500" s="129" t="s">
        <v>1579</v>
      </c>
      <c r="D500" t="s">
        <v>1427</v>
      </c>
      <c r="E500" s="33" t="s">
        <v>1391</v>
      </c>
      <c r="F500" s="33" t="s">
        <v>1392</v>
      </c>
      <c r="G500" s="33"/>
      <c r="H500" s="33" t="s">
        <v>1439</v>
      </c>
      <c r="I500" s="34">
        <f t="shared" si="73"/>
        <v>15</v>
      </c>
      <c r="J500" s="34">
        <f t="shared" si="74"/>
        <v>13</v>
      </c>
      <c r="K500" s="35">
        <f t="shared" si="75"/>
        <v>0.5357142857142857</v>
      </c>
      <c r="L500" s="86" t="s">
        <v>1596</v>
      </c>
      <c r="M500" s="86" t="s">
        <v>1596</v>
      </c>
      <c r="N500" s="86" t="s">
        <v>1596</v>
      </c>
      <c r="O500" s="86" t="s">
        <v>1596</v>
      </c>
      <c r="P500" s="86" t="s">
        <v>1596</v>
      </c>
      <c r="Q500" s="86" t="s">
        <v>1596</v>
      </c>
      <c r="R500" s="86" t="s">
        <v>1596</v>
      </c>
      <c r="S500" s="86" t="s">
        <v>1596</v>
      </c>
      <c r="T500" s="86" t="s">
        <v>1596</v>
      </c>
      <c r="U500" s="86" t="s">
        <v>1596</v>
      </c>
      <c r="V500" s="86" t="s">
        <v>1596</v>
      </c>
      <c r="W500" s="86" t="s">
        <v>1596</v>
      </c>
      <c r="X500" s="86"/>
      <c r="Y500" s="86" t="s">
        <v>1596</v>
      </c>
      <c r="Z500" s="86"/>
      <c r="AA500" s="86"/>
      <c r="AB500" s="86"/>
      <c r="AC500" s="86"/>
      <c r="AD500" s="86"/>
      <c r="AE500" s="86"/>
      <c r="AF500" s="86"/>
      <c r="AG500" s="86"/>
      <c r="AH500" s="86"/>
      <c r="AI500" s="86"/>
      <c r="AJ500" s="86"/>
      <c r="AK500" s="86"/>
      <c r="AL500" s="86"/>
      <c r="AM500" s="86"/>
      <c r="AN500" s="86"/>
      <c r="AO500" s="86"/>
    </row>
    <row r="501" spans="1:41" ht="15.75" thickBot="1" x14ac:dyDescent="0.3">
      <c r="A501" s="131" t="s">
        <v>1393</v>
      </c>
      <c r="B501" s="132">
        <v>30</v>
      </c>
      <c r="C501" s="129" t="s">
        <v>1579</v>
      </c>
      <c r="D501" t="s">
        <v>1428</v>
      </c>
      <c r="E501" s="33" t="s">
        <v>1413</v>
      </c>
      <c r="F501" s="33" t="s">
        <v>1392</v>
      </c>
      <c r="G501" s="33"/>
      <c r="H501" s="81" t="s">
        <v>1434</v>
      </c>
      <c r="I501" s="34">
        <f t="shared" si="73"/>
        <v>15</v>
      </c>
      <c r="J501" s="34">
        <f t="shared" si="74"/>
        <v>13</v>
      </c>
      <c r="K501" s="35">
        <f t="shared" si="75"/>
        <v>0.5357142857142857</v>
      </c>
      <c r="L501" s="86" t="s">
        <v>1596</v>
      </c>
      <c r="M501" s="86" t="s">
        <v>1596</v>
      </c>
      <c r="N501" s="86" t="s">
        <v>1596</v>
      </c>
      <c r="O501" s="86" t="s">
        <v>1596</v>
      </c>
      <c r="P501" s="86" t="s">
        <v>1596</v>
      </c>
      <c r="Q501" s="86" t="s">
        <v>1596</v>
      </c>
      <c r="R501" s="86" t="s">
        <v>1596</v>
      </c>
      <c r="S501" s="86" t="s">
        <v>1596</v>
      </c>
      <c r="T501" s="86" t="s">
        <v>1596</v>
      </c>
      <c r="U501" s="86" t="s">
        <v>1596</v>
      </c>
      <c r="V501" s="86" t="s">
        <v>1596</v>
      </c>
      <c r="W501" s="86" t="s">
        <v>1596</v>
      </c>
      <c r="X501" s="86"/>
      <c r="Y501" s="86" t="s">
        <v>1596</v>
      </c>
      <c r="Z501" s="86"/>
      <c r="AA501" s="86"/>
      <c r="AB501" s="86"/>
      <c r="AC501" s="86"/>
      <c r="AD501" s="86"/>
      <c r="AE501" s="86"/>
      <c r="AF501" s="86"/>
      <c r="AG501" s="86"/>
      <c r="AH501" s="86"/>
      <c r="AI501" s="86"/>
      <c r="AJ501" s="86"/>
      <c r="AK501" s="86"/>
      <c r="AL501" s="86"/>
      <c r="AM501" s="86"/>
      <c r="AN501" s="86"/>
      <c r="AO501" s="86"/>
    </row>
    <row r="502" spans="1:41" ht="15.75" thickBot="1" x14ac:dyDescent="0.3">
      <c r="A502" s="131" t="s">
        <v>1393</v>
      </c>
      <c r="B502" s="132" t="s">
        <v>1446</v>
      </c>
      <c r="C502" s="129" t="s">
        <v>1579</v>
      </c>
      <c r="D502" t="s">
        <v>1428</v>
      </c>
      <c r="E502" s="33" t="s">
        <v>1391</v>
      </c>
      <c r="F502" s="33" t="s">
        <v>1392</v>
      </c>
      <c r="G502" s="33"/>
      <c r="H502" s="33" t="s">
        <v>1440</v>
      </c>
      <c r="I502" s="34">
        <f t="shared" si="73"/>
        <v>15</v>
      </c>
      <c r="J502" s="34">
        <f t="shared" si="74"/>
        <v>13</v>
      </c>
      <c r="K502" s="35">
        <f t="shared" si="75"/>
        <v>0.5357142857142857</v>
      </c>
      <c r="L502" s="86" t="s">
        <v>1596</v>
      </c>
      <c r="M502" s="86" t="s">
        <v>1596</v>
      </c>
      <c r="N502" s="86" t="s">
        <v>1596</v>
      </c>
      <c r="O502" s="86" t="s">
        <v>1596</v>
      </c>
      <c r="P502" s="86" t="s">
        <v>1596</v>
      </c>
      <c r="Q502" s="86" t="s">
        <v>1596</v>
      </c>
      <c r="R502" s="86" t="s">
        <v>1596</v>
      </c>
      <c r="S502" s="86" t="s">
        <v>1596</v>
      </c>
      <c r="T502" s="86" t="s">
        <v>1596</v>
      </c>
      <c r="U502" s="86" t="s">
        <v>1596</v>
      </c>
      <c r="V502" s="86" t="s">
        <v>1596</v>
      </c>
      <c r="W502" s="86" t="s">
        <v>1596</v>
      </c>
      <c r="X502" s="86"/>
      <c r="Y502" s="86" t="s">
        <v>1596</v>
      </c>
      <c r="Z502" s="86"/>
      <c r="AA502" s="86"/>
      <c r="AB502" s="86"/>
      <c r="AC502" s="86"/>
      <c r="AD502" s="86"/>
      <c r="AE502" s="86"/>
      <c r="AF502" s="86"/>
      <c r="AG502" s="86"/>
      <c r="AH502" s="86"/>
      <c r="AI502" s="86"/>
      <c r="AJ502" s="86"/>
      <c r="AK502" s="86"/>
      <c r="AL502" s="86"/>
      <c r="AM502" s="86"/>
      <c r="AN502" s="86"/>
      <c r="AO502" s="86"/>
    </row>
    <row r="503" spans="1:41" ht="15.75" thickBot="1" x14ac:dyDescent="0.3">
      <c r="A503" t="s">
        <v>1393</v>
      </c>
      <c r="B503" s="33">
        <v>31</v>
      </c>
      <c r="C503" s="129" t="s">
        <v>1579</v>
      </c>
      <c r="D503" t="s">
        <v>1429</v>
      </c>
      <c r="E503" s="33" t="s">
        <v>1413</v>
      </c>
      <c r="F503" s="33" t="s">
        <v>1392</v>
      </c>
      <c r="G503" s="33"/>
      <c r="H503" s="81" t="s">
        <v>1435</v>
      </c>
      <c r="I503" s="34">
        <f t="shared" si="73"/>
        <v>15</v>
      </c>
      <c r="J503" s="34">
        <f t="shared" si="74"/>
        <v>13</v>
      </c>
      <c r="K503" s="35">
        <f t="shared" si="75"/>
        <v>0.5357142857142857</v>
      </c>
      <c r="L503" s="86" t="s">
        <v>1596</v>
      </c>
      <c r="M503" s="86" t="s">
        <v>1596</v>
      </c>
      <c r="N503" s="86" t="s">
        <v>1596</v>
      </c>
      <c r="O503" s="86" t="s">
        <v>1596</v>
      </c>
      <c r="P503" s="86" t="s">
        <v>1596</v>
      </c>
      <c r="Q503" s="86" t="s">
        <v>1596</v>
      </c>
      <c r="R503" s="86" t="s">
        <v>1596</v>
      </c>
      <c r="S503" s="86" t="s">
        <v>1596</v>
      </c>
      <c r="T503" s="86" t="s">
        <v>1596</v>
      </c>
      <c r="U503" s="86" t="s">
        <v>1596</v>
      </c>
      <c r="V503" s="86" t="s">
        <v>1596</v>
      </c>
      <c r="W503" s="86" t="s">
        <v>1596</v>
      </c>
      <c r="X503" s="86"/>
      <c r="Y503" s="86" t="s">
        <v>1596</v>
      </c>
      <c r="Z503" s="86"/>
      <c r="AA503" s="86"/>
      <c r="AB503" s="86"/>
      <c r="AC503" s="86"/>
      <c r="AD503" s="86"/>
      <c r="AE503" s="86"/>
      <c r="AF503" s="86"/>
      <c r="AG503" s="86"/>
      <c r="AH503" s="86"/>
      <c r="AI503" s="86"/>
      <c r="AJ503" s="86"/>
      <c r="AK503" s="86"/>
      <c r="AL503" s="86"/>
      <c r="AM503" s="86"/>
      <c r="AN503" s="86"/>
      <c r="AO503" s="86"/>
    </row>
    <row r="504" spans="1:41" ht="15.75" thickBot="1" x14ac:dyDescent="0.3">
      <c r="A504" t="s">
        <v>1393</v>
      </c>
      <c r="B504" s="33" t="s">
        <v>1447</v>
      </c>
      <c r="C504" s="129" t="s">
        <v>1579</v>
      </c>
      <c r="D504" t="s">
        <v>1429</v>
      </c>
      <c r="E504" s="33" t="s">
        <v>1391</v>
      </c>
      <c r="F504" s="33" t="s">
        <v>1392</v>
      </c>
      <c r="G504" s="33"/>
      <c r="H504" s="33" t="s">
        <v>1441</v>
      </c>
      <c r="I504" s="34">
        <f t="shared" si="73"/>
        <v>15</v>
      </c>
      <c r="J504" s="34">
        <f t="shared" si="74"/>
        <v>13</v>
      </c>
      <c r="K504" s="35">
        <f t="shared" si="75"/>
        <v>0.5357142857142857</v>
      </c>
      <c r="L504" s="86" t="s">
        <v>1596</v>
      </c>
      <c r="M504" s="86" t="s">
        <v>1596</v>
      </c>
      <c r="N504" s="86" t="s">
        <v>1596</v>
      </c>
      <c r="O504" s="86" t="s">
        <v>1596</v>
      </c>
      <c r="P504" s="86" t="s">
        <v>1596</v>
      </c>
      <c r="Q504" s="86" t="s">
        <v>1596</v>
      </c>
      <c r="R504" s="86" t="s">
        <v>1596</v>
      </c>
      <c r="S504" s="86" t="s">
        <v>1596</v>
      </c>
      <c r="T504" s="86" t="s">
        <v>1596</v>
      </c>
      <c r="U504" s="86" t="s">
        <v>1596</v>
      </c>
      <c r="V504" s="86" t="s">
        <v>1596</v>
      </c>
      <c r="W504" s="86" t="s">
        <v>1596</v>
      </c>
      <c r="X504" s="86"/>
      <c r="Y504" s="86" t="s">
        <v>1596</v>
      </c>
      <c r="Z504" s="86"/>
      <c r="AA504" s="86"/>
      <c r="AB504" s="86"/>
      <c r="AC504" s="86"/>
      <c r="AD504" s="86"/>
      <c r="AE504" s="86"/>
      <c r="AF504" s="86"/>
      <c r="AG504" s="86"/>
      <c r="AH504" s="86"/>
      <c r="AI504" s="86"/>
      <c r="AJ504" s="86"/>
      <c r="AK504" s="86"/>
      <c r="AL504" s="86"/>
      <c r="AM504" s="86"/>
      <c r="AN504" s="86"/>
      <c r="AO504" s="86"/>
    </row>
    <row r="505" spans="1:41" ht="15.75" thickBot="1" x14ac:dyDescent="0.3">
      <c r="A505" t="s">
        <v>1393</v>
      </c>
      <c r="B505" s="33" t="s">
        <v>1486</v>
      </c>
      <c r="C505" s="129" t="s">
        <v>1579</v>
      </c>
      <c r="D505" t="s">
        <v>1463</v>
      </c>
      <c r="E505" s="33" t="s">
        <v>1413</v>
      </c>
      <c r="F505" s="33" t="s">
        <v>1392</v>
      </c>
      <c r="G505" s="33"/>
      <c r="H505" s="81" t="s">
        <v>1459</v>
      </c>
      <c r="I505" s="34">
        <f t="shared" si="73"/>
        <v>28</v>
      </c>
      <c r="J505" s="34">
        <f t="shared" si="74"/>
        <v>0</v>
      </c>
      <c r="K505" s="35">
        <f t="shared" si="75"/>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row>
    <row r="506" spans="1:41" ht="15.75" thickBot="1" x14ac:dyDescent="0.3">
      <c r="A506" t="s">
        <v>1393</v>
      </c>
      <c r="B506" s="33" t="s">
        <v>1448</v>
      </c>
      <c r="C506" s="129" t="s">
        <v>1579</v>
      </c>
      <c r="D506" t="s">
        <v>1463</v>
      </c>
      <c r="E506" s="33" t="s">
        <v>1391</v>
      </c>
      <c r="F506" s="33" t="s">
        <v>1392</v>
      </c>
      <c r="G506" s="33"/>
      <c r="H506" s="33" t="s">
        <v>1455</v>
      </c>
      <c r="I506" s="34">
        <f t="shared" si="73"/>
        <v>25</v>
      </c>
      <c r="J506" s="34">
        <f t="shared" si="74"/>
        <v>3</v>
      </c>
      <c r="K506" s="35">
        <f t="shared" si="75"/>
        <v>0.8928571428571429</v>
      </c>
      <c r="L506" s="86" t="s">
        <v>1596</v>
      </c>
      <c r="M506" s="86" t="s">
        <v>1596</v>
      </c>
      <c r="N506" s="86" t="s">
        <v>1596</v>
      </c>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75" thickBot="1" x14ac:dyDescent="0.3">
      <c r="A507" s="131" t="s">
        <v>1393</v>
      </c>
      <c r="B507" s="132" t="s">
        <v>1449</v>
      </c>
      <c r="C507" s="129" t="s">
        <v>1579</v>
      </c>
      <c r="D507" t="s">
        <v>1519</v>
      </c>
      <c r="E507" s="33" t="s">
        <v>1413</v>
      </c>
      <c r="F507" s="33" t="s">
        <v>1392</v>
      </c>
      <c r="G507" s="33"/>
      <c r="H507" s="81" t="s">
        <v>1460</v>
      </c>
      <c r="I507" s="34">
        <f t="shared" si="73"/>
        <v>15</v>
      </c>
      <c r="J507" s="34">
        <f t="shared" si="74"/>
        <v>13</v>
      </c>
      <c r="K507" s="35">
        <f t="shared" si="75"/>
        <v>0.5357142857142857</v>
      </c>
      <c r="L507" s="86" t="s">
        <v>1596</v>
      </c>
      <c r="M507" s="86" t="s">
        <v>1596</v>
      </c>
      <c r="N507" s="86" t="s">
        <v>1596</v>
      </c>
      <c r="O507" s="86" t="s">
        <v>1596</v>
      </c>
      <c r="P507" s="86" t="s">
        <v>1596</v>
      </c>
      <c r="Q507" s="86" t="s">
        <v>1596</v>
      </c>
      <c r="R507" s="86" t="s">
        <v>1596</v>
      </c>
      <c r="S507" s="86" t="s">
        <v>1596</v>
      </c>
      <c r="T507" s="86" t="s">
        <v>1596</v>
      </c>
      <c r="U507" s="86" t="s">
        <v>1596</v>
      </c>
      <c r="V507" s="86" t="s">
        <v>1596</v>
      </c>
      <c r="W507" s="86" t="s">
        <v>1596</v>
      </c>
      <c r="X507" s="86"/>
      <c r="Y507" s="86" t="s">
        <v>1596</v>
      </c>
      <c r="Z507" s="86"/>
      <c r="AA507" s="86"/>
      <c r="AB507" s="86"/>
      <c r="AC507" s="86"/>
      <c r="AD507" s="86"/>
      <c r="AE507" s="86"/>
      <c r="AF507" s="86"/>
      <c r="AG507" s="86"/>
      <c r="AH507" s="86"/>
      <c r="AI507" s="86"/>
      <c r="AJ507" s="86"/>
      <c r="AK507" s="86"/>
      <c r="AL507" s="86"/>
      <c r="AM507" s="86"/>
      <c r="AN507" s="86"/>
      <c r="AO507" s="86"/>
    </row>
    <row r="508" spans="1:41" ht="15.75" thickBot="1" x14ac:dyDescent="0.3">
      <c r="A508" t="s">
        <v>1393</v>
      </c>
      <c r="B508" s="33" t="s">
        <v>1450</v>
      </c>
      <c r="C508" s="129" t="s">
        <v>1579</v>
      </c>
      <c r="D508" t="s">
        <v>1519</v>
      </c>
      <c r="E508" s="33" t="s">
        <v>1391</v>
      </c>
      <c r="F508" s="33" t="s">
        <v>1392</v>
      </c>
      <c r="G508" s="33"/>
      <c r="H508" s="33" t="s">
        <v>1456</v>
      </c>
      <c r="I508" s="34">
        <f t="shared" si="73"/>
        <v>15</v>
      </c>
      <c r="J508" s="34">
        <f t="shared" si="74"/>
        <v>13</v>
      </c>
      <c r="K508" s="35">
        <f t="shared" si="75"/>
        <v>0.5357142857142857</v>
      </c>
      <c r="L508" s="86" t="s">
        <v>1596</v>
      </c>
      <c r="M508" s="86" t="s">
        <v>1596</v>
      </c>
      <c r="N508" s="86" t="s">
        <v>1596</v>
      </c>
      <c r="O508" s="86" t="s">
        <v>1596</v>
      </c>
      <c r="P508" s="86" t="s">
        <v>1596</v>
      </c>
      <c r="Q508" s="86" t="s">
        <v>1596</v>
      </c>
      <c r="R508" s="86" t="s">
        <v>1596</v>
      </c>
      <c r="S508" s="86" t="s">
        <v>1596</v>
      </c>
      <c r="T508" s="86" t="s">
        <v>1596</v>
      </c>
      <c r="U508" s="86" t="s">
        <v>1596</v>
      </c>
      <c r="V508" s="86" t="s">
        <v>1596</v>
      </c>
      <c r="W508" s="86" t="s">
        <v>1596</v>
      </c>
      <c r="X508" s="86"/>
      <c r="Y508" s="86" t="s">
        <v>1596</v>
      </c>
      <c r="Z508" s="86"/>
      <c r="AA508" s="86"/>
      <c r="AB508" s="86"/>
      <c r="AC508" s="86"/>
      <c r="AD508" s="86"/>
      <c r="AE508" s="86"/>
      <c r="AF508" s="86"/>
      <c r="AG508" s="86"/>
      <c r="AH508" s="86"/>
      <c r="AI508" s="86"/>
      <c r="AJ508" s="86"/>
      <c r="AK508" s="86"/>
      <c r="AL508" s="86"/>
      <c r="AM508" s="86"/>
      <c r="AN508" s="86"/>
      <c r="AO508" s="86"/>
    </row>
    <row r="509" spans="1:41" ht="15.75" thickBot="1" x14ac:dyDescent="0.3">
      <c r="A509" s="135" t="s">
        <v>1393</v>
      </c>
      <c r="B509" s="136" t="s">
        <v>1451</v>
      </c>
      <c r="C509" s="129" t="s">
        <v>1579</v>
      </c>
      <c r="D509" t="s">
        <v>1465</v>
      </c>
      <c r="E509" s="33" t="s">
        <v>1413</v>
      </c>
      <c r="F509" s="33" t="s">
        <v>1392</v>
      </c>
      <c r="G509" s="33"/>
      <c r="H509" s="81" t="s">
        <v>1461</v>
      </c>
      <c r="I509" s="34">
        <f t="shared" si="73"/>
        <v>15</v>
      </c>
      <c r="J509" s="34">
        <f t="shared" si="74"/>
        <v>13</v>
      </c>
      <c r="K509" s="35">
        <f t="shared" si="75"/>
        <v>0.5357142857142857</v>
      </c>
      <c r="L509" s="86" t="s">
        <v>1596</v>
      </c>
      <c r="M509" s="86" t="s">
        <v>1596</v>
      </c>
      <c r="N509" s="86" t="s">
        <v>1596</v>
      </c>
      <c r="O509" s="86" t="s">
        <v>1596</v>
      </c>
      <c r="P509" s="86" t="s">
        <v>1596</v>
      </c>
      <c r="Q509" s="86" t="s">
        <v>1596</v>
      </c>
      <c r="R509" s="86" t="s">
        <v>1596</v>
      </c>
      <c r="S509" s="86" t="s">
        <v>1596</v>
      </c>
      <c r="T509" s="86" t="s">
        <v>1596</v>
      </c>
      <c r="U509" s="86" t="s">
        <v>1596</v>
      </c>
      <c r="V509" s="86" t="s">
        <v>1596</v>
      </c>
      <c r="W509" s="86" t="s">
        <v>1596</v>
      </c>
      <c r="X509" s="86"/>
      <c r="Y509" s="86" t="s">
        <v>1596</v>
      </c>
      <c r="Z509" s="86"/>
      <c r="AA509" s="86"/>
      <c r="AB509" s="86"/>
      <c r="AC509" s="86"/>
      <c r="AD509" s="86"/>
      <c r="AE509" s="86"/>
      <c r="AF509" s="86"/>
      <c r="AG509" s="86"/>
      <c r="AH509" s="86"/>
      <c r="AI509" s="86"/>
      <c r="AJ509" s="86"/>
      <c r="AK509" s="86"/>
      <c r="AL509" s="86"/>
      <c r="AM509" s="86"/>
      <c r="AN509" s="86"/>
      <c r="AO509" s="86"/>
    </row>
    <row r="510" spans="1:41" ht="15.75" thickBot="1" x14ac:dyDescent="0.3">
      <c r="A510" s="135" t="s">
        <v>1393</v>
      </c>
      <c r="B510" s="136" t="s">
        <v>1452</v>
      </c>
      <c r="C510" s="129" t="s">
        <v>1579</v>
      </c>
      <c r="D510" t="s">
        <v>1465</v>
      </c>
      <c r="E510" s="33" t="s">
        <v>1391</v>
      </c>
      <c r="F510" s="33" t="s">
        <v>1392</v>
      </c>
      <c r="G510" s="33"/>
      <c r="H510" s="33" t="s">
        <v>1457</v>
      </c>
      <c r="I510" s="34">
        <f t="shared" si="73"/>
        <v>15</v>
      </c>
      <c r="J510" s="34">
        <f t="shared" si="74"/>
        <v>13</v>
      </c>
      <c r="K510" s="35">
        <f t="shared" si="75"/>
        <v>0.5357142857142857</v>
      </c>
      <c r="L510" s="86" t="s">
        <v>1596</v>
      </c>
      <c r="M510" s="86" t="s">
        <v>1596</v>
      </c>
      <c r="N510" s="86" t="s">
        <v>1596</v>
      </c>
      <c r="O510" s="86" t="s">
        <v>1596</v>
      </c>
      <c r="P510" s="86" t="s">
        <v>1596</v>
      </c>
      <c r="Q510" s="86" t="s">
        <v>1596</v>
      </c>
      <c r="R510" s="86" t="s">
        <v>1596</v>
      </c>
      <c r="S510" s="86" t="s">
        <v>1596</v>
      </c>
      <c r="T510" s="86" t="s">
        <v>1596</v>
      </c>
      <c r="U510" s="86" t="s">
        <v>1596</v>
      </c>
      <c r="V510" s="86" t="s">
        <v>1596</v>
      </c>
      <c r="W510" s="86" t="s">
        <v>1596</v>
      </c>
      <c r="X510" s="86"/>
      <c r="Y510" s="86" t="s">
        <v>1596</v>
      </c>
      <c r="Z510" s="86"/>
      <c r="AA510" s="86"/>
      <c r="AB510" s="86"/>
      <c r="AC510" s="86"/>
      <c r="AD510" s="86"/>
      <c r="AE510" s="86"/>
      <c r="AF510" s="86"/>
      <c r="AG510" s="86"/>
      <c r="AH510" s="86"/>
      <c r="AI510" s="86"/>
      <c r="AJ510" s="86"/>
      <c r="AK510" s="86"/>
      <c r="AL510" s="86"/>
      <c r="AM510" s="86"/>
      <c r="AN510" s="86"/>
      <c r="AO510" s="86"/>
    </row>
    <row r="511" spans="1:41" ht="15.75" thickBot="1" x14ac:dyDescent="0.3">
      <c r="A511" t="s">
        <v>1393</v>
      </c>
      <c r="B511" s="33" t="s">
        <v>1453</v>
      </c>
      <c r="C511" s="129" t="s">
        <v>1579</v>
      </c>
      <c r="D511" t="s">
        <v>1464</v>
      </c>
      <c r="E511" s="33" t="s">
        <v>1413</v>
      </c>
      <c r="F511" s="33" t="s">
        <v>1392</v>
      </c>
      <c r="G511" s="33"/>
      <c r="H511" s="81" t="s">
        <v>1462</v>
      </c>
      <c r="I511" s="34">
        <f t="shared" si="73"/>
        <v>15</v>
      </c>
      <c r="J511" s="34">
        <f t="shared" si="74"/>
        <v>13</v>
      </c>
      <c r="K511" s="35">
        <f t="shared" si="75"/>
        <v>0.5357142857142857</v>
      </c>
      <c r="L511" s="86" t="s">
        <v>1596</v>
      </c>
      <c r="M511" s="86" t="s">
        <v>1596</v>
      </c>
      <c r="N511" s="86" t="s">
        <v>1596</v>
      </c>
      <c r="O511" s="86" t="s">
        <v>1596</v>
      </c>
      <c r="P511" s="86" t="s">
        <v>1596</v>
      </c>
      <c r="Q511" s="86" t="s">
        <v>1596</v>
      </c>
      <c r="R511" s="86" t="s">
        <v>1596</v>
      </c>
      <c r="S511" s="86" t="s">
        <v>1596</v>
      </c>
      <c r="T511" s="86" t="s">
        <v>1596</v>
      </c>
      <c r="U511" s="86" t="s">
        <v>1596</v>
      </c>
      <c r="V511" s="86" t="s">
        <v>1596</v>
      </c>
      <c r="W511" s="86" t="s">
        <v>1596</v>
      </c>
      <c r="X511" s="86"/>
      <c r="Y511" s="86" t="s">
        <v>1596</v>
      </c>
      <c r="Z511" s="86"/>
      <c r="AA511" s="86"/>
      <c r="AB511" s="86"/>
      <c r="AC511" s="86"/>
      <c r="AD511" s="86"/>
      <c r="AE511" s="86"/>
      <c r="AF511" s="86"/>
      <c r="AG511" s="86"/>
      <c r="AH511" s="86"/>
      <c r="AI511" s="86"/>
      <c r="AJ511" s="86"/>
      <c r="AK511" s="86"/>
      <c r="AL511" s="86"/>
      <c r="AM511" s="86"/>
      <c r="AN511" s="86"/>
      <c r="AO511" s="86"/>
    </row>
    <row r="512" spans="1:41" ht="15.75" thickBot="1" x14ac:dyDescent="0.3">
      <c r="A512" t="s">
        <v>1393</v>
      </c>
      <c r="B512" s="33" t="s">
        <v>1454</v>
      </c>
      <c r="C512" s="129" t="s">
        <v>1579</v>
      </c>
      <c r="D512" t="s">
        <v>1464</v>
      </c>
      <c r="E512" s="33" t="s">
        <v>1391</v>
      </c>
      <c r="F512" s="33" t="s">
        <v>1392</v>
      </c>
      <c r="G512" s="33"/>
      <c r="H512" s="33" t="s">
        <v>1458</v>
      </c>
      <c r="I512" s="34">
        <f t="shared" si="73"/>
        <v>15</v>
      </c>
      <c r="J512" s="34">
        <f t="shared" si="74"/>
        <v>13</v>
      </c>
      <c r="K512" s="35">
        <f t="shared" si="75"/>
        <v>0.5357142857142857</v>
      </c>
      <c r="L512" s="86" t="s">
        <v>1596</v>
      </c>
      <c r="M512" s="86" t="s">
        <v>1596</v>
      </c>
      <c r="N512" s="86" t="s">
        <v>1596</v>
      </c>
      <c r="O512" s="86" t="s">
        <v>1596</v>
      </c>
      <c r="P512" s="86" t="s">
        <v>1596</v>
      </c>
      <c r="Q512" s="86" t="s">
        <v>1596</v>
      </c>
      <c r="R512" s="86" t="s">
        <v>1596</v>
      </c>
      <c r="S512" s="86" t="s">
        <v>1596</v>
      </c>
      <c r="T512" s="86" t="s">
        <v>1596</v>
      </c>
      <c r="U512" s="86" t="s">
        <v>1596</v>
      </c>
      <c r="V512" s="86" t="s">
        <v>1596</v>
      </c>
      <c r="W512" s="86" t="s">
        <v>1596</v>
      </c>
      <c r="X512" s="86"/>
      <c r="Y512" s="86" t="s">
        <v>1596</v>
      </c>
      <c r="Z512" s="86"/>
      <c r="AA512" s="86"/>
      <c r="AB512" s="86"/>
      <c r="AC512" s="86"/>
      <c r="AD512" s="86"/>
      <c r="AE512" s="86"/>
      <c r="AF512" s="86"/>
      <c r="AG512" s="86"/>
      <c r="AH512" s="86"/>
      <c r="AI512" s="86"/>
      <c r="AJ512" s="86"/>
      <c r="AK512" s="86"/>
      <c r="AL512" s="86"/>
      <c r="AM512" s="86"/>
      <c r="AN512" s="86"/>
      <c r="AO512" s="86"/>
    </row>
    <row r="513" spans="1:41" ht="15.75" thickBot="1" x14ac:dyDescent="0.3">
      <c r="A513" s="135" t="s">
        <v>1393</v>
      </c>
      <c r="B513" s="136" t="s">
        <v>1574</v>
      </c>
      <c r="C513" s="129" t="s">
        <v>1579</v>
      </c>
      <c r="D513" t="s">
        <v>1576</v>
      </c>
      <c r="E513" s="33" t="s">
        <v>1413</v>
      </c>
      <c r="F513" s="33" t="s">
        <v>1392</v>
      </c>
      <c r="G513" s="33"/>
      <c r="H513" s="33"/>
      <c r="I513" s="34">
        <f t="shared" si="73"/>
        <v>15</v>
      </c>
      <c r="J513" s="34">
        <f t="shared" si="74"/>
        <v>13</v>
      </c>
      <c r="K513" s="35">
        <f t="shared" si="75"/>
        <v>0.5357142857142857</v>
      </c>
      <c r="L513" s="86" t="s">
        <v>1596</v>
      </c>
      <c r="M513" s="88" t="s">
        <v>1596</v>
      </c>
      <c r="N513" s="86" t="s">
        <v>1596</v>
      </c>
      <c r="O513" s="86" t="s">
        <v>1596</v>
      </c>
      <c r="P513" s="86" t="s">
        <v>1596</v>
      </c>
      <c r="Q513" s="86" t="s">
        <v>1596</v>
      </c>
      <c r="R513" s="86" t="s">
        <v>1596</v>
      </c>
      <c r="S513" s="86" t="s">
        <v>1596</v>
      </c>
      <c r="T513" s="86" t="s">
        <v>1596</v>
      </c>
      <c r="U513" s="86" t="s">
        <v>1596</v>
      </c>
      <c r="V513" s="86" t="s">
        <v>1596</v>
      </c>
      <c r="W513" s="86" t="s">
        <v>1596</v>
      </c>
      <c r="X513" s="86"/>
      <c r="Y513" s="86" t="s">
        <v>1596</v>
      </c>
      <c r="Z513" s="86"/>
      <c r="AA513" s="86"/>
      <c r="AB513" s="86"/>
      <c r="AC513" s="86"/>
      <c r="AD513" s="86"/>
      <c r="AE513" s="86"/>
      <c r="AF513" s="86"/>
      <c r="AG513" s="86"/>
      <c r="AH513" s="86"/>
      <c r="AI513" s="86"/>
      <c r="AJ513" s="86"/>
      <c r="AK513" s="88"/>
      <c r="AL513" s="86"/>
      <c r="AM513" s="86"/>
      <c r="AN513" s="88"/>
      <c r="AO513" s="88"/>
    </row>
    <row r="514" spans="1:41" ht="15.75" thickBot="1" x14ac:dyDescent="0.3">
      <c r="A514" s="135" t="s">
        <v>1393</v>
      </c>
      <c r="B514" s="136" t="s">
        <v>1575</v>
      </c>
      <c r="C514" s="129" t="s">
        <v>1579</v>
      </c>
      <c r="D514" t="s">
        <v>1576</v>
      </c>
      <c r="E514" s="33" t="s">
        <v>1391</v>
      </c>
      <c r="F514" s="33" t="s">
        <v>1392</v>
      </c>
      <c r="G514" s="33"/>
      <c r="H514" s="33"/>
      <c r="I514" s="34">
        <f t="shared" si="73"/>
        <v>15</v>
      </c>
      <c r="J514" s="34">
        <f t="shared" si="74"/>
        <v>13</v>
      </c>
      <c r="K514" s="35">
        <f t="shared" si="75"/>
        <v>0.5357142857142857</v>
      </c>
      <c r="L514" s="86" t="s">
        <v>1596</v>
      </c>
      <c r="M514" s="88" t="s">
        <v>1596</v>
      </c>
      <c r="N514" s="86" t="s">
        <v>1596</v>
      </c>
      <c r="O514" s="86" t="s">
        <v>1596</v>
      </c>
      <c r="P514" s="86" t="s">
        <v>1596</v>
      </c>
      <c r="Q514" s="86" t="s">
        <v>1596</v>
      </c>
      <c r="R514" s="86" t="s">
        <v>1596</v>
      </c>
      <c r="S514" s="86" t="s">
        <v>1596</v>
      </c>
      <c r="T514" s="86" t="s">
        <v>1596</v>
      </c>
      <c r="U514" s="86" t="s">
        <v>1596</v>
      </c>
      <c r="V514" s="86" t="s">
        <v>1596</v>
      </c>
      <c r="W514" s="86" t="s">
        <v>1596</v>
      </c>
      <c r="X514" s="86"/>
      <c r="Y514" s="86" t="s">
        <v>1596</v>
      </c>
      <c r="Z514" s="86"/>
      <c r="AA514" s="86"/>
      <c r="AB514" s="86"/>
      <c r="AC514" s="86"/>
      <c r="AD514" s="86"/>
      <c r="AE514" s="86"/>
      <c r="AF514" s="86"/>
      <c r="AG514" s="86"/>
      <c r="AH514" s="86"/>
      <c r="AI514" s="86"/>
      <c r="AJ514" s="86"/>
      <c r="AK514" s="88"/>
      <c r="AL514" s="86"/>
      <c r="AM514" s="86"/>
      <c r="AN514" s="88"/>
      <c r="AO514" s="88"/>
    </row>
    <row r="515" spans="1:41" ht="15.75" thickBot="1" x14ac:dyDescent="0.3">
      <c r="A515" t="s">
        <v>1393</v>
      </c>
      <c r="B515" s="33" t="s">
        <v>1468</v>
      </c>
      <c r="C515" s="129" t="s">
        <v>1579</v>
      </c>
      <c r="D515" t="s">
        <v>1495</v>
      </c>
      <c r="E515" s="33" t="s">
        <v>1413</v>
      </c>
      <c r="F515" s="33" t="s">
        <v>1392</v>
      </c>
      <c r="G515" s="33"/>
      <c r="H515" s="33" t="s">
        <v>1489</v>
      </c>
      <c r="I515" s="34">
        <f t="shared" ref="I515:I527" si="76">COUNTIF(L515:AM515,"")</f>
        <v>28</v>
      </c>
      <c r="J515" s="34">
        <f t="shared" ref="J515:J527" si="77">COUNTIF(L515:AM515,"APAGADO")</f>
        <v>0</v>
      </c>
      <c r="K515" s="35">
        <f t="shared" ref="K515:K527" si="78">(I515)/(J515+I515)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row>
    <row r="516" spans="1:41" ht="15.75" thickBot="1" x14ac:dyDescent="0.3">
      <c r="A516" t="s">
        <v>1393</v>
      </c>
      <c r="B516" s="33" t="s">
        <v>1487</v>
      </c>
      <c r="C516" s="129" t="s">
        <v>1579</v>
      </c>
      <c r="D516" t="s">
        <v>1495</v>
      </c>
      <c r="E516" s="33" t="s">
        <v>1391</v>
      </c>
      <c r="F516" s="33" t="s">
        <v>1392</v>
      </c>
      <c r="G516" s="33"/>
      <c r="H516" s="81" t="s">
        <v>1490</v>
      </c>
      <c r="I516" s="34">
        <f t="shared" si="76"/>
        <v>28</v>
      </c>
      <c r="J516" s="34">
        <f t="shared" si="77"/>
        <v>0</v>
      </c>
      <c r="K516" s="35">
        <f t="shared" si="78"/>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75" thickBot="1" x14ac:dyDescent="0.3">
      <c r="A517" s="135" t="s">
        <v>1393</v>
      </c>
      <c r="B517" s="136" t="s">
        <v>1469</v>
      </c>
      <c r="C517" s="129" t="s">
        <v>1579</v>
      </c>
      <c r="D517" t="s">
        <v>1494</v>
      </c>
      <c r="E517" s="33" t="s">
        <v>1413</v>
      </c>
      <c r="F517" s="33" t="s">
        <v>1392</v>
      </c>
      <c r="G517" s="33"/>
      <c r="H517" s="33" t="s">
        <v>1491</v>
      </c>
      <c r="I517" s="34">
        <f t="shared" si="76"/>
        <v>28</v>
      </c>
      <c r="J517" s="34">
        <f t="shared" si="77"/>
        <v>0</v>
      </c>
      <c r="K517" s="35">
        <f t="shared" si="78"/>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75" thickBot="1" x14ac:dyDescent="0.3">
      <c r="A518" s="135" t="s">
        <v>1393</v>
      </c>
      <c r="B518" s="136" t="s">
        <v>1470</v>
      </c>
      <c r="C518" s="129" t="s">
        <v>1579</v>
      </c>
      <c r="D518" t="s">
        <v>1494</v>
      </c>
      <c r="E518" s="33" t="s">
        <v>1391</v>
      </c>
      <c r="F518" s="33" t="s">
        <v>1392</v>
      </c>
      <c r="G518" s="33"/>
      <c r="H518" s="81" t="s">
        <v>1492</v>
      </c>
      <c r="I518" s="34">
        <f t="shared" si="76"/>
        <v>25</v>
      </c>
      <c r="J518" s="34">
        <f t="shared" si="77"/>
        <v>3</v>
      </c>
      <c r="K518" s="35">
        <f t="shared" si="78"/>
        <v>0.8928571428571429</v>
      </c>
      <c r="L518" s="86" t="s">
        <v>1596</v>
      </c>
      <c r="M518" s="88" t="s">
        <v>1596</v>
      </c>
      <c r="N518" s="86" t="s">
        <v>1596</v>
      </c>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75" thickBot="1" x14ac:dyDescent="0.3">
      <c r="A519" s="135" t="s">
        <v>1393</v>
      </c>
      <c r="B519" s="136" t="s">
        <v>1471</v>
      </c>
      <c r="C519" s="129" t="s">
        <v>1579</v>
      </c>
      <c r="D519" t="s">
        <v>1496</v>
      </c>
      <c r="E519" s="33" t="s">
        <v>1413</v>
      </c>
      <c r="F519" s="33" t="s">
        <v>1392</v>
      </c>
      <c r="G519" s="33"/>
      <c r="H519" s="33" t="s">
        <v>1497</v>
      </c>
      <c r="I519" s="34">
        <f t="shared" si="76"/>
        <v>15</v>
      </c>
      <c r="J519" s="34">
        <f t="shared" si="77"/>
        <v>13</v>
      </c>
      <c r="K519" s="35">
        <f t="shared" si="78"/>
        <v>0.5357142857142857</v>
      </c>
      <c r="L519" s="86" t="s">
        <v>1596</v>
      </c>
      <c r="M519" s="88" t="s">
        <v>1596</v>
      </c>
      <c r="N519" s="86" t="s">
        <v>1596</v>
      </c>
      <c r="O519" s="86" t="s">
        <v>1596</v>
      </c>
      <c r="P519" s="86" t="s">
        <v>1596</v>
      </c>
      <c r="Q519" s="86" t="s">
        <v>1596</v>
      </c>
      <c r="R519" s="86" t="s">
        <v>1596</v>
      </c>
      <c r="S519" s="86" t="s">
        <v>1596</v>
      </c>
      <c r="T519" s="86" t="s">
        <v>1596</v>
      </c>
      <c r="U519" s="86" t="s">
        <v>1596</v>
      </c>
      <c r="V519" s="86" t="s">
        <v>1596</v>
      </c>
      <c r="W519" s="86" t="s">
        <v>1596</v>
      </c>
      <c r="X519" s="86"/>
      <c r="Y519" s="86" t="s">
        <v>1596</v>
      </c>
      <c r="Z519" s="86"/>
      <c r="AA519" s="86"/>
      <c r="AB519" s="86"/>
      <c r="AC519" s="86"/>
      <c r="AD519" s="86"/>
      <c r="AE519" s="86"/>
      <c r="AF519" s="86"/>
      <c r="AG519" s="86"/>
      <c r="AH519" s="86"/>
      <c r="AI519" s="86"/>
      <c r="AJ519" s="86"/>
      <c r="AK519" s="88"/>
      <c r="AL519" s="86"/>
      <c r="AM519" s="86"/>
      <c r="AN519" s="88"/>
      <c r="AO519" s="88"/>
    </row>
    <row r="520" spans="1:41" ht="15.75" thickBot="1" x14ac:dyDescent="0.3">
      <c r="A520" s="135" t="s">
        <v>1393</v>
      </c>
      <c r="B520" s="136" t="s">
        <v>1472</v>
      </c>
      <c r="C520" s="129" t="s">
        <v>1579</v>
      </c>
      <c r="D520" t="s">
        <v>1496</v>
      </c>
      <c r="E520" s="33" t="s">
        <v>1391</v>
      </c>
      <c r="F520" s="33" t="s">
        <v>1392</v>
      </c>
      <c r="G520" s="33"/>
      <c r="H520" s="81" t="s">
        <v>1498</v>
      </c>
      <c r="I520" s="34">
        <f t="shared" si="76"/>
        <v>15</v>
      </c>
      <c r="J520" s="34">
        <f t="shared" si="77"/>
        <v>13</v>
      </c>
      <c r="K520" s="35">
        <f t="shared" si="78"/>
        <v>0.5357142857142857</v>
      </c>
      <c r="L520" s="86" t="s">
        <v>1596</v>
      </c>
      <c r="M520" s="88" t="s">
        <v>1596</v>
      </c>
      <c r="N520" s="86" t="s">
        <v>1596</v>
      </c>
      <c r="O520" s="86" t="s">
        <v>1596</v>
      </c>
      <c r="P520" s="86" t="s">
        <v>1596</v>
      </c>
      <c r="Q520" s="86" t="s">
        <v>1596</v>
      </c>
      <c r="R520" s="86" t="s">
        <v>1596</v>
      </c>
      <c r="S520" s="86" t="s">
        <v>1596</v>
      </c>
      <c r="T520" s="86" t="s">
        <v>1596</v>
      </c>
      <c r="U520" s="86" t="s">
        <v>1596</v>
      </c>
      <c r="V520" s="86" t="s">
        <v>1596</v>
      </c>
      <c r="W520" s="86" t="s">
        <v>1596</v>
      </c>
      <c r="X520" s="86"/>
      <c r="Y520" s="86" t="s">
        <v>1596</v>
      </c>
      <c r="Z520" s="86"/>
      <c r="AA520" s="86"/>
      <c r="AB520" s="86"/>
      <c r="AC520" s="86"/>
      <c r="AD520" s="86"/>
      <c r="AE520" s="86"/>
      <c r="AF520" s="86"/>
      <c r="AG520" s="86"/>
      <c r="AH520" s="86"/>
      <c r="AI520" s="86"/>
      <c r="AJ520" s="86"/>
      <c r="AK520" s="88"/>
      <c r="AL520" s="86"/>
      <c r="AM520" s="86"/>
      <c r="AN520" s="88"/>
      <c r="AO520" s="88"/>
    </row>
    <row r="521" spans="1:41" ht="15.75" thickBot="1" x14ac:dyDescent="0.3">
      <c r="A521" t="s">
        <v>1393</v>
      </c>
      <c r="B521" s="33" t="s">
        <v>1473</v>
      </c>
      <c r="C521" s="129" t="s">
        <v>1579</v>
      </c>
      <c r="D521" t="s">
        <v>1493</v>
      </c>
      <c r="E521" s="33" t="s">
        <v>1413</v>
      </c>
      <c r="F521" s="33" t="s">
        <v>1392</v>
      </c>
      <c r="G521" s="33"/>
      <c r="H521" s="33" t="s">
        <v>1499</v>
      </c>
      <c r="I521" s="34">
        <f t="shared" si="76"/>
        <v>28</v>
      </c>
      <c r="J521" s="34">
        <f t="shared" si="77"/>
        <v>0</v>
      </c>
      <c r="K521" s="35">
        <f t="shared" si="78"/>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row>
    <row r="522" spans="1:41" ht="15.75" thickBot="1" x14ac:dyDescent="0.3">
      <c r="A522" t="s">
        <v>1393</v>
      </c>
      <c r="B522" s="33" t="s">
        <v>1474</v>
      </c>
      <c r="C522" s="129" t="s">
        <v>1579</v>
      </c>
      <c r="D522" t="s">
        <v>1493</v>
      </c>
      <c r="E522" s="33" t="s">
        <v>1391</v>
      </c>
      <c r="F522" s="33" t="s">
        <v>1392</v>
      </c>
      <c r="G522" s="33"/>
      <c r="H522" s="81" t="s">
        <v>1500</v>
      </c>
      <c r="I522" s="34">
        <f t="shared" si="76"/>
        <v>28</v>
      </c>
      <c r="J522" s="34">
        <f t="shared" si="77"/>
        <v>0</v>
      </c>
      <c r="K522" s="35">
        <f t="shared" si="78"/>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75" thickBot="1" x14ac:dyDescent="0.3">
      <c r="A523" t="s">
        <v>1393</v>
      </c>
      <c r="B523" s="33" t="s">
        <v>1475</v>
      </c>
      <c r="C523" s="129" t="s">
        <v>1579</v>
      </c>
      <c r="D523" t="s">
        <v>1501</v>
      </c>
      <c r="E523" s="33" t="s">
        <v>1413</v>
      </c>
      <c r="F523" s="33" t="s">
        <v>1392</v>
      </c>
      <c r="G523" s="33"/>
      <c r="H523" s="33" t="s">
        <v>1502</v>
      </c>
      <c r="I523" s="34">
        <f t="shared" si="76"/>
        <v>15</v>
      </c>
      <c r="J523" s="34">
        <f t="shared" si="77"/>
        <v>13</v>
      </c>
      <c r="K523" s="35">
        <f t="shared" si="78"/>
        <v>0.5357142857142857</v>
      </c>
      <c r="L523" s="86" t="s">
        <v>1596</v>
      </c>
      <c r="M523" s="88" t="s">
        <v>1596</v>
      </c>
      <c r="N523" s="86" t="s">
        <v>1596</v>
      </c>
      <c r="O523" s="86" t="s">
        <v>1596</v>
      </c>
      <c r="P523" s="86" t="s">
        <v>1596</v>
      </c>
      <c r="Q523" s="86" t="s">
        <v>1596</v>
      </c>
      <c r="R523" s="86" t="s">
        <v>1596</v>
      </c>
      <c r="S523" s="86" t="s">
        <v>1596</v>
      </c>
      <c r="T523" s="86" t="s">
        <v>1596</v>
      </c>
      <c r="U523" s="86" t="s">
        <v>1596</v>
      </c>
      <c r="V523" s="86" t="s">
        <v>1596</v>
      </c>
      <c r="W523" s="86" t="s">
        <v>1596</v>
      </c>
      <c r="X523" s="86"/>
      <c r="Y523" s="86" t="s">
        <v>1596</v>
      </c>
      <c r="Z523" s="86"/>
      <c r="AA523" s="86"/>
      <c r="AB523" s="86"/>
      <c r="AC523" s="86"/>
      <c r="AD523" s="86"/>
      <c r="AE523" s="86"/>
      <c r="AF523" s="86"/>
      <c r="AG523" s="86"/>
      <c r="AH523" s="86"/>
      <c r="AI523" s="86"/>
      <c r="AJ523" s="86"/>
      <c r="AK523" s="88"/>
      <c r="AL523" s="86"/>
      <c r="AM523" s="86"/>
      <c r="AN523" s="88"/>
      <c r="AO523" s="88"/>
    </row>
    <row r="524" spans="1:41" ht="15.75" thickBot="1" x14ac:dyDescent="0.3">
      <c r="A524" t="s">
        <v>1393</v>
      </c>
      <c r="B524" s="33" t="s">
        <v>1476</v>
      </c>
      <c r="C524" s="129" t="s">
        <v>1579</v>
      </c>
      <c r="D524" t="s">
        <v>1501</v>
      </c>
      <c r="E524" s="33" t="s">
        <v>1391</v>
      </c>
      <c r="F524" s="33" t="s">
        <v>1392</v>
      </c>
      <c r="G524" s="33"/>
      <c r="H524" s="81" t="s">
        <v>1503</v>
      </c>
      <c r="I524" s="34">
        <f t="shared" si="76"/>
        <v>15</v>
      </c>
      <c r="J524" s="34">
        <f t="shared" si="77"/>
        <v>13</v>
      </c>
      <c r="K524" s="35">
        <f t="shared" si="78"/>
        <v>0.5357142857142857</v>
      </c>
      <c r="L524" s="86" t="s">
        <v>1596</v>
      </c>
      <c r="M524" s="88" t="s">
        <v>1596</v>
      </c>
      <c r="N524" s="86" t="s">
        <v>1596</v>
      </c>
      <c r="O524" s="86" t="s">
        <v>1596</v>
      </c>
      <c r="P524" s="86" t="s">
        <v>1596</v>
      </c>
      <c r="Q524" s="86" t="s">
        <v>1596</v>
      </c>
      <c r="R524" s="86" t="s">
        <v>1596</v>
      </c>
      <c r="S524" s="86" t="s">
        <v>1596</v>
      </c>
      <c r="T524" s="86" t="s">
        <v>1596</v>
      </c>
      <c r="U524" s="86" t="s">
        <v>1596</v>
      </c>
      <c r="V524" s="86" t="s">
        <v>1596</v>
      </c>
      <c r="W524" s="86" t="s">
        <v>1596</v>
      </c>
      <c r="X524" s="86"/>
      <c r="Y524" s="86" t="s">
        <v>1596</v>
      </c>
      <c r="Z524" s="86"/>
      <c r="AA524" s="86"/>
      <c r="AB524" s="86"/>
      <c r="AC524" s="86"/>
      <c r="AD524" s="86"/>
      <c r="AE524" s="86"/>
      <c r="AF524" s="86"/>
      <c r="AG524" s="86"/>
      <c r="AH524" s="86"/>
      <c r="AI524" s="86"/>
      <c r="AJ524" s="86"/>
      <c r="AK524" s="88"/>
      <c r="AL524" s="86"/>
      <c r="AM524" s="86"/>
      <c r="AN524" s="88"/>
      <c r="AO524" s="88"/>
    </row>
    <row r="525" spans="1:41" ht="15.75" thickBot="1" x14ac:dyDescent="0.3">
      <c r="A525" t="s">
        <v>1393</v>
      </c>
      <c r="B525" s="33" t="s">
        <v>1477</v>
      </c>
      <c r="C525" s="129" t="s">
        <v>1579</v>
      </c>
      <c r="D525" t="s">
        <v>1504</v>
      </c>
      <c r="E525" s="33" t="s">
        <v>1413</v>
      </c>
      <c r="F525" s="33" t="s">
        <v>1392</v>
      </c>
      <c r="G525" s="33"/>
      <c r="H525" s="33" t="s">
        <v>1505</v>
      </c>
      <c r="I525" s="34">
        <f t="shared" si="76"/>
        <v>28</v>
      </c>
      <c r="J525" s="34">
        <f t="shared" si="77"/>
        <v>0</v>
      </c>
      <c r="K525" s="35">
        <f t="shared" si="78"/>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row>
    <row r="526" spans="1:41" ht="15.75" thickBot="1" x14ac:dyDescent="0.3">
      <c r="A526" t="s">
        <v>1393</v>
      </c>
      <c r="B526" s="33" t="s">
        <v>1478</v>
      </c>
      <c r="C526" s="129" t="s">
        <v>1579</v>
      </c>
      <c r="D526" t="s">
        <v>1504</v>
      </c>
      <c r="E526" s="33" t="s">
        <v>1391</v>
      </c>
      <c r="F526" s="33" t="s">
        <v>1392</v>
      </c>
      <c r="G526" s="33"/>
      <c r="H526" s="81" t="s">
        <v>1506</v>
      </c>
      <c r="I526" s="34">
        <f t="shared" si="76"/>
        <v>28</v>
      </c>
      <c r="J526" s="34">
        <f t="shared" si="77"/>
        <v>0</v>
      </c>
      <c r="K526" s="35">
        <f t="shared" si="78"/>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75" thickBot="1" x14ac:dyDescent="0.3">
      <c r="A527" s="135" t="s">
        <v>1393</v>
      </c>
      <c r="B527" s="136" t="s">
        <v>1479</v>
      </c>
      <c r="C527" s="129" t="s">
        <v>1579</v>
      </c>
      <c r="D527" t="s">
        <v>1507</v>
      </c>
      <c r="E527" s="33" t="s">
        <v>1413</v>
      </c>
      <c r="F527" s="33" t="s">
        <v>1392</v>
      </c>
      <c r="G527" s="33"/>
      <c r="H527" s="33" t="s">
        <v>1508</v>
      </c>
      <c r="I527" s="34">
        <f t="shared" si="76"/>
        <v>28</v>
      </c>
      <c r="J527" s="34">
        <f t="shared" si="77"/>
        <v>0</v>
      </c>
      <c r="K527" s="35">
        <f t="shared" si="78"/>
        <v>1</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row>
    <row r="528" spans="1:41" ht="15.75" thickBot="1" x14ac:dyDescent="0.3">
      <c r="A528" s="135" t="s">
        <v>1393</v>
      </c>
      <c r="B528" s="136" t="s">
        <v>1480</v>
      </c>
      <c r="C528" s="129" t="s">
        <v>1579</v>
      </c>
      <c r="D528" t="s">
        <v>1507</v>
      </c>
      <c r="E528" s="33" t="s">
        <v>1391</v>
      </c>
      <c r="F528" s="33" t="s">
        <v>1392</v>
      </c>
      <c r="G528" s="33"/>
      <c r="H528" s="81" t="s">
        <v>1509</v>
      </c>
      <c r="I528" s="34">
        <f t="shared" ref="I528:I534" si="79">COUNTIF(L528:AM528,"")</f>
        <v>28</v>
      </c>
      <c r="J528" s="34">
        <f t="shared" ref="J528:J534" si="80">COUNTIF(L528:AM528,"APAGADO")</f>
        <v>0</v>
      </c>
      <c r="K528" s="35">
        <f t="shared" ref="K528:K534" si="81">(I528)/(J528+I528)</f>
        <v>1</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row>
    <row r="529" spans="1:41" ht="15.75" thickBot="1" x14ac:dyDescent="0.3">
      <c r="A529" t="s">
        <v>1393</v>
      </c>
      <c r="B529" s="33" t="s">
        <v>1481</v>
      </c>
      <c r="C529" s="129" t="s">
        <v>1579</v>
      </c>
      <c r="D529" t="s">
        <v>1510</v>
      </c>
      <c r="E529" s="33" t="s">
        <v>1413</v>
      </c>
      <c r="F529" s="33" t="s">
        <v>1392</v>
      </c>
      <c r="G529" s="33"/>
      <c r="H529" s="33" t="s">
        <v>1511</v>
      </c>
      <c r="I529" s="34">
        <f t="shared" si="79"/>
        <v>15</v>
      </c>
      <c r="J529" s="34">
        <f t="shared" si="80"/>
        <v>13</v>
      </c>
      <c r="K529" s="35">
        <f t="shared" si="81"/>
        <v>0.5357142857142857</v>
      </c>
      <c r="L529" s="86" t="s">
        <v>1596</v>
      </c>
      <c r="M529" s="88" t="s">
        <v>1596</v>
      </c>
      <c r="N529" s="86" t="s">
        <v>1596</v>
      </c>
      <c r="O529" s="86" t="s">
        <v>1596</v>
      </c>
      <c r="P529" s="86" t="s">
        <v>1596</v>
      </c>
      <c r="Q529" s="86" t="s">
        <v>1596</v>
      </c>
      <c r="R529" s="86" t="s">
        <v>1596</v>
      </c>
      <c r="S529" s="86" t="s">
        <v>1596</v>
      </c>
      <c r="T529" s="86" t="s">
        <v>1596</v>
      </c>
      <c r="U529" s="86" t="s">
        <v>1596</v>
      </c>
      <c r="V529" s="86" t="s">
        <v>1596</v>
      </c>
      <c r="W529" s="86" t="s">
        <v>1596</v>
      </c>
      <c r="X529" s="86"/>
      <c r="Y529" s="86" t="s">
        <v>1596</v>
      </c>
      <c r="Z529" s="86"/>
      <c r="AA529" s="86"/>
      <c r="AB529" s="86"/>
      <c r="AC529" s="86"/>
      <c r="AD529" s="86"/>
      <c r="AE529" s="86"/>
      <c r="AF529" s="86"/>
      <c r="AG529" s="86"/>
      <c r="AH529" s="86"/>
      <c r="AI529" s="86"/>
      <c r="AJ529" s="86"/>
      <c r="AK529" s="88"/>
      <c r="AL529" s="86"/>
      <c r="AM529" s="86"/>
      <c r="AN529" s="88"/>
      <c r="AO529" s="88"/>
    </row>
    <row r="530" spans="1:41" ht="15.75" thickBot="1" x14ac:dyDescent="0.3">
      <c r="A530" t="s">
        <v>1393</v>
      </c>
      <c r="B530" s="33" t="s">
        <v>1482</v>
      </c>
      <c r="C530" s="129" t="s">
        <v>1579</v>
      </c>
      <c r="D530" t="s">
        <v>1510</v>
      </c>
      <c r="E530" s="33" t="s">
        <v>1391</v>
      </c>
      <c r="F530" s="33" t="s">
        <v>1392</v>
      </c>
      <c r="G530" s="33"/>
      <c r="H530" s="81" t="s">
        <v>1512</v>
      </c>
      <c r="I530" s="34">
        <f t="shared" si="79"/>
        <v>15</v>
      </c>
      <c r="J530" s="34">
        <f t="shared" si="80"/>
        <v>13</v>
      </c>
      <c r="K530" s="35">
        <f t="shared" si="81"/>
        <v>0.5357142857142857</v>
      </c>
      <c r="L530" s="86" t="s">
        <v>1596</v>
      </c>
      <c r="M530" s="88" t="s">
        <v>1596</v>
      </c>
      <c r="N530" s="86" t="s">
        <v>1596</v>
      </c>
      <c r="O530" s="86" t="s">
        <v>1596</v>
      </c>
      <c r="P530" s="86" t="s">
        <v>1596</v>
      </c>
      <c r="Q530" s="86" t="s">
        <v>1596</v>
      </c>
      <c r="R530" s="86" t="s">
        <v>1596</v>
      </c>
      <c r="S530" s="86" t="s">
        <v>1596</v>
      </c>
      <c r="T530" s="86" t="s">
        <v>1596</v>
      </c>
      <c r="U530" s="86" t="s">
        <v>1596</v>
      </c>
      <c r="V530" s="86" t="s">
        <v>1596</v>
      </c>
      <c r="W530" s="86" t="s">
        <v>1596</v>
      </c>
      <c r="X530" s="86"/>
      <c r="Y530" s="86" t="s">
        <v>1596</v>
      </c>
      <c r="Z530" s="86"/>
      <c r="AA530" s="86"/>
      <c r="AB530" s="86"/>
      <c r="AC530" s="86"/>
      <c r="AD530" s="86"/>
      <c r="AE530" s="86"/>
      <c r="AF530" s="86"/>
      <c r="AG530" s="86"/>
      <c r="AH530" s="86"/>
      <c r="AI530" s="86"/>
      <c r="AJ530" s="86"/>
      <c r="AK530" s="88"/>
      <c r="AL530" s="86"/>
      <c r="AM530" s="86"/>
      <c r="AN530" s="88"/>
      <c r="AO530" s="88"/>
    </row>
    <row r="531" spans="1:41" ht="15.75" thickBot="1" x14ac:dyDescent="0.3">
      <c r="A531" t="s">
        <v>1393</v>
      </c>
      <c r="B531" s="33" t="s">
        <v>1483</v>
      </c>
      <c r="C531" s="129" t="s">
        <v>1579</v>
      </c>
      <c r="D531" t="s">
        <v>1513</v>
      </c>
      <c r="E531" s="33" t="s">
        <v>1413</v>
      </c>
      <c r="F531" s="33" t="s">
        <v>1392</v>
      </c>
      <c r="G531" s="33"/>
      <c r="H531" s="33" t="s">
        <v>1514</v>
      </c>
      <c r="I531" s="34">
        <f t="shared" si="79"/>
        <v>15</v>
      </c>
      <c r="J531" s="34">
        <f t="shared" si="80"/>
        <v>13</v>
      </c>
      <c r="K531" s="35">
        <f t="shared" si="81"/>
        <v>0.5357142857142857</v>
      </c>
      <c r="L531" s="86" t="s">
        <v>1596</v>
      </c>
      <c r="M531" s="88" t="s">
        <v>1596</v>
      </c>
      <c r="N531" s="86" t="s">
        <v>1596</v>
      </c>
      <c r="O531" s="86" t="s">
        <v>1596</v>
      </c>
      <c r="P531" s="86" t="s">
        <v>1596</v>
      </c>
      <c r="Q531" s="86" t="s">
        <v>1596</v>
      </c>
      <c r="R531" s="86" t="s">
        <v>1596</v>
      </c>
      <c r="S531" s="86" t="s">
        <v>1596</v>
      </c>
      <c r="T531" s="86" t="s">
        <v>1596</v>
      </c>
      <c r="U531" s="86" t="s">
        <v>1596</v>
      </c>
      <c r="V531" s="86" t="s">
        <v>1596</v>
      </c>
      <c r="W531" s="86" t="s">
        <v>1596</v>
      </c>
      <c r="X531" s="86"/>
      <c r="Y531" s="86" t="s">
        <v>1596</v>
      </c>
      <c r="Z531" s="86"/>
      <c r="AA531" s="86"/>
      <c r="AB531" s="86"/>
      <c r="AC531" s="86"/>
      <c r="AD531" s="86"/>
      <c r="AE531" s="86"/>
      <c r="AF531" s="86"/>
      <c r="AG531" s="86"/>
      <c r="AH531" s="86"/>
      <c r="AI531" s="86"/>
      <c r="AJ531" s="86"/>
      <c r="AK531" s="88"/>
      <c r="AL531" s="86"/>
      <c r="AM531" s="86"/>
      <c r="AN531" s="88"/>
      <c r="AO531" s="88"/>
    </row>
    <row r="532" spans="1:41" ht="15.75" thickBot="1" x14ac:dyDescent="0.3">
      <c r="A532" t="s">
        <v>1393</v>
      </c>
      <c r="B532" s="33" t="s">
        <v>1484</v>
      </c>
      <c r="C532" s="129" t="s">
        <v>1579</v>
      </c>
      <c r="D532" t="s">
        <v>1513</v>
      </c>
      <c r="E532" s="33" t="s">
        <v>1391</v>
      </c>
      <c r="F532" s="33" t="s">
        <v>1392</v>
      </c>
      <c r="G532" s="33"/>
      <c r="H532" s="81" t="s">
        <v>1515</v>
      </c>
      <c r="I532" s="34">
        <f t="shared" si="79"/>
        <v>15</v>
      </c>
      <c r="J532" s="34">
        <f t="shared" si="80"/>
        <v>13</v>
      </c>
      <c r="K532" s="35">
        <f t="shared" si="81"/>
        <v>0.5357142857142857</v>
      </c>
      <c r="L532" s="86" t="s">
        <v>1596</v>
      </c>
      <c r="M532" s="88" t="s">
        <v>1596</v>
      </c>
      <c r="N532" s="86" t="s">
        <v>1596</v>
      </c>
      <c r="O532" s="86" t="s">
        <v>1596</v>
      </c>
      <c r="P532" s="86" t="s">
        <v>1596</v>
      </c>
      <c r="Q532" s="86" t="s">
        <v>1596</v>
      </c>
      <c r="R532" s="86" t="s">
        <v>1596</v>
      </c>
      <c r="S532" s="86" t="s">
        <v>1596</v>
      </c>
      <c r="T532" s="86" t="s">
        <v>1596</v>
      </c>
      <c r="U532" s="86" t="s">
        <v>1596</v>
      </c>
      <c r="V532" s="86" t="s">
        <v>1596</v>
      </c>
      <c r="W532" s="86" t="s">
        <v>1596</v>
      </c>
      <c r="X532" s="86"/>
      <c r="Y532" s="86" t="s">
        <v>1596</v>
      </c>
      <c r="Z532" s="86"/>
      <c r="AA532" s="86"/>
      <c r="AB532" s="86"/>
      <c r="AC532" s="86"/>
      <c r="AD532" s="86"/>
      <c r="AE532" s="86"/>
      <c r="AF532" s="86"/>
      <c r="AG532" s="86"/>
      <c r="AH532" s="86"/>
      <c r="AI532" s="86"/>
      <c r="AJ532" s="86"/>
      <c r="AK532" s="88"/>
      <c r="AL532" s="86"/>
      <c r="AM532" s="86"/>
      <c r="AN532" s="88"/>
      <c r="AO532" s="88"/>
    </row>
    <row r="533" spans="1:41" ht="15.75" thickBot="1" x14ac:dyDescent="0.3">
      <c r="A533" t="s">
        <v>1393</v>
      </c>
      <c r="B533" s="33" t="s">
        <v>1485</v>
      </c>
      <c r="C533" s="129" t="s">
        <v>1579</v>
      </c>
      <c r="D533" t="s">
        <v>1516</v>
      </c>
      <c r="E533" s="33" t="s">
        <v>1413</v>
      </c>
      <c r="F533" s="33" t="s">
        <v>1392</v>
      </c>
      <c r="G533" s="33"/>
      <c r="H533" s="33" t="s">
        <v>1517</v>
      </c>
      <c r="I533" s="34">
        <f t="shared" si="79"/>
        <v>28</v>
      </c>
      <c r="J533" s="34">
        <f t="shared" si="80"/>
        <v>0</v>
      </c>
      <c r="K533" s="35">
        <f t="shared" si="81"/>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row>
    <row r="534" spans="1:41" ht="15.75" thickBot="1" x14ac:dyDescent="0.3">
      <c r="A534" t="s">
        <v>1393</v>
      </c>
      <c r="B534" s="33" t="s">
        <v>1488</v>
      </c>
      <c r="C534" s="129" t="s">
        <v>1579</v>
      </c>
      <c r="D534" t="s">
        <v>1516</v>
      </c>
      <c r="E534" s="33" t="s">
        <v>1391</v>
      </c>
      <c r="F534" s="33" t="s">
        <v>1392</v>
      </c>
      <c r="G534" s="33"/>
      <c r="H534" s="81" t="s">
        <v>1518</v>
      </c>
      <c r="I534" s="34">
        <f t="shared" si="79"/>
        <v>25</v>
      </c>
      <c r="J534" s="34">
        <f t="shared" si="80"/>
        <v>3</v>
      </c>
      <c r="K534" s="35">
        <f t="shared" si="81"/>
        <v>0.8928571428571429</v>
      </c>
      <c r="L534" s="86" t="s">
        <v>1596</v>
      </c>
      <c r="M534" s="88" t="s">
        <v>1596</v>
      </c>
      <c r="N534" s="86" t="s">
        <v>1596</v>
      </c>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75" thickBot="1" x14ac:dyDescent="0.3">
      <c r="A535" t="s">
        <v>1393</v>
      </c>
      <c r="B535" s="33" t="s">
        <v>1571</v>
      </c>
      <c r="C535" s="129" t="s">
        <v>1579</v>
      </c>
      <c r="D535" t="s">
        <v>1569</v>
      </c>
      <c r="E535" s="33" t="s">
        <v>1413</v>
      </c>
      <c r="F535" s="33" t="s">
        <v>1392</v>
      </c>
      <c r="G535" s="33"/>
      <c r="H535" s="33" t="s">
        <v>1535</v>
      </c>
      <c r="I535" s="34">
        <f t="shared" ref="I535:I540" si="82">COUNTIF(L535:AM535,"")</f>
        <v>15</v>
      </c>
      <c r="J535" s="34">
        <f t="shared" ref="J535:J540" si="83">COUNTIF(L535:AM535,"APAGADO")</f>
        <v>13</v>
      </c>
      <c r="K535" s="35">
        <f t="shared" ref="K535:K540" si="84">(I535)/(J535+I535)</f>
        <v>0.5357142857142857</v>
      </c>
      <c r="L535" s="86" t="s">
        <v>1596</v>
      </c>
      <c r="M535" s="88" t="s">
        <v>1596</v>
      </c>
      <c r="N535" s="86" t="s">
        <v>1596</v>
      </c>
      <c r="O535" s="86" t="s">
        <v>1596</v>
      </c>
      <c r="P535" s="86" t="s">
        <v>1596</v>
      </c>
      <c r="Q535" s="86" t="s">
        <v>1596</v>
      </c>
      <c r="R535" s="86" t="s">
        <v>1596</v>
      </c>
      <c r="S535" s="86" t="s">
        <v>1596</v>
      </c>
      <c r="T535" s="86" t="s">
        <v>1596</v>
      </c>
      <c r="U535" s="86" t="s">
        <v>1596</v>
      </c>
      <c r="V535" s="86" t="s">
        <v>1596</v>
      </c>
      <c r="W535" s="86" t="s">
        <v>1596</v>
      </c>
      <c r="X535" s="86"/>
      <c r="Y535" s="86" t="s">
        <v>1596</v>
      </c>
      <c r="Z535" s="86"/>
      <c r="AA535" s="86"/>
      <c r="AB535" s="86"/>
      <c r="AC535" s="86"/>
      <c r="AD535" s="86"/>
      <c r="AE535" s="86"/>
      <c r="AF535" s="86"/>
      <c r="AG535" s="86"/>
      <c r="AH535" s="86"/>
      <c r="AI535" s="86"/>
      <c r="AJ535" s="86"/>
      <c r="AK535" s="88"/>
      <c r="AL535" s="86"/>
      <c r="AM535" s="86"/>
      <c r="AN535" s="88"/>
      <c r="AO535" s="88"/>
    </row>
    <row r="536" spans="1:41" ht="15.75" thickBot="1" x14ac:dyDescent="0.3">
      <c r="A536" t="s">
        <v>1393</v>
      </c>
      <c r="B536" s="33" t="s">
        <v>1572</v>
      </c>
      <c r="C536" s="129" t="s">
        <v>1579</v>
      </c>
      <c r="D536" t="s">
        <v>1569</v>
      </c>
      <c r="E536" s="33" t="s">
        <v>1391</v>
      </c>
      <c r="F536" s="33" t="s">
        <v>1392</v>
      </c>
      <c r="G536" s="33"/>
      <c r="H536" s="81" t="s">
        <v>1544</v>
      </c>
      <c r="I536" s="34">
        <f t="shared" si="82"/>
        <v>15</v>
      </c>
      <c r="J536" s="34">
        <f t="shared" si="83"/>
        <v>13</v>
      </c>
      <c r="K536" s="35">
        <f t="shared" si="84"/>
        <v>0.5357142857142857</v>
      </c>
      <c r="L536" s="86" t="s">
        <v>1596</v>
      </c>
      <c r="M536" s="88" t="s">
        <v>1596</v>
      </c>
      <c r="N536" s="86" t="s">
        <v>1596</v>
      </c>
      <c r="O536" s="86" t="s">
        <v>1596</v>
      </c>
      <c r="P536" s="86" t="s">
        <v>1596</v>
      </c>
      <c r="Q536" s="86" t="s">
        <v>1596</v>
      </c>
      <c r="R536" s="86" t="s">
        <v>1596</v>
      </c>
      <c r="S536" s="86" t="s">
        <v>1596</v>
      </c>
      <c r="T536" s="86" t="s">
        <v>1596</v>
      </c>
      <c r="U536" s="86" t="s">
        <v>1596</v>
      </c>
      <c r="V536" s="86" t="s">
        <v>1596</v>
      </c>
      <c r="W536" s="86" t="s">
        <v>1596</v>
      </c>
      <c r="X536" s="86"/>
      <c r="Y536" s="86" t="s">
        <v>1596</v>
      </c>
      <c r="Z536" s="86"/>
      <c r="AA536" s="86"/>
      <c r="AB536" s="86"/>
      <c r="AC536" s="86"/>
      <c r="AD536" s="86"/>
      <c r="AE536" s="86"/>
      <c r="AF536" s="86"/>
      <c r="AG536" s="86"/>
      <c r="AH536" s="86"/>
      <c r="AI536" s="86"/>
      <c r="AJ536" s="86"/>
      <c r="AK536" s="88"/>
      <c r="AL536" s="86"/>
      <c r="AM536" s="86"/>
      <c r="AN536" s="88"/>
      <c r="AO536" s="88"/>
    </row>
    <row r="537" spans="1:41" ht="15.75" thickBot="1" x14ac:dyDescent="0.3">
      <c r="A537" t="s">
        <v>1393</v>
      </c>
      <c r="B537" s="33" t="s">
        <v>1568</v>
      </c>
      <c r="C537" s="129" t="s">
        <v>1579</v>
      </c>
      <c r="D537" t="s">
        <v>1569</v>
      </c>
      <c r="E537" s="33" t="s">
        <v>1413</v>
      </c>
      <c r="F537" s="33" t="s">
        <v>1392</v>
      </c>
      <c r="G537" s="33"/>
      <c r="H537" s="33" t="s">
        <v>1573</v>
      </c>
      <c r="I537" s="34">
        <f t="shared" si="82"/>
        <v>20</v>
      </c>
      <c r="J537" s="34">
        <f t="shared" si="83"/>
        <v>8</v>
      </c>
      <c r="K537" s="35">
        <f t="shared" si="84"/>
        <v>0.7142857142857143</v>
      </c>
      <c r="L537" s="86" t="s">
        <v>1596</v>
      </c>
      <c r="M537" s="88" t="s">
        <v>1596</v>
      </c>
      <c r="N537" s="86" t="s">
        <v>1596</v>
      </c>
      <c r="O537" s="86" t="s">
        <v>1596</v>
      </c>
      <c r="P537" s="86" t="s">
        <v>1596</v>
      </c>
      <c r="Q537" s="86" t="s">
        <v>1596</v>
      </c>
      <c r="R537" s="86" t="s">
        <v>1596</v>
      </c>
      <c r="S537" s="86" t="s">
        <v>1596</v>
      </c>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row>
    <row r="538" spans="1:41" ht="15.75" thickBot="1" x14ac:dyDescent="0.3">
      <c r="A538" t="s">
        <v>1393</v>
      </c>
      <c r="B538" s="33" t="s">
        <v>1570</v>
      </c>
      <c r="C538" s="129" t="s">
        <v>1579</v>
      </c>
      <c r="D538" t="s">
        <v>1569</v>
      </c>
      <c r="E538" s="33" t="s">
        <v>1391</v>
      </c>
      <c r="F538" s="33" t="s">
        <v>1392</v>
      </c>
      <c r="G538" s="33"/>
      <c r="H538" s="81" t="s">
        <v>1532</v>
      </c>
      <c r="I538" s="34">
        <f t="shared" si="82"/>
        <v>20</v>
      </c>
      <c r="J538" s="34">
        <f t="shared" si="83"/>
        <v>8</v>
      </c>
      <c r="K538" s="35">
        <f t="shared" si="84"/>
        <v>0.7142857142857143</v>
      </c>
      <c r="L538" s="86" t="s">
        <v>1596</v>
      </c>
      <c r="M538" s="88" t="s">
        <v>1596</v>
      </c>
      <c r="N538" s="86" t="s">
        <v>1596</v>
      </c>
      <c r="O538" s="86" t="s">
        <v>1596</v>
      </c>
      <c r="P538" s="86" t="s">
        <v>1596</v>
      </c>
      <c r="Q538" s="86" t="s">
        <v>1596</v>
      </c>
      <c r="R538" s="86" t="s">
        <v>1596</v>
      </c>
      <c r="S538" s="86" t="s">
        <v>1596</v>
      </c>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row>
    <row r="539" spans="1:41" ht="15.75" thickBot="1" x14ac:dyDescent="0.3">
      <c r="A539" s="28" t="s">
        <v>1393</v>
      </c>
      <c r="B539" s="79" t="s">
        <v>1565</v>
      </c>
      <c r="C539" s="129" t="s">
        <v>1579</v>
      </c>
      <c r="D539" t="s">
        <v>1566</v>
      </c>
      <c r="E539" s="33" t="s">
        <v>1413</v>
      </c>
      <c r="F539" s="33" t="s">
        <v>1392</v>
      </c>
      <c r="G539" s="33"/>
      <c r="H539" s="33" t="s">
        <v>1538</v>
      </c>
      <c r="I539" s="34">
        <f t="shared" si="82"/>
        <v>19</v>
      </c>
      <c r="J539" s="34">
        <f t="shared" si="83"/>
        <v>9</v>
      </c>
      <c r="K539" s="35">
        <f t="shared" si="84"/>
        <v>0.6785714285714286</v>
      </c>
      <c r="L539" s="86" t="s">
        <v>1596</v>
      </c>
      <c r="M539" s="88" t="s">
        <v>1596</v>
      </c>
      <c r="N539" s="86" t="s">
        <v>1596</v>
      </c>
      <c r="O539" s="86" t="s">
        <v>1596</v>
      </c>
      <c r="P539" s="86" t="s">
        <v>1596</v>
      </c>
      <c r="Q539" s="86" t="s">
        <v>1596</v>
      </c>
      <c r="R539" s="86" t="s">
        <v>1596</v>
      </c>
      <c r="S539" s="86" t="s">
        <v>1596</v>
      </c>
      <c r="T539" s="86"/>
      <c r="U539" s="86"/>
      <c r="V539" s="86"/>
      <c r="W539" s="86"/>
      <c r="X539" s="86"/>
      <c r="Y539" s="86" t="s">
        <v>1596</v>
      </c>
      <c r="Z539" s="86"/>
      <c r="AA539" s="86"/>
      <c r="AB539" s="86"/>
      <c r="AC539" s="86"/>
      <c r="AD539" s="86"/>
      <c r="AE539" s="86"/>
      <c r="AF539" s="86"/>
      <c r="AG539" s="86"/>
      <c r="AH539" s="86"/>
      <c r="AI539" s="86"/>
      <c r="AJ539" s="86"/>
      <c r="AK539" s="88"/>
      <c r="AL539" s="86"/>
      <c r="AM539" s="86"/>
      <c r="AN539" s="88"/>
      <c r="AO539" s="88"/>
    </row>
    <row r="540" spans="1:41" ht="15.75" thickBot="1" x14ac:dyDescent="0.3">
      <c r="A540" s="28" t="s">
        <v>1393</v>
      </c>
      <c r="B540" s="79" t="s">
        <v>1567</v>
      </c>
      <c r="C540" s="129" t="s">
        <v>1579</v>
      </c>
      <c r="D540" t="s">
        <v>1566</v>
      </c>
      <c r="E540" s="33" t="s">
        <v>1391</v>
      </c>
      <c r="F540" s="33" t="s">
        <v>1392</v>
      </c>
      <c r="G540" s="33"/>
      <c r="H540" s="81" t="s">
        <v>1541</v>
      </c>
      <c r="I540" s="34">
        <f t="shared" si="82"/>
        <v>19</v>
      </c>
      <c r="J540" s="34">
        <f t="shared" si="83"/>
        <v>9</v>
      </c>
      <c r="K540" s="35">
        <f t="shared" si="84"/>
        <v>0.6785714285714286</v>
      </c>
      <c r="L540" s="88" t="s">
        <v>1596</v>
      </c>
      <c r="M540" s="88" t="s">
        <v>1596</v>
      </c>
      <c r="N540" s="86" t="s">
        <v>1596</v>
      </c>
      <c r="O540" s="86" t="s">
        <v>1596</v>
      </c>
      <c r="P540" s="86" t="s">
        <v>1596</v>
      </c>
      <c r="Q540" s="86" t="s">
        <v>1596</v>
      </c>
      <c r="R540" s="86" t="s">
        <v>1596</v>
      </c>
      <c r="S540" s="86" t="s">
        <v>1596</v>
      </c>
      <c r="T540" s="86"/>
      <c r="U540" s="86"/>
      <c r="V540" s="86"/>
      <c r="W540" s="86"/>
      <c r="X540" s="86"/>
      <c r="Y540" s="86" t="s">
        <v>1596</v>
      </c>
      <c r="Z540" s="86"/>
      <c r="AA540" s="86"/>
      <c r="AB540" s="86"/>
      <c r="AC540" s="86"/>
      <c r="AD540" s="86"/>
      <c r="AE540" s="88"/>
      <c r="AF540" s="88"/>
      <c r="AG540" s="88"/>
      <c r="AH540" s="86"/>
      <c r="AI540" s="86"/>
      <c r="AJ540" s="86"/>
      <c r="AK540" s="88"/>
      <c r="AL540" s="88"/>
      <c r="AM540" s="88"/>
      <c r="AN540" s="88"/>
      <c r="AO540" s="88"/>
    </row>
    <row r="541" spans="1:41"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1"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1"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1"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O540 L71:AF71 AH71:AN71 L72:AN274 L275:AA275 AC275:AN275 L276:AN318 L319:M319 O319:AN319 L320:AN322 L323:M327 O323:AN327 L328:AN335 L336:M337 O336:AN337 L338: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E540:AO540">
    <cfRule type="cellIs" dxfId="54" priority="609" operator="equal">
      <formula>"apagado"</formula>
    </cfRule>
  </conditionalFormatting>
  <conditionalFormatting sqref="AH515:AO539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t="str">
        <f>'RESUMEN TOTAL'!Y5</f>
        <v>APAGADO</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t="str">
        <f>'RESUMEN TOTAL'!Y6</f>
        <v>APAGADO</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t="str">
        <f>'RESUMEN TOTAL'!M110</f>
        <v>APAGADO</v>
      </c>
      <c r="H107" t="str">
        <f>'RESUMEN TOTAL'!N110</f>
        <v>APAGADO</v>
      </c>
      <c r="I107" t="str">
        <f>'RESUMEN TOTAL'!O110</f>
        <v>APAGADO</v>
      </c>
      <c r="J107" t="str">
        <f>'RESUMEN TOTAL'!P110</f>
        <v>APAGADO</v>
      </c>
      <c r="K107" t="str">
        <f>'RESUMEN TOTAL'!Q110</f>
        <v>APAGADO</v>
      </c>
      <c r="L107" t="str">
        <f>'RESUMEN TOTAL'!R110</f>
        <v>APAGADO</v>
      </c>
      <c r="M107" t="str">
        <f>'RESUMEN TOTAL'!S110</f>
        <v>APAGADO</v>
      </c>
      <c r="N107" t="str">
        <f>'RESUMEN TOTAL'!T110</f>
        <v>APAGADO</v>
      </c>
      <c r="O107" t="str">
        <f>'RESUMEN TOTAL'!U110</f>
        <v>APAGADO</v>
      </c>
      <c r="P107" t="str">
        <f>'RESUMEN TOTAL'!V110</f>
        <v>APAGADO</v>
      </c>
      <c r="Q107" t="str">
        <f>'RESUMEN TOTAL'!W110</f>
        <v>APAGADO</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t="str">
        <f>'RESUMEN TOTAL'!M127</f>
        <v>APAGADO</v>
      </c>
      <c r="H124" t="str">
        <f>'RESUMEN TOTAL'!N127</f>
        <v>APAGADO</v>
      </c>
      <c r="I124" t="str">
        <f>'RESUMEN TOTAL'!O127</f>
        <v>APAGADO</v>
      </c>
      <c r="J124" t="str">
        <f>'RESUMEN TOTAL'!P127</f>
        <v>APAGADO</v>
      </c>
      <c r="K124" t="str">
        <f>'RESUMEN TOTAL'!Q127</f>
        <v>APAGADO</v>
      </c>
      <c r="L124" t="str">
        <f>'RESUMEN TOTAL'!R127</f>
        <v>APAGADO</v>
      </c>
      <c r="M124" t="str">
        <f>'RESUMEN TOTAL'!S127</f>
        <v>APAGADO</v>
      </c>
      <c r="N124" t="str">
        <f>'RESUMEN TOTAL'!T127</f>
        <v>APAGADO</v>
      </c>
      <c r="O124" t="str">
        <f>'RESUMEN TOTAL'!U127</f>
        <v>APAGADO</v>
      </c>
      <c r="P124" t="str">
        <f>'RESUMEN TOTAL'!V127</f>
        <v>APAGADO</v>
      </c>
      <c r="Q124" t="str">
        <f>'RESUMEN TOTAL'!W127</f>
        <v>APAGADO</v>
      </c>
      <c r="R124">
        <f>'RESUMEN TOTAL'!X127</f>
        <v>0</v>
      </c>
      <c r="S124" t="str">
        <f>'RESUMEN TOTAL'!Y127</f>
        <v>APAGADO</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t="str">
        <f>'RESUMEN TOTAL'!Q128</f>
        <v>APAGADO</v>
      </c>
      <c r="L125" t="str">
        <f>'RESUMEN TOTAL'!R128</f>
        <v>APAGADO</v>
      </c>
      <c r="M125" t="str">
        <f>'RESUMEN TOTAL'!S128</f>
        <v>APAGADO</v>
      </c>
      <c r="N125" t="str">
        <f>'RESUMEN TOTAL'!T128</f>
        <v>APAGADO</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t="str">
        <f>'RESUMEN TOTAL'!R129</f>
        <v>APAGADO</v>
      </c>
      <c r="M126" t="str">
        <f>'RESUMEN TOTAL'!S129</f>
        <v>APAGADO</v>
      </c>
      <c r="N126" t="str">
        <f>'RESUMEN TOTAL'!T129</f>
        <v>APAGADO</v>
      </c>
      <c r="O126" t="str">
        <f>'RESUMEN TOTAL'!U129</f>
        <v>APAGADO</v>
      </c>
      <c r="P126" t="str">
        <f>'RESUMEN TOTAL'!V129</f>
        <v>APAGADO</v>
      </c>
      <c r="Q126" t="str">
        <f>'RESUMEN TOTAL'!W129</f>
        <v>APAGADO</v>
      </c>
      <c r="R126">
        <f>'RESUMEN TOTAL'!X129</f>
        <v>0</v>
      </c>
      <c r="S126" t="str">
        <f>'RESUMEN TOTAL'!Y129</f>
        <v>APAGADO</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t="str">
        <f>'RESUMEN TOTAL'!Q130</f>
        <v>APAGADO</v>
      </c>
      <c r="L127" t="str">
        <f>'RESUMEN TOTAL'!R130</f>
        <v>APAGADO</v>
      </c>
      <c r="M127" t="str">
        <f>'RESUMEN TOTAL'!S130</f>
        <v>APAGADO</v>
      </c>
      <c r="N127" t="str">
        <f>'RESUMEN TOTAL'!T130</f>
        <v>APAGADO</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t="str">
        <f>'RESUMEN TOTAL'!W134</f>
        <v>APAGADO</v>
      </c>
      <c r="R131">
        <f>'RESUMEN TOTAL'!X134</f>
        <v>0</v>
      </c>
      <c r="S131" t="str">
        <f>'RESUMEN TOTAL'!Y134</f>
        <v>APAGADO</v>
      </c>
      <c r="T131">
        <f>'RESUMEN TOTAL'!Z134</f>
        <v>0</v>
      </c>
      <c r="U131">
        <f>'RESUMEN TOTAL'!AA134</f>
        <v>0</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t="str">
        <f>'RESUMEN TOTAL'!W135</f>
        <v>APAGADO</v>
      </c>
      <c r="R132">
        <f>'RESUMEN TOTAL'!X135</f>
        <v>0</v>
      </c>
      <c r="S132" t="str">
        <f>'RESUMEN TOTAL'!Y135</f>
        <v>APAGADO</v>
      </c>
      <c r="T132">
        <f>'RESUMEN TOTAL'!Z135</f>
        <v>0</v>
      </c>
      <c r="U132">
        <f>'RESUMEN TOTAL'!AA135</f>
        <v>0</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t="str">
        <f>'RESUMEN TOTAL'!M145</f>
        <v>APAGADO</v>
      </c>
      <c r="H142" t="str">
        <f>'RESUMEN TOTAL'!N145</f>
        <v>APAGADO</v>
      </c>
      <c r="I142" t="str">
        <f>'RESUMEN TOTAL'!O145</f>
        <v>APAGADO</v>
      </c>
      <c r="J142" t="str">
        <f>'RESUMEN TOTAL'!P145</f>
        <v>APAGADO</v>
      </c>
      <c r="K142">
        <f>'RESUMEN TOTAL'!Q145</f>
        <v>0</v>
      </c>
      <c r="L142" t="str">
        <f>'RESUMEN TOTAL'!R145</f>
        <v>APAGADO</v>
      </c>
      <c r="M142" t="str">
        <f>'RESUMEN TOTAL'!S145</f>
        <v>APAGADO</v>
      </c>
      <c r="N142" t="str">
        <f>'RESUMEN TOTAL'!T145</f>
        <v>APAGADO</v>
      </c>
      <c r="O142" t="str">
        <f>'RESUMEN TOTAL'!U145</f>
        <v>APAGADO</v>
      </c>
      <c r="P142" t="str">
        <f>'RESUMEN TOTAL'!V145</f>
        <v>APAGADO</v>
      </c>
      <c r="Q142" t="str">
        <f>'RESUMEN TOTAL'!W145</f>
        <v>APAGADO</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t="str">
        <f>'RESUMEN TOTAL'!M146</f>
        <v>APAGADO</v>
      </c>
      <c r="H143" t="str">
        <f>'RESUMEN TOTAL'!N146</f>
        <v>APAGADO</v>
      </c>
      <c r="I143" t="str">
        <f>'RESUMEN TOTAL'!O146</f>
        <v>APAGADO</v>
      </c>
      <c r="J143" t="str">
        <f>'RESUMEN TOTAL'!P146</f>
        <v>APAGADO</v>
      </c>
      <c r="K143">
        <f>'RESUMEN TOTAL'!Q146</f>
        <v>0</v>
      </c>
      <c r="L143" t="str">
        <f>'RESUMEN TOTAL'!R146</f>
        <v>APAGADO</v>
      </c>
      <c r="M143" t="str">
        <f>'RESUMEN TOTAL'!S146</f>
        <v>APAGADO</v>
      </c>
      <c r="N143" t="str">
        <f>'RESUMEN TOTAL'!T146</f>
        <v>APAGADO</v>
      </c>
      <c r="O143" t="str">
        <f>'RESUMEN TOTAL'!U146</f>
        <v>APAGADO</v>
      </c>
      <c r="P143" t="str">
        <f>'RESUMEN TOTAL'!V146</f>
        <v>APAGADO</v>
      </c>
      <c r="Q143" t="str">
        <f>'RESUMEN TOTAL'!W146</f>
        <v>APAGADO</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t="str">
        <f>'RESUMEN TOTAL'!R147</f>
        <v>APAGADO</v>
      </c>
      <c r="M144" t="str">
        <f>'RESUMEN TOTAL'!S147</f>
        <v>APAGADO</v>
      </c>
      <c r="N144" t="str">
        <f>'RESUMEN TOTAL'!T147</f>
        <v>APAGADO</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t="str">
        <f>'RESUMEN TOTAL'!W148</f>
        <v>APAGADO</v>
      </c>
      <c r="R145">
        <f>'RESUMEN TOTAL'!X148</f>
        <v>0</v>
      </c>
      <c r="S145" t="str">
        <f>'RESUMEN TOTAL'!Y148</f>
        <v>APAGADO</v>
      </c>
      <c r="T145">
        <f>'RESUMEN TOTAL'!Z148</f>
        <v>0</v>
      </c>
      <c r="U145">
        <f>'RESUMEN TOTAL'!AA148</f>
        <v>0</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t="str">
        <f>'RESUMEN TOTAL'!W153</f>
        <v>APAGADO</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t="str">
        <f>'RESUMEN TOTAL'!Y167</f>
        <v>APAGADO</v>
      </c>
      <c r="T164">
        <f>'RESUMEN TOTAL'!Z167</f>
        <v>0</v>
      </c>
      <c r="U164">
        <f>'RESUMEN TOTAL'!AA167</f>
        <v>0</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t="str">
        <f>'RESUMEN TOTAL'!W169</f>
        <v>APAGADO</v>
      </c>
      <c r="R166">
        <f>'RESUMEN TOTAL'!X169</f>
        <v>0</v>
      </c>
      <c r="S166" t="str">
        <f>'RESUMEN TOTAL'!Y169</f>
        <v>APAGADO</v>
      </c>
      <c r="T166">
        <f>'RESUMEN TOTAL'!Z169</f>
        <v>0</v>
      </c>
      <c r="U166">
        <f>'RESUMEN TOTAL'!AA169</f>
        <v>0</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t="str">
        <f>'RESUMEN TOTAL'!W170</f>
        <v>APAGADO</v>
      </c>
      <c r="R167">
        <f>'RESUMEN TOTAL'!X170</f>
        <v>0</v>
      </c>
      <c r="S167" t="str">
        <f>'RESUMEN TOTAL'!Y170</f>
        <v>APAGADO</v>
      </c>
      <c r="T167">
        <f>'RESUMEN TOTAL'!Z170</f>
        <v>0</v>
      </c>
      <c r="U167">
        <f>'RESUMEN TOTAL'!AA170</f>
        <v>0</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t="str">
        <f>'RESUMEN TOTAL'!O174</f>
        <v>APAGADO</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t="str">
        <f>'RESUMEN TOTAL'!M178</f>
        <v>APAGADO</v>
      </c>
      <c r="H175" t="str">
        <f>'RESUMEN TOTAL'!N178</f>
        <v>APAGADO</v>
      </c>
      <c r="I175" t="str">
        <f>'RESUMEN TOTAL'!O178</f>
        <v>APAGADO</v>
      </c>
      <c r="J175">
        <f>'RESUMEN TOTAL'!P178</f>
        <v>0</v>
      </c>
      <c r="K175">
        <f>'RESUMEN TOTAL'!Q178</f>
        <v>0</v>
      </c>
      <c r="L175">
        <f>'RESUMEN TOTAL'!R178</f>
        <v>0</v>
      </c>
      <c r="M175" t="str">
        <f>'RESUMEN TOTAL'!S178</f>
        <v>APAGADO</v>
      </c>
      <c r="N175">
        <f>'RESUMEN TOTAL'!T178</f>
        <v>0</v>
      </c>
      <c r="O175" t="str">
        <f>'RESUMEN TOTAL'!U178</f>
        <v>APAGADO</v>
      </c>
      <c r="P175">
        <f>'RESUMEN TOTAL'!V178</f>
        <v>0</v>
      </c>
      <c r="Q175">
        <f>'RESUMEN TOTAL'!W178</f>
        <v>0</v>
      </c>
      <c r="R175">
        <f>'RESUMEN TOTAL'!X178</f>
        <v>0</v>
      </c>
      <c r="S175" t="str">
        <f>'RESUMEN TOTAL'!Y178</f>
        <v>APAGADO</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t="str">
        <f>'RESUMEN TOTAL'!M179</f>
        <v>APAGADO</v>
      </c>
      <c r="H176" t="str">
        <f>'RESUMEN TOTAL'!N179</f>
        <v>APAGADO</v>
      </c>
      <c r="I176" t="str">
        <f>'RESUMEN TOTAL'!O179</f>
        <v>APAGADO</v>
      </c>
      <c r="J176">
        <f>'RESUMEN TOTAL'!P179</f>
        <v>0</v>
      </c>
      <c r="K176">
        <f>'RESUMEN TOTAL'!Q179</f>
        <v>0</v>
      </c>
      <c r="L176">
        <f>'RESUMEN TOTAL'!R179</f>
        <v>0</v>
      </c>
      <c r="M176" t="str">
        <f>'RESUMEN TOTAL'!S179</f>
        <v>APAGADO</v>
      </c>
      <c r="N176">
        <f>'RESUMEN TOTAL'!T179</f>
        <v>0</v>
      </c>
      <c r="O176" t="str">
        <f>'RESUMEN TOTAL'!U179</f>
        <v>APAGADO</v>
      </c>
      <c r="P176">
        <f>'RESUMEN TOTAL'!V179</f>
        <v>0</v>
      </c>
      <c r="Q176">
        <f>'RESUMEN TOTAL'!W179</f>
        <v>0</v>
      </c>
      <c r="R176">
        <f>'RESUMEN TOTAL'!X179</f>
        <v>0</v>
      </c>
      <c r="S176" t="str">
        <f>'RESUMEN TOTAL'!Y179</f>
        <v>APAGADO</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t="str">
        <f>'RESUMEN TOTAL'!M180</f>
        <v>APAGADO</v>
      </c>
      <c r="H177" t="str">
        <f>'RESUMEN TOTAL'!N180</f>
        <v>APAGADO</v>
      </c>
      <c r="I177" t="str">
        <f>'RESUMEN TOTAL'!O180</f>
        <v>APAGADO</v>
      </c>
      <c r="J177">
        <f>'RESUMEN TOTAL'!P180</f>
        <v>0</v>
      </c>
      <c r="K177">
        <f>'RESUMEN TOTAL'!Q180</f>
        <v>0</v>
      </c>
      <c r="L177">
        <f>'RESUMEN TOTAL'!R180</f>
        <v>0</v>
      </c>
      <c r="M177" t="str">
        <f>'RESUMEN TOTAL'!S180</f>
        <v>APAGADO</v>
      </c>
      <c r="N177">
        <f>'RESUMEN TOTAL'!T180</f>
        <v>0</v>
      </c>
      <c r="O177" t="str">
        <f>'RESUMEN TOTAL'!U180</f>
        <v>APAGADO</v>
      </c>
      <c r="P177">
        <f>'RESUMEN TOTAL'!V180</f>
        <v>0</v>
      </c>
      <c r="Q177">
        <f>'RESUMEN TOTAL'!W180</f>
        <v>0</v>
      </c>
      <c r="R177">
        <f>'RESUMEN TOTAL'!X180</f>
        <v>0</v>
      </c>
      <c r="S177" t="str">
        <f>'RESUMEN TOTAL'!Y180</f>
        <v>APAGADO</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t="str">
        <f>'RESUMEN TOTAL'!Y181</f>
        <v>APAGADO</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t="str">
        <f>'RESUMEN TOTAL'!Y182</f>
        <v>APAGADO</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t="str">
        <f>'RESUMEN TOTAL'!Y183</f>
        <v>APAGADO</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t="str">
        <f>'RESUMEN TOTAL'!O189</f>
        <v>APAGADO</v>
      </c>
      <c r="J186" t="str">
        <f>'RESUMEN TOTAL'!P189</f>
        <v>APAGADO</v>
      </c>
      <c r="K186" t="str">
        <f>'RESUMEN TOTAL'!Q189</f>
        <v>APAGADO</v>
      </c>
      <c r="L186" t="str">
        <f>'RESUMEN TOTAL'!R189</f>
        <v>APAGADO</v>
      </c>
      <c r="M186" t="str">
        <f>'RESUMEN TOTAL'!S189</f>
        <v>APAGADO</v>
      </c>
      <c r="N186" t="str">
        <f>'RESUMEN TOTAL'!T189</f>
        <v>APAGADO</v>
      </c>
      <c r="O186" t="str">
        <f>'RESUMEN TOTAL'!U189</f>
        <v>APAGADO</v>
      </c>
      <c r="P186" t="str">
        <f>'RESUMEN TOTAL'!V189</f>
        <v>APAGADO</v>
      </c>
      <c r="Q186" t="str">
        <f>'RESUMEN TOTAL'!W189</f>
        <v>APAGADO</v>
      </c>
      <c r="R186">
        <f>'RESUMEN TOTAL'!X189</f>
        <v>0</v>
      </c>
      <c r="S186" t="str">
        <f>'RESUMEN TOTAL'!Y189</f>
        <v>APAGADO</v>
      </c>
      <c r="T186">
        <f>'RESUMEN TOTAL'!Z189</f>
        <v>0</v>
      </c>
      <c r="U186">
        <f>'RESUMEN TOTAL'!AA189</f>
        <v>0</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t="str">
        <f>'RESUMEN TOTAL'!Y190</f>
        <v>APAGADO</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t="str">
        <f>'RESUMEN TOTAL'!Y191</f>
        <v>APAGADO</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t="str">
        <f>'RESUMEN TOTAL'!Y192</f>
        <v>APAGADO</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t="str">
        <f>'RESUMEN TOTAL'!Y194</f>
        <v>APAGADO</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t="str">
        <f>'RESUMEN TOTAL'!Y195</f>
        <v>APAGADO</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t="str">
        <f>'RESUMEN TOTAL'!W199</f>
        <v>APAGADO</v>
      </c>
      <c r="R196">
        <f>'RESUMEN TOTAL'!X199</f>
        <v>0</v>
      </c>
      <c r="S196" t="str">
        <f>'RESUMEN TOTAL'!Y199</f>
        <v>APAGADO</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t="str">
        <f>'RESUMEN TOTAL'!W204</f>
        <v>APAGADO</v>
      </c>
      <c r="R201">
        <f>'RESUMEN TOTAL'!X204</f>
        <v>0</v>
      </c>
      <c r="S201" t="str">
        <f>'RESUMEN TOTAL'!Y204</f>
        <v>APAGADO</v>
      </c>
      <c r="T201">
        <f>'RESUMEN TOTAL'!Z204</f>
        <v>0</v>
      </c>
      <c r="U201">
        <f>'RESUMEN TOTAL'!AA204</f>
        <v>0</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t="str">
        <f>'RESUMEN TOTAL'!W205</f>
        <v>APAGADO</v>
      </c>
      <c r="R202">
        <f>'RESUMEN TOTAL'!X205</f>
        <v>0</v>
      </c>
      <c r="S202" t="str">
        <f>'RESUMEN TOTAL'!Y205</f>
        <v>APAGADO</v>
      </c>
      <c r="T202">
        <f>'RESUMEN TOTAL'!Z205</f>
        <v>0</v>
      </c>
      <c r="U202">
        <f>'RESUMEN TOTAL'!AA205</f>
        <v>0</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t="str">
        <f>'RESUMEN TOTAL'!Y208</f>
        <v>APAGADO</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t="str">
        <f>'RESUMEN TOTAL'!Y209</f>
        <v>APAGADO</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t="str">
        <f>'RESUMEN TOTAL'!Y210</f>
        <v>APAGADO</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t="str">
        <f>'RESUMEN TOTAL'!Y211</f>
        <v>APAGADO</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t="str">
        <f>'RESUMEN TOTAL'!Y212</f>
        <v>APAGADO</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t="str">
        <f>'RESUMEN TOTAL'!M213</f>
        <v>APAGADO</v>
      </c>
      <c r="H210" t="str">
        <f>'RESUMEN TOTAL'!N213</f>
        <v>APAGADO</v>
      </c>
      <c r="I210" t="str">
        <f>'RESUMEN TOTAL'!O213</f>
        <v>APAGADO</v>
      </c>
      <c r="J210" t="str">
        <f>'RESUMEN TOTAL'!P213</f>
        <v>APAGADO</v>
      </c>
      <c r="K210" t="str">
        <f>'RESUMEN TOTAL'!Q213</f>
        <v>APAGADO</v>
      </c>
      <c r="L210" t="str">
        <f>'RESUMEN TOTAL'!R213</f>
        <v>APAGADO</v>
      </c>
      <c r="M210" t="str">
        <f>'RESUMEN TOTAL'!S213</f>
        <v>APAGADO</v>
      </c>
      <c r="N210" t="str">
        <f>'RESUMEN TOTAL'!T213</f>
        <v>APAGADO</v>
      </c>
      <c r="O210" t="str">
        <f>'RESUMEN TOTAL'!U213</f>
        <v>APAGADO</v>
      </c>
      <c r="P210" t="str">
        <f>'RESUMEN TOTAL'!V213</f>
        <v>APAGADO</v>
      </c>
      <c r="Q210" t="str">
        <f>'RESUMEN TOTAL'!W213</f>
        <v>APAGADO</v>
      </c>
      <c r="R210">
        <f>'RESUMEN TOTAL'!X213</f>
        <v>0</v>
      </c>
      <c r="S210" t="str">
        <f>'RESUMEN TOTAL'!Y213</f>
        <v>APAGADO</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t="str">
        <f>'RESUMEN TOTAL'!Y215</f>
        <v>APAGADO</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t="str">
        <f>'RESUMEN TOTAL'!Q220</f>
        <v>APAGADO</v>
      </c>
      <c r="L217" t="str">
        <f>'RESUMEN TOTAL'!R220</f>
        <v>APAGADO</v>
      </c>
      <c r="M217" t="str">
        <f>'RESUMEN TOTAL'!S220</f>
        <v>APAGADO</v>
      </c>
      <c r="N217" t="str">
        <f>'RESUMEN TOTAL'!T220</f>
        <v>APAGADO</v>
      </c>
      <c r="O217" t="str">
        <f>'RESUMEN TOTAL'!U220</f>
        <v>APAGADO</v>
      </c>
      <c r="P217" t="str">
        <f>'RESUMEN TOTAL'!V220</f>
        <v>APAGADO</v>
      </c>
      <c r="Q217" t="str">
        <f>'RESUMEN TOTAL'!W220</f>
        <v>APAGADO</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t="str">
        <f>'RESUMEN TOTAL'!Q222</f>
        <v>APAGADO</v>
      </c>
      <c r="L219" t="str">
        <f>'RESUMEN TOTAL'!R222</f>
        <v>APAGADO</v>
      </c>
      <c r="M219" t="str">
        <f>'RESUMEN TOTAL'!S222</f>
        <v>APAGADO</v>
      </c>
      <c r="N219" t="str">
        <f>'RESUMEN TOTAL'!T222</f>
        <v>APAGADO</v>
      </c>
      <c r="O219" t="str">
        <f>'RESUMEN TOTAL'!U222</f>
        <v>APAGADO</v>
      </c>
      <c r="P219" t="str">
        <f>'RESUMEN TOTAL'!V222</f>
        <v>APAGADO</v>
      </c>
      <c r="Q219" t="str">
        <f>'RESUMEN TOTAL'!W222</f>
        <v>APAGADO</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t="str">
        <f>'RESUMEN TOTAL'!M227</f>
        <v>APAGADO</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t="str">
        <f>'RESUMEN TOTAL'!M229</f>
        <v>APAGADO</v>
      </c>
      <c r="H226" t="str">
        <f>'RESUMEN TOTAL'!N229</f>
        <v>APAGADO</v>
      </c>
      <c r="I226" t="str">
        <f>'RESUMEN TOTAL'!O229</f>
        <v>APAGADO</v>
      </c>
      <c r="J226">
        <f>'RESUMEN TOTAL'!P229</f>
        <v>0</v>
      </c>
      <c r="K226">
        <f>'RESUMEN TOTAL'!Q229</f>
        <v>0</v>
      </c>
      <c r="L226">
        <f>'RESUMEN TOTAL'!R229</f>
        <v>0</v>
      </c>
      <c r="M226" t="str">
        <f>'RESUMEN TOTAL'!S229</f>
        <v>APAGADO</v>
      </c>
      <c r="N226">
        <f>'RESUMEN TOTAL'!T229</f>
        <v>0</v>
      </c>
      <c r="O226" t="str">
        <f>'RESUMEN TOTAL'!U229</f>
        <v>APAGADO</v>
      </c>
      <c r="P226">
        <f>'RESUMEN TOTAL'!V229</f>
        <v>0</v>
      </c>
      <c r="Q226">
        <f>'RESUMEN TOTAL'!W229</f>
        <v>0</v>
      </c>
      <c r="R226">
        <f>'RESUMEN TOTAL'!X229</f>
        <v>0</v>
      </c>
      <c r="S226" t="str">
        <f>'RESUMEN TOTAL'!Y229</f>
        <v>APAGADO</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t="str">
        <f>'RESUMEN TOTAL'!M230</f>
        <v>APAGADO</v>
      </c>
      <c r="H227" t="str">
        <f>'RESUMEN TOTAL'!N230</f>
        <v>APAGADO</v>
      </c>
      <c r="I227" t="str">
        <f>'RESUMEN TOTAL'!O230</f>
        <v>APAGADO</v>
      </c>
      <c r="J227">
        <f>'RESUMEN TOTAL'!P230</f>
        <v>0</v>
      </c>
      <c r="K227">
        <f>'RESUMEN TOTAL'!Q230</f>
        <v>0</v>
      </c>
      <c r="L227">
        <f>'RESUMEN TOTAL'!R230</f>
        <v>0</v>
      </c>
      <c r="M227" t="str">
        <f>'RESUMEN TOTAL'!S230</f>
        <v>APAGADO</v>
      </c>
      <c r="N227">
        <f>'RESUMEN TOTAL'!T230</f>
        <v>0</v>
      </c>
      <c r="O227" t="str">
        <f>'RESUMEN TOTAL'!U230</f>
        <v>APAGADO</v>
      </c>
      <c r="P227">
        <f>'RESUMEN TOTAL'!V230</f>
        <v>0</v>
      </c>
      <c r="Q227">
        <f>'RESUMEN TOTAL'!W230</f>
        <v>0</v>
      </c>
      <c r="R227">
        <f>'RESUMEN TOTAL'!X230</f>
        <v>0</v>
      </c>
      <c r="S227" t="str">
        <f>'RESUMEN TOTAL'!Y230</f>
        <v>APAGADO</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t="str">
        <f>'RESUMEN TOTAL'!M231</f>
        <v>APAGADO</v>
      </c>
      <c r="H228" t="str">
        <f>'RESUMEN TOTAL'!N231</f>
        <v>APAGADO</v>
      </c>
      <c r="I228" t="str">
        <f>'RESUMEN TOTAL'!O231</f>
        <v>APAGADO</v>
      </c>
      <c r="J228">
        <f>'RESUMEN TOTAL'!P231</f>
        <v>0</v>
      </c>
      <c r="K228">
        <f>'RESUMEN TOTAL'!Q231</f>
        <v>0</v>
      </c>
      <c r="L228">
        <f>'RESUMEN TOTAL'!R231</f>
        <v>0</v>
      </c>
      <c r="M228" t="str">
        <f>'RESUMEN TOTAL'!S231</f>
        <v>APAGADO</v>
      </c>
      <c r="N228">
        <f>'RESUMEN TOTAL'!T231</f>
        <v>0</v>
      </c>
      <c r="O228" t="str">
        <f>'RESUMEN TOTAL'!U231</f>
        <v>APAGADO</v>
      </c>
      <c r="P228">
        <f>'RESUMEN TOTAL'!V231</f>
        <v>0</v>
      </c>
      <c r="Q228">
        <f>'RESUMEN TOTAL'!W231</f>
        <v>0</v>
      </c>
      <c r="R228">
        <f>'RESUMEN TOTAL'!X231</f>
        <v>0</v>
      </c>
      <c r="S228" t="str">
        <f>'RESUMEN TOTAL'!Y231</f>
        <v>APAGADO</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t="str">
        <f>'RESUMEN TOTAL'!M232</f>
        <v>APAGADO</v>
      </c>
      <c r="H229" t="str">
        <f>'RESUMEN TOTAL'!N232</f>
        <v>APAGADO</v>
      </c>
      <c r="I229" t="str">
        <f>'RESUMEN TOTAL'!O232</f>
        <v>APAGADO</v>
      </c>
      <c r="J229">
        <f>'RESUMEN TOTAL'!P232</f>
        <v>0</v>
      </c>
      <c r="K229">
        <f>'RESUMEN TOTAL'!Q232</f>
        <v>0</v>
      </c>
      <c r="L229">
        <f>'RESUMEN TOTAL'!R232</f>
        <v>0</v>
      </c>
      <c r="M229" t="str">
        <f>'RESUMEN TOTAL'!S232</f>
        <v>APAGADO</v>
      </c>
      <c r="N229">
        <f>'RESUMEN TOTAL'!T232</f>
        <v>0</v>
      </c>
      <c r="O229" t="str">
        <f>'RESUMEN TOTAL'!U232</f>
        <v>APAGADO</v>
      </c>
      <c r="P229">
        <f>'RESUMEN TOTAL'!V232</f>
        <v>0</v>
      </c>
      <c r="Q229">
        <f>'RESUMEN TOTAL'!W232</f>
        <v>0</v>
      </c>
      <c r="R229">
        <f>'RESUMEN TOTAL'!X232</f>
        <v>0</v>
      </c>
      <c r="S229" t="str">
        <f>'RESUMEN TOTAL'!Y232</f>
        <v>APAGADO</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t="str">
        <f>'RESUMEN TOTAL'!M233</f>
        <v>APAGADO</v>
      </c>
      <c r="H230" t="str">
        <f>'RESUMEN TOTAL'!N233</f>
        <v>APAGADO</v>
      </c>
      <c r="I230" t="str">
        <f>'RESUMEN TOTAL'!O233</f>
        <v>APAGADO</v>
      </c>
      <c r="J230">
        <f>'RESUMEN TOTAL'!P233</f>
        <v>0</v>
      </c>
      <c r="K230">
        <f>'RESUMEN TOTAL'!Q233</f>
        <v>0</v>
      </c>
      <c r="L230">
        <f>'RESUMEN TOTAL'!R233</f>
        <v>0</v>
      </c>
      <c r="M230" t="str">
        <f>'RESUMEN TOTAL'!S233</f>
        <v>APAGADO</v>
      </c>
      <c r="N230">
        <f>'RESUMEN TOTAL'!T233</f>
        <v>0</v>
      </c>
      <c r="O230" t="str">
        <f>'RESUMEN TOTAL'!U233</f>
        <v>APAGADO</v>
      </c>
      <c r="P230">
        <f>'RESUMEN TOTAL'!V233</f>
        <v>0</v>
      </c>
      <c r="Q230">
        <f>'RESUMEN TOTAL'!W233</f>
        <v>0</v>
      </c>
      <c r="R230">
        <f>'RESUMEN TOTAL'!X233</f>
        <v>0</v>
      </c>
      <c r="S230" t="str">
        <f>'RESUMEN TOTAL'!Y233</f>
        <v>APAGADO</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t="str">
        <f>'RESUMEN TOTAL'!M234</f>
        <v>APAGADO</v>
      </c>
      <c r="H231" t="str">
        <f>'RESUMEN TOTAL'!N234</f>
        <v>APAGADO</v>
      </c>
      <c r="I231" t="str">
        <f>'RESUMEN TOTAL'!O234</f>
        <v>APAGADO</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t="str">
        <f>'RESUMEN TOTAL'!M235</f>
        <v>APAGADO</v>
      </c>
      <c r="H232" t="str">
        <f>'RESUMEN TOTAL'!N235</f>
        <v>APAGADO</v>
      </c>
      <c r="I232" t="str">
        <f>'RESUMEN TOTAL'!O235</f>
        <v>APAGADO</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t="str">
        <f>'RESUMEN TOTAL'!M236</f>
        <v>APAGADO</v>
      </c>
      <c r="H233" t="str">
        <f>'RESUMEN TOTAL'!N236</f>
        <v>APAGADO</v>
      </c>
      <c r="I233" t="str">
        <f>'RESUMEN TOTAL'!O236</f>
        <v>APAGADO</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t="str">
        <f>'RESUMEN TOTAL'!W237</f>
        <v>APAGADO</v>
      </c>
      <c r="R234">
        <f>'RESUMEN TOTAL'!X237</f>
        <v>0</v>
      </c>
      <c r="S234" t="str">
        <f>'RESUMEN TOTAL'!Y237</f>
        <v>APAGADO</v>
      </c>
      <c r="T234">
        <f>'RESUMEN TOTAL'!Z237</f>
        <v>0</v>
      </c>
      <c r="U234">
        <f>'RESUMEN TOTAL'!AA237</f>
        <v>0</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t="str">
        <f>'RESUMEN TOTAL'!Q238</f>
        <v>APAGADO</v>
      </c>
      <c r="L235" t="str">
        <f>'RESUMEN TOTAL'!R238</f>
        <v>APAGADO</v>
      </c>
      <c r="M235" t="str">
        <f>'RESUMEN TOTAL'!S238</f>
        <v>APAGADO</v>
      </c>
      <c r="N235" t="str">
        <f>'RESUMEN TOTAL'!T238</f>
        <v>APAGADO</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f>'RESUMEN TOTAL'!P239</f>
        <v>0</v>
      </c>
      <c r="K236">
        <f>'RESUMEN TOTAL'!Q239</f>
        <v>0</v>
      </c>
      <c r="L236" t="str">
        <f>'RESUMEN TOTAL'!R239</f>
        <v>APAGADO</v>
      </c>
      <c r="M236" t="str">
        <f>'RESUMEN TOTAL'!S239</f>
        <v>APAGADO</v>
      </c>
      <c r="N236" t="str">
        <f>'RESUMEN TOTAL'!T239</f>
        <v>APAGADO</v>
      </c>
      <c r="O236" t="str">
        <f>'RESUMEN TOTAL'!U239</f>
        <v>APAGADO</v>
      </c>
      <c r="P236" t="str">
        <f>'RESUMEN TOTAL'!V239</f>
        <v>APAGADO</v>
      </c>
      <c r="Q236" t="str">
        <f>'RESUMEN TOTAL'!W239</f>
        <v>APAGADO</v>
      </c>
      <c r="R236">
        <f>'RESUMEN TOTAL'!X239</f>
        <v>0</v>
      </c>
      <c r="S236" t="str">
        <f>'RESUMEN TOTAL'!Y239</f>
        <v>APAGADO</v>
      </c>
      <c r="T236">
        <f>'RESUMEN TOTAL'!Z239</f>
        <v>0</v>
      </c>
      <c r="U236">
        <f>'RESUMEN TOTAL'!AA239</f>
        <v>0</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t="str">
        <f>'RESUMEN TOTAL'!Q240</f>
        <v>APAGADO</v>
      </c>
      <c r="L237" t="str">
        <f>'RESUMEN TOTAL'!R240</f>
        <v>APAGADO</v>
      </c>
      <c r="M237" t="str">
        <f>'RESUMEN TOTAL'!S240</f>
        <v>APAGADO</v>
      </c>
      <c r="N237" t="str">
        <f>'RESUMEN TOTAL'!T240</f>
        <v>APAGADO</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t="str">
        <f>'RESUMEN TOTAL'!Q241</f>
        <v>APAGADO</v>
      </c>
      <c r="L238" t="str">
        <f>'RESUMEN TOTAL'!R241</f>
        <v>APAGADO</v>
      </c>
      <c r="M238" t="str">
        <f>'RESUMEN TOTAL'!S241</f>
        <v>APAGADO</v>
      </c>
      <c r="N238" t="str">
        <f>'RESUMEN TOTAL'!T241</f>
        <v>APAGADO</v>
      </c>
      <c r="O238" t="str">
        <f>'RESUMEN TOTAL'!U241</f>
        <v>APAGADO</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t="str">
        <f>'RESUMEN TOTAL'!Q242</f>
        <v>APAGADO</v>
      </c>
      <c r="L239" t="str">
        <f>'RESUMEN TOTAL'!R242</f>
        <v>APAGADO</v>
      </c>
      <c r="M239" t="str">
        <f>'RESUMEN TOTAL'!S242</f>
        <v>APAGADO</v>
      </c>
      <c r="N239" t="str">
        <f>'RESUMEN TOTAL'!T242</f>
        <v>APAGADO</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t="str">
        <f>'RESUMEN TOTAL'!W243</f>
        <v>APAGADO</v>
      </c>
      <c r="R240">
        <f>'RESUMEN TOTAL'!X243</f>
        <v>0</v>
      </c>
      <c r="S240" t="str">
        <f>'RESUMEN TOTAL'!Y243</f>
        <v>APAGADO</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t="str">
        <f>'RESUMEN TOTAL'!M246</f>
        <v>APAGADO</v>
      </c>
      <c r="H243" t="str">
        <f>'RESUMEN TOTAL'!N246</f>
        <v>APAGADO</v>
      </c>
      <c r="I243" t="str">
        <f>'RESUMEN TOTAL'!O246</f>
        <v>APAGADO</v>
      </c>
      <c r="J243">
        <f>'RESUMEN TOTAL'!P246</f>
        <v>0</v>
      </c>
      <c r="K243">
        <f>'RESUMEN TOTAL'!Q246</f>
        <v>0</v>
      </c>
      <c r="L243">
        <f>'RESUMEN TOTAL'!R246</f>
        <v>0</v>
      </c>
      <c r="M243" t="str">
        <f>'RESUMEN TOTAL'!S246</f>
        <v>APAGADO</v>
      </c>
      <c r="N243" t="str">
        <f>'RESUMEN TOTAL'!T246</f>
        <v>APAGADO</v>
      </c>
      <c r="O243" t="str">
        <f>'RESUMEN TOTAL'!U246</f>
        <v>APAGADO</v>
      </c>
      <c r="P243" t="str">
        <f>'RESUMEN TOTAL'!V246</f>
        <v>APAGADO</v>
      </c>
      <c r="Q243" t="str">
        <f>'RESUMEN TOTAL'!W246</f>
        <v>APAGADO</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t="str">
        <f>'RESUMEN TOTAL'!M247</f>
        <v>APAGADO</v>
      </c>
      <c r="H244" t="str">
        <f>'RESUMEN TOTAL'!N247</f>
        <v>APAGADO</v>
      </c>
      <c r="I244" t="str">
        <f>'RESUMEN TOTAL'!O247</f>
        <v>APAGADO</v>
      </c>
      <c r="J244">
        <f>'RESUMEN TOTAL'!P247</f>
        <v>0</v>
      </c>
      <c r="K244">
        <f>'RESUMEN TOTAL'!Q247</f>
        <v>0</v>
      </c>
      <c r="L244">
        <f>'RESUMEN TOTAL'!R247</f>
        <v>0</v>
      </c>
      <c r="M244" t="str">
        <f>'RESUMEN TOTAL'!S247</f>
        <v>APAGADO</v>
      </c>
      <c r="N244">
        <f>'RESUMEN TOTAL'!T247</f>
        <v>0</v>
      </c>
      <c r="O244" t="str">
        <f>'RESUMEN TOTAL'!U247</f>
        <v>APAGADO</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t="str">
        <f>'RESUMEN TOTAL'!M248</f>
        <v>APAGADO</v>
      </c>
      <c r="H245" t="str">
        <f>'RESUMEN TOTAL'!N248</f>
        <v>APAGADO</v>
      </c>
      <c r="I245" t="str">
        <f>'RESUMEN TOTAL'!O248</f>
        <v>APAGADO</v>
      </c>
      <c r="J245">
        <f>'RESUMEN TOTAL'!P248</f>
        <v>0</v>
      </c>
      <c r="K245">
        <f>'RESUMEN TOTAL'!Q248</f>
        <v>0</v>
      </c>
      <c r="L245">
        <f>'RESUMEN TOTAL'!R248</f>
        <v>0</v>
      </c>
      <c r="M245" t="str">
        <f>'RESUMEN TOTAL'!S248</f>
        <v>APAGADO</v>
      </c>
      <c r="N245">
        <f>'RESUMEN TOTAL'!T248</f>
        <v>0</v>
      </c>
      <c r="O245" t="str">
        <f>'RESUMEN TOTAL'!U248</f>
        <v>APAGADO</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t="str">
        <f>'RESUMEN TOTAL'!M249</f>
        <v>APAGADO</v>
      </c>
      <c r="H246" t="str">
        <f>'RESUMEN TOTAL'!N249</f>
        <v>APAGADO</v>
      </c>
      <c r="I246" t="str">
        <f>'RESUMEN TOTAL'!O249</f>
        <v>APAGADO</v>
      </c>
      <c r="J246">
        <f>'RESUMEN TOTAL'!P249</f>
        <v>0</v>
      </c>
      <c r="K246" t="str">
        <f>'RESUMEN TOTAL'!Q249</f>
        <v>APAGADO</v>
      </c>
      <c r="L246" t="str">
        <f>'RESUMEN TOTAL'!R249</f>
        <v>APAGADO</v>
      </c>
      <c r="M246" t="str">
        <f>'RESUMEN TOTAL'!S249</f>
        <v>APAGADO</v>
      </c>
      <c r="N246">
        <f>'RESUMEN TOTAL'!T249</f>
        <v>0</v>
      </c>
      <c r="O246">
        <f>'RESUMEN TOTAL'!U249</f>
        <v>0</v>
      </c>
      <c r="P246">
        <f>'RESUMEN TOTAL'!V249</f>
        <v>0</v>
      </c>
      <c r="Q246">
        <f>'RESUMEN TOTAL'!W249</f>
        <v>0</v>
      </c>
      <c r="R246">
        <f>'RESUMEN TOTAL'!X249</f>
        <v>0</v>
      </c>
      <c r="S246" t="str">
        <f>'RESUMEN TOTAL'!Y249</f>
        <v>APAGADO</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t="str">
        <f>'RESUMEN TOTAL'!Q250</f>
        <v>APAGADO</v>
      </c>
      <c r="L247" t="str">
        <f>'RESUMEN TOTAL'!R250</f>
        <v>APAGADO</v>
      </c>
      <c r="M247">
        <f>'RESUMEN TOTAL'!S250</f>
        <v>0</v>
      </c>
      <c r="N247">
        <f>'RESUMEN TOTAL'!T250</f>
        <v>0</v>
      </c>
      <c r="O247">
        <f>'RESUMEN TOTAL'!U250</f>
        <v>0</v>
      </c>
      <c r="P247">
        <f>'RESUMEN TOTAL'!V250</f>
        <v>0</v>
      </c>
      <c r="Q247">
        <f>'RESUMEN TOTAL'!W250</f>
        <v>0</v>
      </c>
      <c r="R247">
        <f>'RESUMEN TOTAL'!X250</f>
        <v>0</v>
      </c>
      <c r="S247" t="str">
        <f>'RESUMEN TOTAL'!Y250</f>
        <v>APAGADO</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t="str">
        <f>'RESUMEN TOTAL'!W251</f>
        <v>APAGADO</v>
      </c>
      <c r="R248">
        <f>'RESUMEN TOTAL'!X251</f>
        <v>0</v>
      </c>
      <c r="S248" t="str">
        <f>'RESUMEN TOTAL'!Y251</f>
        <v>APAGADO</v>
      </c>
      <c r="T248">
        <f>'RESUMEN TOTAL'!Z251</f>
        <v>0</v>
      </c>
      <c r="U248">
        <f>'RESUMEN TOTAL'!AA251</f>
        <v>0</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f>'RESUMEN TOTAL'!Q252</f>
        <v>0</v>
      </c>
      <c r="L249">
        <f>'RESUMEN TOTAL'!R252</f>
        <v>0</v>
      </c>
      <c r="M249" t="str">
        <f>'RESUMEN TOTAL'!S252</f>
        <v>APAGADO</v>
      </c>
      <c r="N249" t="str">
        <f>'RESUMEN TOTAL'!T252</f>
        <v>APAGADO</v>
      </c>
      <c r="O249" t="str">
        <f>'RESUMEN TOTAL'!U252</f>
        <v>APAGADO</v>
      </c>
      <c r="P249" t="str">
        <f>'RESUMEN TOTAL'!V252</f>
        <v>APAGADO</v>
      </c>
      <c r="Q249" t="str">
        <f>'RESUMEN TOTAL'!W252</f>
        <v>APAGADO</v>
      </c>
      <c r="R249">
        <f>'RESUMEN TOTAL'!X252</f>
        <v>0</v>
      </c>
      <c r="S249" t="str">
        <f>'RESUMEN TOTAL'!Y252</f>
        <v>APAGADO</v>
      </c>
      <c r="T249">
        <f>'RESUMEN TOTAL'!Z252</f>
        <v>0</v>
      </c>
      <c r="U249">
        <f>'RESUMEN TOTAL'!AA252</f>
        <v>0</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t="str">
        <f>'RESUMEN TOTAL'!M253</f>
        <v>APAGADO</v>
      </c>
      <c r="H250" t="str">
        <f>'RESUMEN TOTAL'!N253</f>
        <v>APAGADO</v>
      </c>
      <c r="I250">
        <f>'RESUMEN TOTAL'!O253</f>
        <v>0</v>
      </c>
      <c r="J250">
        <f>'RESUMEN TOTAL'!P253</f>
        <v>0</v>
      </c>
      <c r="K250" t="str">
        <f>'RESUMEN TOTAL'!Q253</f>
        <v>APAGADO</v>
      </c>
      <c r="L250" t="str">
        <f>'RESUMEN TOTAL'!R253</f>
        <v>APAGADO</v>
      </c>
      <c r="M250" t="str">
        <f>'RESUMEN TOTAL'!S253</f>
        <v>APAGADO</v>
      </c>
      <c r="N250" t="str">
        <f>'RESUMEN TOTAL'!T253</f>
        <v>APAGADO</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t="str">
        <f>'RESUMEN TOTAL'!Q254</f>
        <v>APAGADO</v>
      </c>
      <c r="L251" t="str">
        <f>'RESUMEN TOTAL'!R254</f>
        <v>APAGADO</v>
      </c>
      <c r="M251" t="str">
        <f>'RESUMEN TOTAL'!S254</f>
        <v>APAGADO</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t="str">
        <f>'RESUMEN TOTAL'!Q255</f>
        <v>APAGADO</v>
      </c>
      <c r="L252" t="str">
        <f>'RESUMEN TOTAL'!R255</f>
        <v>APAGADO</v>
      </c>
      <c r="M252" t="str">
        <f>'RESUMEN TOTAL'!S255</f>
        <v>APAGADO</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t="str">
        <f>'RESUMEN TOTAL'!P256</f>
        <v>APAGADO</v>
      </c>
      <c r="K253" t="str">
        <f>'RESUMEN TOTAL'!Q256</f>
        <v>APAGADO</v>
      </c>
      <c r="L253" t="str">
        <f>'RESUMEN TOTAL'!R256</f>
        <v>APAGADO</v>
      </c>
      <c r="M253" t="str">
        <f>'RESUMEN TOTAL'!S256</f>
        <v>APAGADO</v>
      </c>
      <c r="N253" t="str">
        <f>'RESUMEN TOTAL'!T256</f>
        <v>APAGADO</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t="str">
        <f>'RESUMEN TOTAL'!W257</f>
        <v>APAGADO</v>
      </c>
      <c r="R254">
        <f>'RESUMEN TOTAL'!X257</f>
        <v>0</v>
      </c>
      <c r="S254" t="str">
        <f>'RESUMEN TOTAL'!Y257</f>
        <v>APAGADO</v>
      </c>
      <c r="T254">
        <f>'RESUMEN TOTAL'!Z257</f>
        <v>0</v>
      </c>
      <c r="U254">
        <f>'RESUMEN TOTAL'!AA257</f>
        <v>0</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t="str">
        <f>'RESUMEN TOTAL'!Y266</f>
        <v>APAGADO</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t="str">
        <f>'RESUMEN TOTAL'!Y267</f>
        <v>APAGADO</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t="str">
        <f>'RESUMEN TOTAL'!P273</f>
        <v>APAGADO</v>
      </c>
      <c r="K270" t="str">
        <f>'RESUMEN TOTAL'!Q273</f>
        <v>APAGADO</v>
      </c>
      <c r="L270" t="str">
        <f>'RESUMEN TOTAL'!R273</f>
        <v>APAGADO</v>
      </c>
      <c r="M270" t="str">
        <f>'RESUMEN TOTAL'!S273</f>
        <v>APAGADO</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t="str">
        <f>'RESUMEN TOTAL'!T275</f>
        <v>APAGADO</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t="str">
        <f>'RESUMEN TOTAL'!W276</f>
        <v>APAGADO</v>
      </c>
      <c r="R273">
        <f>'RESUMEN TOTAL'!X276</f>
        <v>0</v>
      </c>
      <c r="S273" t="str">
        <f>'RESUMEN TOTAL'!Y276</f>
        <v>APAGADO</v>
      </c>
      <c r="T273">
        <f>'RESUMEN TOTAL'!Z276</f>
        <v>0</v>
      </c>
      <c r="U273">
        <f>'RESUMEN TOTAL'!AA276</f>
        <v>0</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t="str">
        <f>'RESUMEN TOTAL'!W281</f>
        <v>APAGADO</v>
      </c>
      <c r="R278">
        <f>'RESUMEN TOTAL'!X281</f>
        <v>0</v>
      </c>
      <c r="S278" t="str">
        <f>'RESUMEN TOTAL'!Y281</f>
        <v>APAGADO</v>
      </c>
      <c r="T278">
        <f>'RESUMEN TOTAL'!Z281</f>
        <v>0</v>
      </c>
      <c r="U278">
        <f>'RESUMEN TOTAL'!AA281</f>
        <v>0</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t="str">
        <f>'RESUMEN TOTAL'!W282</f>
        <v>APAGADO</v>
      </c>
      <c r="R279">
        <f>'RESUMEN TOTAL'!X282</f>
        <v>0</v>
      </c>
      <c r="S279" t="str">
        <f>'RESUMEN TOTAL'!Y282</f>
        <v>APAGADO</v>
      </c>
      <c r="T279">
        <f>'RESUMEN TOTAL'!Z282</f>
        <v>0</v>
      </c>
      <c r="U279">
        <f>'RESUMEN TOTAL'!AA282</f>
        <v>0</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t="str">
        <f>'RESUMEN TOTAL'!Y283</f>
        <v>APAGADO</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t="str">
        <f>'RESUMEN TOTAL'!Y292</f>
        <v>APAGADO</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t="str">
        <f>'RESUMEN TOTAL'!Y293</f>
        <v>APAGADO</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t="str">
        <f>'RESUMEN TOTAL'!Y298</f>
        <v>APAGADO</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t="str">
        <f>'RESUMEN TOTAL'!M304</f>
        <v>APAGADO</v>
      </c>
      <c r="H301" t="str">
        <f>'RESUMEN TOTAL'!N304</f>
        <v>APAGADO</v>
      </c>
      <c r="I301" t="str">
        <f>'RESUMEN TOTAL'!O304</f>
        <v>APAGADO</v>
      </c>
      <c r="J301" t="str">
        <f>'RESUMEN TOTAL'!P304</f>
        <v>APAGADO</v>
      </c>
      <c r="K301" t="str">
        <f>'RESUMEN TOTAL'!Q304</f>
        <v>APAGADO</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t="str">
        <f>'RESUMEN TOTAL'!W324</f>
        <v>APAGADO</v>
      </c>
      <c r="R321">
        <f>'RESUMEN TOTAL'!X324</f>
        <v>0</v>
      </c>
      <c r="S321" t="str">
        <f>'RESUMEN TOTAL'!Y324</f>
        <v>APAGADO</v>
      </c>
      <c r="T321">
        <f>'RESUMEN TOTAL'!Z324</f>
        <v>0</v>
      </c>
      <c r="U321">
        <f>'RESUMEN TOTAL'!AA324</f>
        <v>0</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t="str">
        <f>'RESUMEN TOTAL'!W325</f>
        <v>APAGADO</v>
      </c>
      <c r="R322">
        <f>'RESUMEN TOTAL'!X325</f>
        <v>0</v>
      </c>
      <c r="S322" t="str">
        <f>'RESUMEN TOTAL'!Y325</f>
        <v>APAGADO</v>
      </c>
      <c r="T322">
        <f>'RESUMEN TOTAL'!Z325</f>
        <v>0</v>
      </c>
      <c r="U322">
        <f>'RESUMEN TOTAL'!AA325</f>
        <v>0</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t="str">
        <f>'RESUMEN TOTAL'!W326</f>
        <v>APAGADO</v>
      </c>
      <c r="R323">
        <f>'RESUMEN TOTAL'!X326</f>
        <v>0</v>
      </c>
      <c r="S323" t="str">
        <f>'RESUMEN TOTAL'!Y326</f>
        <v>APAGADO</v>
      </c>
      <c r="T323">
        <f>'RESUMEN TOTAL'!Z326</f>
        <v>0</v>
      </c>
      <c r="U323">
        <f>'RESUMEN TOTAL'!AA326</f>
        <v>0</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t="str">
        <f>'RESUMEN TOTAL'!W327</f>
        <v>APAGADO</v>
      </c>
      <c r="R324">
        <f>'RESUMEN TOTAL'!X327</f>
        <v>0</v>
      </c>
      <c r="S324" t="str">
        <f>'RESUMEN TOTAL'!Y327</f>
        <v>APAGADO</v>
      </c>
      <c r="T324">
        <f>'RESUMEN TOTAL'!Z327</f>
        <v>0</v>
      </c>
      <c r="U324">
        <f>'RESUMEN TOTAL'!AA327</f>
        <v>0</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t="str">
        <f>'RESUMEN TOTAL'!W330</f>
        <v>APAGADO</v>
      </c>
      <c r="R327">
        <f>'RESUMEN TOTAL'!X330</f>
        <v>0</v>
      </c>
      <c r="S327" t="str">
        <f>'RESUMEN TOTAL'!Y330</f>
        <v>APAGADO</v>
      </c>
      <c r="T327">
        <f>'RESUMEN TOTAL'!Z330</f>
        <v>0</v>
      </c>
      <c r="U327">
        <f>'RESUMEN TOTAL'!AA330</f>
        <v>0</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t="str">
        <f>'RESUMEN TOTAL'!W336</f>
        <v>APAGADO</v>
      </c>
      <c r="R333">
        <f>'RESUMEN TOTAL'!X336</f>
        <v>0</v>
      </c>
      <c r="S333" t="str">
        <f>'RESUMEN TOTAL'!Y336</f>
        <v>APAGADO</v>
      </c>
      <c r="T333">
        <f>'RESUMEN TOTAL'!Z336</f>
        <v>0</v>
      </c>
      <c r="U333">
        <f>'RESUMEN TOTAL'!AA336</f>
        <v>0</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t="str">
        <f>'RESUMEN TOTAL'!W337</f>
        <v>APAGADO</v>
      </c>
      <c r="R334">
        <f>'RESUMEN TOTAL'!X337</f>
        <v>0</v>
      </c>
      <c r="S334" t="str">
        <f>'RESUMEN TOTAL'!Y337</f>
        <v>APAGADO</v>
      </c>
      <c r="T334">
        <f>'RESUMEN TOTAL'!Z337</f>
        <v>0</v>
      </c>
      <c r="U334">
        <f>'RESUMEN TOTAL'!AA337</f>
        <v>0</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t="str">
        <f>'RESUMEN TOTAL'!R338</f>
        <v>APAGADO</v>
      </c>
      <c r="M335" t="str">
        <f>'RESUMEN TOTAL'!S338</f>
        <v>APAGADO</v>
      </c>
      <c r="N335" t="str">
        <f>'RESUMEN TOTAL'!T338</f>
        <v>APAGADO</v>
      </c>
      <c r="O335" t="str">
        <f>'RESUMEN TOTAL'!U338</f>
        <v>APAGADO</v>
      </c>
      <c r="P335" t="str">
        <f>'RESUMEN TOTAL'!V338</f>
        <v>APAGADO</v>
      </c>
      <c r="Q335" t="str">
        <f>'RESUMEN TOTAL'!W338</f>
        <v>APAGADO</v>
      </c>
      <c r="R335">
        <f>'RESUMEN TOTAL'!X338</f>
        <v>0</v>
      </c>
      <c r="S335" t="str">
        <f>'RESUMEN TOTAL'!Y338</f>
        <v>APAGADO</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t="str">
        <f>'RESUMEN TOTAL'!R339</f>
        <v>APAGADO</v>
      </c>
      <c r="M336" t="str">
        <f>'RESUMEN TOTAL'!S339</f>
        <v>APAGADO</v>
      </c>
      <c r="N336" t="str">
        <f>'RESUMEN TOTAL'!T339</f>
        <v>APAGADO</v>
      </c>
      <c r="O336" t="str">
        <f>'RESUMEN TOTAL'!U339</f>
        <v>APAGADO</v>
      </c>
      <c r="P336" t="str">
        <f>'RESUMEN TOTAL'!V339</f>
        <v>APAGADO</v>
      </c>
      <c r="Q336" t="str">
        <f>'RESUMEN TOTAL'!W339</f>
        <v>APAGADO</v>
      </c>
      <c r="R336">
        <f>'RESUMEN TOTAL'!X339</f>
        <v>0</v>
      </c>
      <c r="S336" t="str">
        <f>'RESUMEN TOTAL'!Y339</f>
        <v>APAGADO</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t="str">
        <f>'RESUMEN TOTAL'!R340</f>
        <v>APAGADO</v>
      </c>
      <c r="M337" t="str">
        <f>'RESUMEN TOTAL'!S340</f>
        <v>APAGADO</v>
      </c>
      <c r="N337" t="str">
        <f>'RESUMEN TOTAL'!T340</f>
        <v>APAGADO</v>
      </c>
      <c r="O337" t="str">
        <f>'RESUMEN TOTAL'!U340</f>
        <v>APAGADO</v>
      </c>
      <c r="P337" t="str">
        <f>'RESUMEN TOTAL'!V340</f>
        <v>APAGADO</v>
      </c>
      <c r="Q337" t="str">
        <f>'RESUMEN TOTAL'!W340</f>
        <v>APAGADO</v>
      </c>
      <c r="R337">
        <f>'RESUMEN TOTAL'!X340</f>
        <v>0</v>
      </c>
      <c r="S337" t="str">
        <f>'RESUMEN TOTAL'!Y340</f>
        <v>APAGADO</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t="str">
        <f>'RESUMEN TOTAL'!R341</f>
        <v>APAGADO</v>
      </c>
      <c r="M338" t="str">
        <f>'RESUMEN TOTAL'!S341</f>
        <v>APAGADO</v>
      </c>
      <c r="N338" t="str">
        <f>'RESUMEN TOTAL'!T341</f>
        <v>APAGADO</v>
      </c>
      <c r="O338" t="str">
        <f>'RESUMEN TOTAL'!U341</f>
        <v>APAGADO</v>
      </c>
      <c r="P338" t="str">
        <f>'RESUMEN TOTAL'!V341</f>
        <v>APAGADO</v>
      </c>
      <c r="Q338" t="str">
        <f>'RESUMEN TOTAL'!W341</f>
        <v>APAGADO</v>
      </c>
      <c r="R338">
        <f>'RESUMEN TOTAL'!X341</f>
        <v>0</v>
      </c>
      <c r="S338" t="str">
        <f>'RESUMEN TOTAL'!Y341</f>
        <v>APAGADO</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f>'RESUMEN TOTAL'!P342</f>
        <v>0</v>
      </c>
      <c r="K339">
        <f>'RESUMEN TOTAL'!Q342</f>
        <v>0</v>
      </c>
      <c r="L339">
        <f>'RESUMEN TOTAL'!R342</f>
        <v>0</v>
      </c>
      <c r="M339">
        <f>'RESUMEN TOTAL'!S342</f>
        <v>0</v>
      </c>
      <c r="N339">
        <f>'RESUMEN TOTAL'!T342</f>
        <v>0</v>
      </c>
      <c r="O339" t="str">
        <f>'RESUMEN TOTAL'!U342</f>
        <v>APAGADO</v>
      </c>
      <c r="P339">
        <f>'RESUMEN TOTAL'!V342</f>
        <v>0</v>
      </c>
      <c r="Q339">
        <f>'RESUMEN TOTAL'!W342</f>
        <v>0</v>
      </c>
      <c r="R339">
        <f>'RESUMEN TOTAL'!X342</f>
        <v>0</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t="str">
        <f>'RESUMEN TOTAL'!O350</f>
        <v>APAGADO</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t="str">
        <f>'RESUMEN TOTAL'!M354</f>
        <v>APAGADO</v>
      </c>
      <c r="H351" t="str">
        <f>'RESUMEN TOTAL'!N354</f>
        <v>APAGADO</v>
      </c>
      <c r="I351" t="str">
        <f>'RESUMEN TOTAL'!O354</f>
        <v>APAGADO</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t="str">
        <f>'RESUMEN TOTAL'!M355</f>
        <v>APAGADO</v>
      </c>
      <c r="H352" t="str">
        <f>'RESUMEN TOTAL'!N355</f>
        <v>APAGADO</v>
      </c>
      <c r="I352" t="str">
        <f>'RESUMEN TOTAL'!O355</f>
        <v>APAGADO</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t="str">
        <f>'RESUMEN TOTAL'!O356</f>
        <v>APAGADO</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t="str">
        <f>'RESUMEN TOTAL'!W356</f>
        <v>APAGADO</v>
      </c>
      <c r="R353">
        <f>'RESUMEN TOTAL'!X356</f>
        <v>0</v>
      </c>
      <c r="S353" t="str">
        <f>'RESUMEN TOTAL'!Y356</f>
        <v>APAGADO</v>
      </c>
      <c r="T353">
        <f>'RESUMEN TOTAL'!Z356</f>
        <v>0</v>
      </c>
      <c r="U353">
        <f>'RESUMEN TOTAL'!AA356</f>
        <v>0</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t="str">
        <f>'RESUMEN TOTAL'!O363</f>
        <v>APAGADO</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t="str">
        <f>'RESUMEN TOTAL'!W363</f>
        <v>APAGADO</v>
      </c>
      <c r="R360">
        <f>'RESUMEN TOTAL'!X363</f>
        <v>0</v>
      </c>
      <c r="S360" t="str">
        <f>'RESUMEN TOTAL'!Y363</f>
        <v>APAGADO</v>
      </c>
      <c r="T360">
        <f>'RESUMEN TOTAL'!Z363</f>
        <v>0</v>
      </c>
      <c r="U360">
        <f>'RESUMEN TOTAL'!AA363</f>
        <v>0</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t="str">
        <f>'RESUMEN TOTAL'!O364</f>
        <v>APAGADO</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t="str">
        <f>'RESUMEN TOTAL'!W364</f>
        <v>APAGADO</v>
      </c>
      <c r="R361">
        <f>'RESUMEN TOTAL'!X364</f>
        <v>0</v>
      </c>
      <c r="S361" t="str">
        <f>'RESUMEN TOTAL'!Y364</f>
        <v>APAGADO</v>
      </c>
      <c r="T361">
        <f>'RESUMEN TOTAL'!Z364</f>
        <v>0</v>
      </c>
      <c r="U361">
        <f>'RESUMEN TOTAL'!AA364</f>
        <v>0</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t="str">
        <f>'RESUMEN TOTAL'!Y366</f>
        <v>APAGADO</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t="str">
        <f>'RESUMEN TOTAL'!Y367</f>
        <v>APAGADO</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t="str">
        <f>'RESUMEN TOTAL'!W371</f>
        <v>APAGADO</v>
      </c>
      <c r="R368">
        <f>'RESUMEN TOTAL'!X371</f>
        <v>0</v>
      </c>
      <c r="S368" t="str">
        <f>'RESUMEN TOTAL'!Y371</f>
        <v>APAGADO</v>
      </c>
      <c r="T368">
        <f>'RESUMEN TOTAL'!Z371</f>
        <v>0</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t="str">
        <f>'RESUMEN TOTAL'!W377</f>
        <v>APAGADO</v>
      </c>
      <c r="R374">
        <f>'RESUMEN TOTAL'!X377</f>
        <v>0</v>
      </c>
      <c r="S374" t="str">
        <f>'RESUMEN TOTAL'!Y377</f>
        <v>APAGADO</v>
      </c>
      <c r="T374">
        <f>'RESUMEN TOTAL'!Z377</f>
        <v>0</v>
      </c>
      <c r="U374">
        <f>'RESUMEN TOTAL'!AA377</f>
        <v>0</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t="str">
        <f>'RESUMEN TOTAL'!W378</f>
        <v>APAGADO</v>
      </c>
      <c r="R375">
        <f>'RESUMEN TOTAL'!X378</f>
        <v>0</v>
      </c>
      <c r="S375" t="str">
        <f>'RESUMEN TOTAL'!Y378</f>
        <v>APAGADO</v>
      </c>
      <c r="T375">
        <f>'RESUMEN TOTAL'!Z378</f>
        <v>0</v>
      </c>
      <c r="U375">
        <f>'RESUMEN TOTAL'!AA378</f>
        <v>0</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t="str">
        <f>'RESUMEN TOTAL'!Y384</f>
        <v>APAGADO</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f>'RESUMEN TOTAL'!M385</f>
        <v>0</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f>'RESUMEN TOTAL'!N392</f>
        <v>0</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t="str">
        <f>'RESUMEN TOTAL'!V392</f>
        <v>APAGADO</v>
      </c>
      <c r="Q389" t="str">
        <f>'RESUMEN TOTAL'!W392</f>
        <v>APAGADO</v>
      </c>
      <c r="R389">
        <f>'RESUMEN TOTAL'!X392</f>
        <v>0</v>
      </c>
      <c r="S389" t="str">
        <f>'RESUMEN TOTAL'!Y392</f>
        <v>APAGADO</v>
      </c>
      <c r="T389">
        <f>'RESUMEN TOTAL'!Z392</f>
        <v>0</v>
      </c>
      <c r="U389">
        <f>'RESUMEN TOTAL'!AA392</f>
        <v>0</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t="str">
        <f>'RESUMEN TOTAL'!L393</f>
        <v>APAGADO</v>
      </c>
      <c r="G390" t="str">
        <f>'RESUMEN TOTAL'!M393</f>
        <v>APAGADO</v>
      </c>
      <c r="H390" t="str">
        <f>'RESUMEN TOTAL'!N393</f>
        <v>APAGADO</v>
      </c>
      <c r="I390" t="str">
        <f>'RESUMEN TOTAL'!O393</f>
        <v>APAGADO</v>
      </c>
      <c r="J390" t="str">
        <f>'RESUMEN TOTAL'!P393</f>
        <v>APAGADO</v>
      </c>
      <c r="K390" t="str">
        <f>'RESUMEN TOTAL'!Q393</f>
        <v>APAGADO</v>
      </c>
      <c r="L390" t="str">
        <f>'RESUMEN TOTAL'!R393</f>
        <v>APAGADO</v>
      </c>
      <c r="M390" t="str">
        <f>'RESUMEN TOTAL'!S393</f>
        <v>APAGADO</v>
      </c>
      <c r="N390" t="str">
        <f>'RESUMEN TOTAL'!T393</f>
        <v>APAGADO</v>
      </c>
      <c r="O390" t="str">
        <f>'RESUMEN TOTAL'!U393</f>
        <v>APAGADO</v>
      </c>
      <c r="P390" t="str">
        <f>'RESUMEN TOTAL'!V393</f>
        <v>APAGADO</v>
      </c>
      <c r="Q390" t="str">
        <f>'RESUMEN TOTAL'!W393</f>
        <v>APAGADO</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t="str">
        <f>'RESUMEN TOTAL'!W394</f>
        <v>APAGADO</v>
      </c>
      <c r="R391">
        <f>'RESUMEN TOTAL'!X394</f>
        <v>0</v>
      </c>
      <c r="S391" t="str">
        <f>'RESUMEN TOTAL'!Y394</f>
        <v>APAGADO</v>
      </c>
      <c r="T391">
        <f>'RESUMEN TOTAL'!Z394</f>
        <v>0</v>
      </c>
      <c r="U391">
        <f>'RESUMEN TOTAL'!AA394</f>
        <v>0</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t="str">
        <f>'RESUMEN TOTAL'!W400</f>
        <v>APAGADO</v>
      </c>
      <c r="R397">
        <f>'RESUMEN TOTAL'!X400</f>
        <v>0</v>
      </c>
      <c r="S397" t="str">
        <f>'RESUMEN TOTAL'!Y400</f>
        <v>APAGADO</v>
      </c>
      <c r="T397">
        <f>'RESUMEN TOTAL'!Z400</f>
        <v>0</v>
      </c>
      <c r="U397">
        <f>'RESUMEN TOTAL'!AA400</f>
        <v>0</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f>'RESUMEN TOTAL'!L402</f>
        <v>0</v>
      </c>
      <c r="G399">
        <f>'RESUMEN TOTAL'!M402</f>
        <v>0</v>
      </c>
      <c r="H399">
        <f>'RESUMEN TOTAL'!N402</f>
        <v>0</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t="str">
        <f>'RESUMEN TOTAL'!W403</f>
        <v>APAGADO</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t="str">
        <f>'RESUMEN TOTAL'!W404</f>
        <v>APAGADO</v>
      </c>
      <c r="R401">
        <f>'RESUMEN TOTAL'!X404</f>
        <v>0</v>
      </c>
      <c r="S401" t="str">
        <f>'RESUMEN TOTAL'!Y404</f>
        <v>APAGADO</v>
      </c>
      <c r="T401">
        <f>'RESUMEN TOTAL'!Z404</f>
        <v>0</v>
      </c>
      <c r="U401">
        <f>'RESUMEN TOTAL'!AA404</f>
        <v>0</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t="str">
        <f>'RESUMEN TOTAL'!W405</f>
        <v>APAGADO</v>
      </c>
      <c r="R402">
        <f>'RESUMEN TOTAL'!X405</f>
        <v>0</v>
      </c>
      <c r="S402" t="str">
        <f>'RESUMEN TOTAL'!Y405</f>
        <v>APAGADO</v>
      </c>
      <c r="T402">
        <f>'RESUMEN TOTAL'!Z405</f>
        <v>0</v>
      </c>
      <c r="U402">
        <f>'RESUMEN TOTAL'!AA405</f>
        <v>0</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t="str">
        <f>'RESUMEN TOTAL'!L406</f>
        <v>APAGADO</v>
      </c>
      <c r="G403" t="str">
        <f>'RESUMEN TOTAL'!M406</f>
        <v>APAGADO</v>
      </c>
      <c r="H403" t="str">
        <f>'RESUMEN TOTAL'!N406</f>
        <v>APAGADO</v>
      </c>
      <c r="I403" t="str">
        <f>'RESUMEN TOTAL'!O406</f>
        <v>APAGADO</v>
      </c>
      <c r="J403" t="str">
        <f>'RESUMEN TOTAL'!P406</f>
        <v>APAGADO</v>
      </c>
      <c r="K403" t="str">
        <f>'RESUMEN TOTAL'!Q406</f>
        <v>APAGADO</v>
      </c>
      <c r="L403" t="str">
        <f>'RESUMEN TOTAL'!R406</f>
        <v>APAGADO</v>
      </c>
      <c r="M403" t="str">
        <f>'RESUMEN TOTAL'!S406</f>
        <v>APAGADO</v>
      </c>
      <c r="N403" t="str">
        <f>'RESUMEN TOTAL'!T406</f>
        <v>APAGADO</v>
      </c>
      <c r="O403" t="str">
        <f>'RESUMEN TOTAL'!U406</f>
        <v>APAGADO</v>
      </c>
      <c r="P403" t="str">
        <f>'RESUMEN TOTAL'!V406</f>
        <v>APAGADO</v>
      </c>
      <c r="Q403" t="str">
        <f>'RESUMEN TOTAL'!W406</f>
        <v>APAGADO</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f>'RESUMEN TOTAL'!L407</f>
        <v>0</v>
      </c>
      <c r="G404">
        <f>'RESUMEN TOTAL'!M407</f>
        <v>0</v>
      </c>
      <c r="H404">
        <f>'RESUMEN TOTAL'!N407</f>
        <v>0</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t="str">
        <f>'RESUMEN TOTAL'!L409</f>
        <v>APAGADO</v>
      </c>
      <c r="G406" t="str">
        <f>'RESUMEN TOTAL'!M409</f>
        <v>APAGADO</v>
      </c>
      <c r="H406" t="str">
        <f>'RESUMEN TOTAL'!N409</f>
        <v>APAGADO</v>
      </c>
      <c r="I406" t="str">
        <f>'RESUMEN TOTAL'!O409</f>
        <v>APAGADO</v>
      </c>
      <c r="J406" t="str">
        <f>'RESUMEN TOTAL'!P409</f>
        <v>APAGADO</v>
      </c>
      <c r="K406" t="str">
        <f>'RESUMEN TOTAL'!Q409</f>
        <v>APAGADO</v>
      </c>
      <c r="L406" t="str">
        <f>'RESUMEN TOTAL'!R409</f>
        <v>APAGADO</v>
      </c>
      <c r="M406" t="str">
        <f>'RESUMEN TOTAL'!S409</f>
        <v>APAGADO</v>
      </c>
      <c r="N406" t="str">
        <f>'RESUMEN TOTAL'!T409</f>
        <v>APAGADO</v>
      </c>
      <c r="O406" t="str">
        <f>'RESUMEN TOTAL'!U409</f>
        <v>APAGADO</v>
      </c>
      <c r="P406" t="str">
        <f>'RESUMEN TOTAL'!V409</f>
        <v>APAGADO</v>
      </c>
      <c r="Q406" t="str">
        <f>'RESUMEN TOTAL'!W409</f>
        <v>APAGADO</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f>'RESUMEN TOTAL'!L413</f>
        <v>0</v>
      </c>
      <c r="G410">
        <f>'RESUMEN TOTAL'!M413</f>
        <v>0</v>
      </c>
      <c r="H410">
        <f>'RESUMEN TOTAL'!N413</f>
        <v>0</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f>'RESUMEN TOTAL'!L414</f>
        <v>0</v>
      </c>
      <c r="G411">
        <f>'RESUMEN TOTAL'!M414</f>
        <v>0</v>
      </c>
      <c r="H411">
        <f>'RESUMEN TOTAL'!N414</f>
        <v>0</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t="str">
        <f>'RESUMEN TOTAL'!L417</f>
        <v>APAGADO</v>
      </c>
      <c r="G414" t="str">
        <f>'RESUMEN TOTAL'!M417</f>
        <v>APAGADO</v>
      </c>
      <c r="H414" t="str">
        <f>'RESUMEN TOTAL'!N417</f>
        <v>APAGADO</v>
      </c>
      <c r="I414" t="str">
        <f>'RESUMEN TOTAL'!O417</f>
        <v>APAGADO</v>
      </c>
      <c r="J414" t="str">
        <f>'RESUMEN TOTAL'!P417</f>
        <v>APAGADO</v>
      </c>
      <c r="K414" t="str">
        <f>'RESUMEN TOTAL'!Q417</f>
        <v>APAGADO</v>
      </c>
      <c r="L414" t="str">
        <f>'RESUMEN TOTAL'!R417</f>
        <v>APAGADO</v>
      </c>
      <c r="M414" t="str">
        <f>'RESUMEN TOTAL'!S417</f>
        <v>APAGADO</v>
      </c>
      <c r="N414" t="str">
        <f>'RESUMEN TOTAL'!T417</f>
        <v>APAGADO</v>
      </c>
      <c r="O414" t="str">
        <f>'RESUMEN TOTAL'!U417</f>
        <v>APAGADO</v>
      </c>
      <c r="P414" t="str">
        <f>'RESUMEN TOTAL'!V417</f>
        <v>APAGADO</v>
      </c>
      <c r="Q414" t="str">
        <f>'RESUMEN TOTAL'!W417</f>
        <v>APAGADO</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t="str">
        <f>'RESUMEN TOTAL'!L418</f>
        <v>APAGADO</v>
      </c>
      <c r="G415" t="str">
        <f>'RESUMEN TOTAL'!M418</f>
        <v>APAGADO</v>
      </c>
      <c r="H415" t="str">
        <f>'RESUMEN TOTAL'!N418</f>
        <v>APAGADO</v>
      </c>
      <c r="I415" t="str">
        <f>'RESUMEN TOTAL'!O418</f>
        <v>APAGADO</v>
      </c>
      <c r="J415" t="str">
        <f>'RESUMEN TOTAL'!P418</f>
        <v>APAGADO</v>
      </c>
      <c r="K415" t="str">
        <f>'RESUMEN TOTAL'!Q418</f>
        <v>APAGADO</v>
      </c>
      <c r="L415" t="str">
        <f>'RESUMEN TOTAL'!R418</f>
        <v>APAGADO</v>
      </c>
      <c r="M415" t="str">
        <f>'RESUMEN TOTAL'!S418</f>
        <v>APAGADO</v>
      </c>
      <c r="N415" t="str">
        <f>'RESUMEN TOTAL'!T418</f>
        <v>APAGADO</v>
      </c>
      <c r="O415" t="str">
        <f>'RESUMEN TOTAL'!U418</f>
        <v>APAGADO</v>
      </c>
      <c r="P415" t="str">
        <f>'RESUMEN TOTAL'!V418</f>
        <v>APAGADO</v>
      </c>
      <c r="Q415" t="str">
        <f>'RESUMEN TOTAL'!W418</f>
        <v>APAGADO</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t="str">
        <f>'RESUMEN TOTAL'!W419</f>
        <v>APAGADO</v>
      </c>
      <c r="R416">
        <f>'RESUMEN TOTAL'!X419</f>
        <v>0</v>
      </c>
      <c r="S416" t="str">
        <f>'RESUMEN TOTAL'!Y419</f>
        <v>APAGADO</v>
      </c>
      <c r="T416">
        <f>'RESUMEN TOTAL'!Z419</f>
        <v>0</v>
      </c>
      <c r="U416">
        <f>'RESUMEN TOTAL'!AA419</f>
        <v>0</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t="str">
        <f>'RESUMEN TOTAL'!W439</f>
        <v>APAGADO</v>
      </c>
      <c r="R436">
        <f>'RESUMEN TOTAL'!X439</f>
        <v>0</v>
      </c>
      <c r="S436" t="str">
        <f>'RESUMEN TOTAL'!Y439</f>
        <v>APAGADO</v>
      </c>
      <c r="T436">
        <f>'RESUMEN TOTAL'!Z439</f>
        <v>0</v>
      </c>
      <c r="U436">
        <f>'RESUMEN TOTAL'!AA439</f>
        <v>0</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t="str">
        <f>'RESUMEN TOTAL'!W441</f>
        <v>APAGADO</v>
      </c>
      <c r="R438">
        <f>'RESUMEN TOTAL'!X441</f>
        <v>0</v>
      </c>
      <c r="S438" t="str">
        <f>'RESUMEN TOTAL'!Y441</f>
        <v>APAGADO</v>
      </c>
      <c r="T438">
        <f>'RESUMEN TOTAL'!Z441</f>
        <v>0</v>
      </c>
      <c r="U438">
        <f>'RESUMEN TOTAL'!AA441</f>
        <v>0</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t="str">
        <f>'RESUMEN TOTAL'!W442</f>
        <v>APAGADO</v>
      </c>
      <c r="R439">
        <f>'RESUMEN TOTAL'!X442</f>
        <v>0</v>
      </c>
      <c r="S439" t="str">
        <f>'RESUMEN TOTAL'!Y442</f>
        <v>APAGADO</v>
      </c>
      <c r="T439">
        <f>'RESUMEN TOTAL'!Z442</f>
        <v>0</v>
      </c>
      <c r="U439">
        <f>'RESUMEN TOTAL'!AA442</f>
        <v>0</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t="str">
        <f>'RESUMEN TOTAL'!L444</f>
        <v>APAGADO</v>
      </c>
      <c r="G441" t="str">
        <f>'RESUMEN TOTAL'!M444</f>
        <v>APAGADO</v>
      </c>
      <c r="H441" t="str">
        <f>'RESUMEN TOTAL'!N444</f>
        <v>APAGADO</v>
      </c>
      <c r="I441" t="str">
        <f>'RESUMEN TOTAL'!O444</f>
        <v>APAGADO</v>
      </c>
      <c r="J441" t="str">
        <f>'RESUMEN TOTAL'!P444</f>
        <v>APAGADO</v>
      </c>
      <c r="K441">
        <f>'RESUMEN TOTAL'!Q444</f>
        <v>0</v>
      </c>
      <c r="L441">
        <f>'RESUMEN TOTAL'!R444</f>
        <v>0</v>
      </c>
      <c r="M441" t="str">
        <f>'RESUMEN TOTAL'!S444</f>
        <v>APAGADO</v>
      </c>
      <c r="N441">
        <f>'RESUMEN TOTAL'!T444</f>
        <v>0</v>
      </c>
      <c r="O441" t="str">
        <f>'RESUMEN TOTAL'!U444</f>
        <v>APAGADO</v>
      </c>
      <c r="P441">
        <f>'RESUMEN TOTAL'!V444</f>
        <v>0</v>
      </c>
      <c r="Q441">
        <f>'RESUMEN TOTAL'!W444</f>
        <v>0</v>
      </c>
      <c r="R441">
        <f>'RESUMEN TOTAL'!X444</f>
        <v>0</v>
      </c>
      <c r="S441" t="str">
        <f>'RESUMEN TOTAL'!Y444</f>
        <v>APAGADO</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t="str">
        <f>'RESUMEN TOTAL'!L445</f>
        <v>APAGADO</v>
      </c>
      <c r="G442" t="str">
        <f>'RESUMEN TOTAL'!M445</f>
        <v>APAGADO</v>
      </c>
      <c r="H442" t="str">
        <f>'RESUMEN TOTAL'!N445</f>
        <v>APAGADO</v>
      </c>
      <c r="I442" t="str">
        <f>'RESUMEN TOTAL'!O445</f>
        <v>APAGADO</v>
      </c>
      <c r="J442" t="str">
        <f>'RESUMEN TOTAL'!P445</f>
        <v>APAGADO</v>
      </c>
      <c r="K442">
        <f>'RESUMEN TOTAL'!Q445</f>
        <v>0</v>
      </c>
      <c r="L442">
        <f>'RESUMEN TOTAL'!R445</f>
        <v>0</v>
      </c>
      <c r="M442" t="str">
        <f>'RESUMEN TOTAL'!S445</f>
        <v>APAGADO</v>
      </c>
      <c r="N442">
        <f>'RESUMEN TOTAL'!T445</f>
        <v>0</v>
      </c>
      <c r="O442" t="str">
        <f>'RESUMEN TOTAL'!U445</f>
        <v>APAGADO</v>
      </c>
      <c r="P442">
        <f>'RESUMEN TOTAL'!V445</f>
        <v>0</v>
      </c>
      <c r="Q442">
        <f>'RESUMEN TOTAL'!W445</f>
        <v>0</v>
      </c>
      <c r="R442">
        <f>'RESUMEN TOTAL'!X445</f>
        <v>0</v>
      </c>
      <c r="S442" t="str">
        <f>'RESUMEN TOTAL'!Y445</f>
        <v>APAGADO</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t="str">
        <f>'RESUMEN TOTAL'!L446</f>
        <v>APAGADO</v>
      </c>
      <c r="G443" t="str">
        <f>'RESUMEN TOTAL'!M446</f>
        <v>APAGADO</v>
      </c>
      <c r="H443" t="str">
        <f>'RESUMEN TOTAL'!N446</f>
        <v>APAGADO</v>
      </c>
      <c r="I443" t="str">
        <f>'RESUMEN TOTAL'!O446</f>
        <v>APAGADO</v>
      </c>
      <c r="J443" t="str">
        <f>'RESUMEN TOTAL'!P446</f>
        <v>APAGADO</v>
      </c>
      <c r="K443">
        <f>'RESUMEN TOTAL'!Q446</f>
        <v>0</v>
      </c>
      <c r="L443">
        <f>'RESUMEN TOTAL'!R446</f>
        <v>0</v>
      </c>
      <c r="M443" t="str">
        <f>'RESUMEN TOTAL'!S446</f>
        <v>APAGADO</v>
      </c>
      <c r="N443">
        <f>'RESUMEN TOTAL'!T446</f>
        <v>0</v>
      </c>
      <c r="O443" t="str">
        <f>'RESUMEN TOTAL'!U446</f>
        <v>APAGADO</v>
      </c>
      <c r="P443">
        <f>'RESUMEN TOTAL'!V446</f>
        <v>0</v>
      </c>
      <c r="Q443" t="str">
        <f>'RESUMEN TOTAL'!W446</f>
        <v>APAGADO</v>
      </c>
      <c r="R443">
        <f>'RESUMEN TOTAL'!X446</f>
        <v>0</v>
      </c>
      <c r="S443" t="str">
        <f>'RESUMEN TOTAL'!Y446</f>
        <v>APAGADO</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t="str">
        <f>'RESUMEN TOTAL'!N447</f>
        <v>APAGADO</v>
      </c>
      <c r="I444" t="str">
        <f>'RESUMEN TOTAL'!O447</f>
        <v>APAGADO</v>
      </c>
      <c r="J444" t="str">
        <f>'RESUMEN TOTAL'!P447</f>
        <v>APAGADO</v>
      </c>
      <c r="K444" t="str">
        <f>'RESUMEN TOTAL'!Q447</f>
        <v>APAGADO</v>
      </c>
      <c r="L444" t="str">
        <f>'RESUMEN TOTAL'!R447</f>
        <v>APAGADO</v>
      </c>
      <c r="M444" t="str">
        <f>'RESUMEN TOTAL'!S447</f>
        <v>APAGADO</v>
      </c>
      <c r="N444" t="str">
        <f>'RESUMEN TOTAL'!T447</f>
        <v>APAGADO</v>
      </c>
      <c r="O444" t="str">
        <f>'RESUMEN TOTAL'!U447</f>
        <v>APAGADO</v>
      </c>
      <c r="P444" t="str">
        <f>'RESUMEN TOTAL'!V447</f>
        <v>APAGADO</v>
      </c>
      <c r="Q444" t="str">
        <f>'RESUMEN TOTAL'!W447</f>
        <v>APAGADO</v>
      </c>
      <c r="R444">
        <f>'RESUMEN TOTAL'!X447</f>
        <v>0</v>
      </c>
      <c r="S444" t="str">
        <f>'RESUMEN TOTAL'!Y447</f>
        <v>APAGADO</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t="str">
        <f>'RESUMEN TOTAL'!L448</f>
        <v>APAGADO</v>
      </c>
      <c r="G445" t="str">
        <f>'RESUMEN TOTAL'!M448</f>
        <v>APAGADO</v>
      </c>
      <c r="H445" t="str">
        <f>'RESUMEN TOTAL'!N448</f>
        <v>APAGADO</v>
      </c>
      <c r="I445" t="str">
        <f>'RESUMEN TOTAL'!O448</f>
        <v>APAGADO</v>
      </c>
      <c r="J445" t="str">
        <f>'RESUMEN TOTAL'!P448</f>
        <v>APAGADO</v>
      </c>
      <c r="K445">
        <f>'RESUMEN TOTAL'!Q448</f>
        <v>0</v>
      </c>
      <c r="L445">
        <f>'RESUMEN TOTAL'!R448</f>
        <v>0</v>
      </c>
      <c r="M445" t="str">
        <f>'RESUMEN TOTAL'!S448</f>
        <v>APAGADO</v>
      </c>
      <c r="N445">
        <f>'RESUMEN TOTAL'!T448</f>
        <v>0</v>
      </c>
      <c r="O445" t="str">
        <f>'RESUMEN TOTAL'!U448</f>
        <v>APAGADO</v>
      </c>
      <c r="P445">
        <f>'RESUMEN TOTAL'!V448</f>
        <v>0</v>
      </c>
      <c r="Q445">
        <f>'RESUMEN TOTAL'!W448</f>
        <v>0</v>
      </c>
      <c r="R445">
        <f>'RESUMEN TOTAL'!X448</f>
        <v>0</v>
      </c>
      <c r="S445" t="str">
        <f>'RESUMEN TOTAL'!Y448</f>
        <v>APAGADO</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t="str">
        <f>'RESUMEN TOTAL'!L449</f>
        <v>APAGADO</v>
      </c>
      <c r="G446" t="str">
        <f>'RESUMEN TOTAL'!M449</f>
        <v>APAGADO</v>
      </c>
      <c r="H446" t="str">
        <f>'RESUMEN TOTAL'!N449</f>
        <v>APAGADO</v>
      </c>
      <c r="I446" t="str">
        <f>'RESUMEN TOTAL'!O449</f>
        <v>APAGADO</v>
      </c>
      <c r="J446" t="str">
        <f>'RESUMEN TOTAL'!P449</f>
        <v>APAGADO</v>
      </c>
      <c r="K446">
        <f>'RESUMEN TOTAL'!Q449</f>
        <v>0</v>
      </c>
      <c r="L446">
        <f>'RESUMEN TOTAL'!R449</f>
        <v>0</v>
      </c>
      <c r="M446" t="str">
        <f>'RESUMEN TOTAL'!S449</f>
        <v>APAGADO</v>
      </c>
      <c r="N446">
        <f>'RESUMEN TOTAL'!T449</f>
        <v>0</v>
      </c>
      <c r="O446" t="str">
        <f>'RESUMEN TOTAL'!U449</f>
        <v>APAGADO</v>
      </c>
      <c r="P446">
        <f>'RESUMEN TOTAL'!V449</f>
        <v>0</v>
      </c>
      <c r="Q446">
        <f>'RESUMEN TOTAL'!W449</f>
        <v>0</v>
      </c>
      <c r="R446">
        <f>'RESUMEN TOTAL'!X449</f>
        <v>0</v>
      </c>
      <c r="S446" t="str">
        <f>'RESUMEN TOTAL'!Y449</f>
        <v>APAGADO</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t="str">
        <f>'RESUMEN TOTAL'!L450</f>
        <v>APAGADO</v>
      </c>
      <c r="G447" t="str">
        <f>'RESUMEN TOTAL'!M450</f>
        <v>APAGADO</v>
      </c>
      <c r="H447" t="str">
        <f>'RESUMEN TOTAL'!N450</f>
        <v>APAGADO</v>
      </c>
      <c r="I447" t="str">
        <f>'RESUMEN TOTAL'!O450</f>
        <v>APAGADO</v>
      </c>
      <c r="J447" t="str">
        <f>'RESUMEN TOTAL'!P450</f>
        <v>APAGADO</v>
      </c>
      <c r="K447">
        <f>'RESUMEN TOTAL'!Q450</f>
        <v>0</v>
      </c>
      <c r="L447">
        <f>'RESUMEN TOTAL'!R450</f>
        <v>0</v>
      </c>
      <c r="M447" t="str">
        <f>'RESUMEN TOTAL'!S450</f>
        <v>APAGADO</v>
      </c>
      <c r="N447">
        <f>'RESUMEN TOTAL'!T450</f>
        <v>0</v>
      </c>
      <c r="O447" t="str">
        <f>'RESUMEN TOTAL'!U450</f>
        <v>APAGADO</v>
      </c>
      <c r="P447">
        <f>'RESUMEN TOTAL'!V450</f>
        <v>0</v>
      </c>
      <c r="Q447">
        <f>'RESUMEN TOTAL'!W450</f>
        <v>0</v>
      </c>
      <c r="R447">
        <f>'RESUMEN TOTAL'!X450</f>
        <v>0</v>
      </c>
      <c r="S447" t="str">
        <f>'RESUMEN TOTAL'!Y450</f>
        <v>APAGADO</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t="str">
        <f>'RESUMEN TOTAL'!L451</f>
        <v>APAGADO</v>
      </c>
      <c r="G448" t="str">
        <f>'RESUMEN TOTAL'!M451</f>
        <v>APAGADO</v>
      </c>
      <c r="H448" t="str">
        <f>'RESUMEN TOTAL'!N451</f>
        <v>APAGADO</v>
      </c>
      <c r="I448" t="str">
        <f>'RESUMEN TOTAL'!O451</f>
        <v>APAGADO</v>
      </c>
      <c r="J448" t="str">
        <f>'RESUMEN TOTAL'!P451</f>
        <v>APAGADO</v>
      </c>
      <c r="K448">
        <f>'RESUMEN TOTAL'!Q451</f>
        <v>0</v>
      </c>
      <c r="L448">
        <f>'RESUMEN TOTAL'!R451</f>
        <v>0</v>
      </c>
      <c r="M448" t="str">
        <f>'RESUMEN TOTAL'!S451</f>
        <v>APAGADO</v>
      </c>
      <c r="N448">
        <f>'RESUMEN TOTAL'!T451</f>
        <v>0</v>
      </c>
      <c r="O448" t="str">
        <f>'RESUMEN TOTAL'!U451</f>
        <v>APAGADO</v>
      </c>
      <c r="P448">
        <f>'RESUMEN TOTAL'!V451</f>
        <v>0</v>
      </c>
      <c r="Q448">
        <f>'RESUMEN TOTAL'!W451</f>
        <v>0</v>
      </c>
      <c r="R448">
        <f>'RESUMEN TOTAL'!X451</f>
        <v>0</v>
      </c>
      <c r="S448" t="str">
        <f>'RESUMEN TOTAL'!Y451</f>
        <v>APAGADO</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t="str">
        <f>'RESUMEN TOTAL'!W465</f>
        <v>APAGADO</v>
      </c>
      <c r="R462">
        <f>'RESUMEN TOTAL'!X465</f>
        <v>0</v>
      </c>
      <c r="S462" t="str">
        <f>'RESUMEN TOTAL'!Y465</f>
        <v>APAGADO</v>
      </c>
      <c r="T462">
        <f>'RESUMEN TOTAL'!Z465</f>
        <v>0</v>
      </c>
      <c r="U462">
        <f>'RESUMEN TOTAL'!AA465</f>
        <v>0</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t="str">
        <f>'RESUMEN TOTAL'!W466</f>
        <v>APAGADO</v>
      </c>
      <c r="R463">
        <f>'RESUMEN TOTAL'!X466</f>
        <v>0</v>
      </c>
      <c r="S463" t="str">
        <f>'RESUMEN TOTAL'!Y466</f>
        <v>APAGADO</v>
      </c>
      <c r="T463">
        <f>'RESUMEN TOTAL'!Z466</f>
        <v>0</v>
      </c>
      <c r="U463">
        <f>'RESUMEN TOTAL'!AA466</f>
        <v>0</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t="str">
        <f>'RESUMEN TOTAL'!N467</f>
        <v>APAGADO</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t="str">
        <f>'RESUMEN TOTAL'!W467</f>
        <v>APAGADO</v>
      </c>
      <c r="R464">
        <f>'RESUMEN TOTAL'!X467</f>
        <v>0</v>
      </c>
      <c r="S464" t="str">
        <f>'RESUMEN TOTAL'!Y467</f>
        <v>APAGADO</v>
      </c>
      <c r="T464">
        <f>'RESUMEN TOTAL'!Z467</f>
        <v>0</v>
      </c>
      <c r="U464">
        <f>'RESUMEN TOTAL'!AA467</f>
        <v>0</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f>'RESUMEN TOTAL'!N468</f>
        <v>0</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t="str">
        <f>'RESUMEN TOTAL'!L470</f>
        <v>APAGADO</v>
      </c>
      <c r="G467" t="str">
        <f>'RESUMEN TOTAL'!M470</f>
        <v>APAGADO</v>
      </c>
      <c r="H467" t="str">
        <f>'RESUMEN TOTAL'!N470</f>
        <v>APAGADO</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t="str">
        <f>'RESUMEN TOTAL'!L472</f>
        <v>APAGADO</v>
      </c>
      <c r="G469" t="str">
        <f>'RESUMEN TOTAL'!M472</f>
        <v>APAGADO</v>
      </c>
      <c r="H469" t="str">
        <f>'RESUMEN TOTAL'!N472</f>
        <v>APAGADO</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t="str">
        <f>'RESUMEN TOTAL'!L474</f>
        <v>APAGADO</v>
      </c>
      <c r="G471" t="str">
        <f>'RESUMEN TOTAL'!M474</f>
        <v>APAGADO</v>
      </c>
      <c r="H471" t="str">
        <f>'RESUMEN TOTAL'!N474</f>
        <v>APAGADO</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f>'RESUMEN TOTAL'!L475</f>
        <v>0</v>
      </c>
      <c r="G472">
        <f>'RESUMEN TOTAL'!M475</f>
        <v>0</v>
      </c>
      <c r="H472">
        <f>'RESUMEN TOTAL'!N475</f>
        <v>0</v>
      </c>
      <c r="I472">
        <f>'RESUMEN TOTAL'!O475</f>
        <v>0</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f>'RESUMEN TOTAL'!O476</f>
        <v>0</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t="str">
        <f>'RESUMEN TOTAL'!L478</f>
        <v>APAGADO</v>
      </c>
      <c r="G475" t="str">
        <f>'RESUMEN TOTAL'!M478</f>
        <v>APAGADO</v>
      </c>
      <c r="H475" t="str">
        <f>'RESUMEN TOTAL'!N478</f>
        <v>APAGADO</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t="str">
        <f>'RESUMEN TOTAL'!L480</f>
        <v>APAGADO</v>
      </c>
      <c r="G477" t="str">
        <f>'RESUMEN TOTAL'!M480</f>
        <v>APAGADO</v>
      </c>
      <c r="H477" t="str">
        <f>'RESUMEN TOTAL'!N480</f>
        <v>APAGADO</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t="str">
        <f>'RESUMEN TOTAL'!L481</f>
        <v>APAGADO</v>
      </c>
      <c r="G478" t="str">
        <f>'RESUMEN TOTAL'!M481</f>
        <v>APAGADO</v>
      </c>
      <c r="H478" t="str">
        <f>'RESUMEN TOTAL'!N481</f>
        <v>APAGADO</v>
      </c>
      <c r="I478" t="str">
        <f>'RESUMEN TOTAL'!O481</f>
        <v>APAGADO</v>
      </c>
      <c r="J478" t="str">
        <f>'RESUMEN TOTAL'!P481</f>
        <v>APAGADO</v>
      </c>
      <c r="K478" t="str">
        <f>'RESUMEN TOTAL'!Q481</f>
        <v>APAGADO</v>
      </c>
      <c r="L478" t="str">
        <f>'RESUMEN TOTAL'!R481</f>
        <v>APAGADO</v>
      </c>
      <c r="M478" t="str">
        <f>'RESUMEN TOTAL'!S481</f>
        <v>APAGADO</v>
      </c>
      <c r="N478" t="str">
        <f>'RESUMEN TOTAL'!T481</f>
        <v>APAGADO</v>
      </c>
      <c r="O478" t="str">
        <f>'RESUMEN TOTAL'!U481</f>
        <v>APAGADO</v>
      </c>
      <c r="P478" t="str">
        <f>'RESUMEN TOTAL'!V481</f>
        <v>APAGADO</v>
      </c>
      <c r="Q478" t="str">
        <f>'RESUMEN TOTAL'!W481</f>
        <v>APAGADO</v>
      </c>
      <c r="R478">
        <f>'RESUMEN TOTAL'!X481</f>
        <v>0</v>
      </c>
      <c r="S478" t="str">
        <f>'RESUMEN TOTAL'!Y481</f>
        <v>APAGADO</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t="str">
        <f>'RESUMEN TOTAL'!L482</f>
        <v>APAGADO</v>
      </c>
      <c r="G479" t="str">
        <f>'RESUMEN TOTAL'!M482</f>
        <v>APAGADO</v>
      </c>
      <c r="H479" t="str">
        <f>'RESUMEN TOTAL'!N482</f>
        <v>APAGADO</v>
      </c>
      <c r="I479" t="str">
        <f>'RESUMEN TOTAL'!O482</f>
        <v>APAGADO</v>
      </c>
      <c r="J479" t="str">
        <f>'RESUMEN TOTAL'!P482</f>
        <v>APAGADO</v>
      </c>
      <c r="K479" t="str">
        <f>'RESUMEN TOTAL'!Q482</f>
        <v>APAGADO</v>
      </c>
      <c r="L479" t="str">
        <f>'RESUMEN TOTAL'!R482</f>
        <v>APAGADO</v>
      </c>
      <c r="M479" t="str">
        <f>'RESUMEN TOTAL'!S482</f>
        <v>APAGADO</v>
      </c>
      <c r="N479" t="str">
        <f>'RESUMEN TOTAL'!T482</f>
        <v>APAGADO</v>
      </c>
      <c r="O479" t="str">
        <f>'RESUMEN TOTAL'!U482</f>
        <v>APAGADO</v>
      </c>
      <c r="P479" t="str">
        <f>'RESUMEN TOTAL'!V482</f>
        <v>APAGADO</v>
      </c>
      <c r="Q479" t="str">
        <f>'RESUMEN TOTAL'!W482</f>
        <v>APAGADO</v>
      </c>
      <c r="R479">
        <f>'RESUMEN TOTAL'!X482</f>
        <v>0</v>
      </c>
      <c r="S479" t="str">
        <f>'RESUMEN TOTAL'!Y482</f>
        <v>APAGADO</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t="str">
        <f>'RESUMEN TOTAL'!L484</f>
        <v>APAGADO</v>
      </c>
      <c r="G481" t="str">
        <f>'RESUMEN TOTAL'!M484</f>
        <v>APAGADO</v>
      </c>
      <c r="H481" t="str">
        <f>'RESUMEN TOTAL'!N484</f>
        <v>APAGADO</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t="str">
        <f>'RESUMEN TOTAL'!W485</f>
        <v>APAGADO</v>
      </c>
      <c r="R482">
        <f>'RESUMEN TOTAL'!X485</f>
        <v>0</v>
      </c>
      <c r="S482" t="str">
        <f>'RESUMEN TOTAL'!Y485</f>
        <v>APAGADO</v>
      </c>
      <c r="T482">
        <f>'RESUMEN TOTAL'!Z485</f>
        <v>0</v>
      </c>
      <c r="U482">
        <f>'RESUMEN TOTAL'!AA485</f>
        <v>0</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t="str">
        <f>'RESUMEN TOTAL'!W486</f>
        <v>APAGADO</v>
      </c>
      <c r="R483">
        <f>'RESUMEN TOTAL'!X486</f>
        <v>0</v>
      </c>
      <c r="S483" t="str">
        <f>'RESUMEN TOTAL'!Y486</f>
        <v>APAGADO</v>
      </c>
      <c r="T483">
        <f>'RESUMEN TOTAL'!Z486</f>
        <v>0</v>
      </c>
      <c r="U483">
        <f>'RESUMEN TOTAL'!AA486</f>
        <v>0</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f>'RESUMEN TOTAL'!L487</f>
        <v>0</v>
      </c>
      <c r="G484">
        <f>'RESUMEN TOTAL'!M487</f>
        <v>0</v>
      </c>
      <c r="H484">
        <f>'RESUMEN TOTAL'!N487</f>
        <v>0</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t="str">
        <f>'RESUMEN TOTAL'!W487</f>
        <v>APAGADO</v>
      </c>
      <c r="R484">
        <f>'RESUMEN TOTAL'!X487</f>
        <v>0</v>
      </c>
      <c r="S484" t="str">
        <f>'RESUMEN TOTAL'!Y487</f>
        <v>APAGADO</v>
      </c>
      <c r="T484">
        <f>'RESUMEN TOTAL'!Z487</f>
        <v>0</v>
      </c>
      <c r="U484">
        <f>'RESUMEN TOTAL'!AA487</f>
        <v>0</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t="str">
        <f>'RESUMEN TOTAL'!W488</f>
        <v>APAGADO</v>
      </c>
      <c r="R485">
        <f>'RESUMEN TOTAL'!X488</f>
        <v>0</v>
      </c>
      <c r="S485" t="str">
        <f>'RESUMEN TOTAL'!Y488</f>
        <v>APAGADO</v>
      </c>
      <c r="T485">
        <f>'RESUMEN TOTAL'!Z488</f>
        <v>0</v>
      </c>
      <c r="U485">
        <f>'RESUMEN TOTAL'!AA488</f>
        <v>0</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t="str">
        <f>'RESUMEN TOTAL'!W489</f>
        <v>APAGADO</v>
      </c>
      <c r="R486">
        <f>'RESUMEN TOTAL'!X489</f>
        <v>0</v>
      </c>
      <c r="S486" t="str">
        <f>'RESUMEN TOTAL'!Y489</f>
        <v>APAGADO</v>
      </c>
      <c r="T486">
        <f>'RESUMEN TOTAL'!Z489</f>
        <v>0</v>
      </c>
      <c r="U486">
        <f>'RESUMEN TOTAL'!AA489</f>
        <v>0</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t="str">
        <f>'RESUMEN TOTAL'!W490</f>
        <v>APAGADO</v>
      </c>
      <c r="R487">
        <f>'RESUMEN TOTAL'!X490</f>
        <v>0</v>
      </c>
      <c r="S487" t="str">
        <f>'RESUMEN TOTAL'!Y490</f>
        <v>APAGADO</v>
      </c>
      <c r="T487">
        <f>'RESUMEN TOTAL'!Z490</f>
        <v>0</v>
      </c>
      <c r="U487">
        <f>'RESUMEN TOTAL'!AA490</f>
        <v>0</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t="str">
        <f>'RESUMEN TOTAL'!W491</f>
        <v>APAGADO</v>
      </c>
      <c r="R488">
        <f>'RESUMEN TOTAL'!X491</f>
        <v>0</v>
      </c>
      <c r="S488" t="str">
        <f>'RESUMEN TOTAL'!Y491</f>
        <v>APAGADO</v>
      </c>
      <c r="T488">
        <f>'RESUMEN TOTAL'!Z491</f>
        <v>0</v>
      </c>
      <c r="U488">
        <f>'RESUMEN TOTAL'!AA491</f>
        <v>0</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t="str">
        <f>'RESUMEN TOTAL'!W492</f>
        <v>APAGADO</v>
      </c>
      <c r="R489">
        <f>'RESUMEN TOTAL'!X492</f>
        <v>0</v>
      </c>
      <c r="S489" t="str">
        <f>'RESUMEN TOTAL'!Y492</f>
        <v>APAGADO</v>
      </c>
      <c r="T489">
        <f>'RESUMEN TOTAL'!Z492</f>
        <v>0</v>
      </c>
      <c r="U489">
        <f>'RESUMEN TOTAL'!AA492</f>
        <v>0</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f>'RESUMEN TOTAL'!L493</f>
        <v>0</v>
      </c>
      <c r="G490">
        <f>'RESUMEN TOTAL'!M493</f>
        <v>0</v>
      </c>
      <c r="H490">
        <f>'RESUMEN TOTAL'!N493</f>
        <v>0</v>
      </c>
      <c r="I490">
        <f>'RESUMEN TOTAL'!O493</f>
        <v>0</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f>'RESUMEN TOTAL'!L494</f>
        <v>0</v>
      </c>
      <c r="G491">
        <f>'RESUMEN TOTAL'!M494</f>
        <v>0</v>
      </c>
      <c r="H491">
        <f>'RESUMEN TOTAL'!N494</f>
        <v>0</v>
      </c>
      <c r="I491">
        <f>'RESUMEN TOTAL'!O494</f>
        <v>0</v>
      </c>
      <c r="J491">
        <f>'RESUMEN TOTAL'!P494</f>
        <v>0</v>
      </c>
      <c r="K491">
        <f>'RESUMEN TOTAL'!Q494</f>
        <v>0</v>
      </c>
      <c r="L491">
        <f>'RESUMEN TOTAL'!R494</f>
        <v>0</v>
      </c>
      <c r="M491">
        <f>'RESUMEN TOTAL'!S494</f>
        <v>0</v>
      </c>
      <c r="N491">
        <f>'RESUMEN TOTAL'!T494</f>
        <v>0</v>
      </c>
      <c r="O491" t="str">
        <f>'RESUMEN TOTAL'!U494</f>
        <v>APAGADO</v>
      </c>
      <c r="P491" t="str">
        <f>'RESUMEN TOTAL'!V494</f>
        <v>APAGADO</v>
      </c>
      <c r="Q491" t="str">
        <f>'RESUMEN TOTAL'!W494</f>
        <v>APAGADO</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t="str">
        <f>'RESUMEN TOTAL'!L496</f>
        <v>APAGADO</v>
      </c>
      <c r="G493" t="str">
        <f>'RESUMEN TOTAL'!M496</f>
        <v>APAGADO</v>
      </c>
      <c r="H493" t="str">
        <f>'RESUMEN TOTAL'!N496</f>
        <v>APAGADO</v>
      </c>
      <c r="I493">
        <f>'RESUMEN TOTAL'!O496</f>
        <v>0</v>
      </c>
      <c r="J493">
        <f>'RESUMEN TOTAL'!P496</f>
        <v>0</v>
      </c>
      <c r="K493">
        <f>'RESUMEN TOTAL'!Q496</f>
        <v>0</v>
      </c>
      <c r="L493">
        <f>'RESUMEN TOTAL'!R496</f>
        <v>0</v>
      </c>
      <c r="M493">
        <f>'RESUMEN TOTAL'!S496</f>
        <v>0</v>
      </c>
      <c r="N493">
        <f>'RESUMEN TOTAL'!T496</f>
        <v>0</v>
      </c>
      <c r="O493" t="str">
        <f>'RESUMEN TOTAL'!U496</f>
        <v>APAGADO</v>
      </c>
      <c r="P493" t="str">
        <f>'RESUMEN TOTAL'!V496</f>
        <v>APAGADO</v>
      </c>
      <c r="Q493" t="str">
        <f>'RESUMEN TOTAL'!W496</f>
        <v>APAGADO</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t="str">
        <f>'RESUMEN TOTAL'!L498</f>
        <v>APAGADO</v>
      </c>
      <c r="G495" t="str">
        <f>'RESUMEN TOTAL'!M498</f>
        <v>APAGADO</v>
      </c>
      <c r="H495" t="str">
        <f>'RESUMEN TOTAL'!N498</f>
        <v>APAGADO</v>
      </c>
      <c r="I495">
        <f>'RESUMEN TOTAL'!O498</f>
        <v>0</v>
      </c>
      <c r="J495">
        <f>'RESUMEN TOTAL'!P498</f>
        <v>0</v>
      </c>
      <c r="K495">
        <f>'RESUMEN TOTAL'!Q498</f>
        <v>0</v>
      </c>
      <c r="L495">
        <f>'RESUMEN TOTAL'!R498</f>
        <v>0</v>
      </c>
      <c r="M495">
        <f>'RESUMEN TOTAL'!S498</f>
        <v>0</v>
      </c>
      <c r="N495">
        <f>'RESUMEN TOTAL'!T498</f>
        <v>0</v>
      </c>
      <c r="O495" t="str">
        <f>'RESUMEN TOTAL'!U498</f>
        <v>APAGADO</v>
      </c>
      <c r="P495" t="str">
        <f>'RESUMEN TOTAL'!V498</f>
        <v>APAGADO</v>
      </c>
      <c r="Q495" t="str">
        <f>'RESUMEN TOTAL'!W498</f>
        <v>APAGADO</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t="str">
        <f>'RESUMEN TOTAL'!W499</f>
        <v>APAGADO</v>
      </c>
      <c r="R496">
        <f>'RESUMEN TOTAL'!X499</f>
        <v>0</v>
      </c>
      <c r="S496" t="str">
        <f>'RESUMEN TOTAL'!Y499</f>
        <v>APAGADO</v>
      </c>
      <c r="T496">
        <f>'RESUMEN TOTAL'!Z499</f>
        <v>0</v>
      </c>
      <c r="U496">
        <f>'RESUMEN TOTAL'!AA499</f>
        <v>0</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t="str">
        <f>'RESUMEN TOTAL'!W500</f>
        <v>APAGADO</v>
      </c>
      <c r="R497">
        <f>'RESUMEN TOTAL'!X500</f>
        <v>0</v>
      </c>
      <c r="S497" t="str">
        <f>'RESUMEN TOTAL'!Y500</f>
        <v>APAGADO</v>
      </c>
      <c r="T497">
        <f>'RESUMEN TOTAL'!Z500</f>
        <v>0</v>
      </c>
      <c r="U497">
        <f>'RESUMEN TOTAL'!AA500</f>
        <v>0</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t="str">
        <f>'RESUMEN TOTAL'!W501</f>
        <v>APAGADO</v>
      </c>
      <c r="R498">
        <f>'RESUMEN TOTAL'!X501</f>
        <v>0</v>
      </c>
      <c r="S498" t="str">
        <f>'RESUMEN TOTAL'!Y501</f>
        <v>APAGADO</v>
      </c>
      <c r="T498">
        <f>'RESUMEN TOTAL'!Z501</f>
        <v>0</v>
      </c>
      <c r="U498">
        <f>'RESUMEN TOTAL'!AA501</f>
        <v>0</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t="str">
        <f>'RESUMEN TOTAL'!W502</f>
        <v>APAGADO</v>
      </c>
      <c r="R499">
        <f>'RESUMEN TOTAL'!X502</f>
        <v>0</v>
      </c>
      <c r="S499" t="str">
        <f>'RESUMEN TOTAL'!Y502</f>
        <v>APAGADO</v>
      </c>
      <c r="T499">
        <f>'RESUMEN TOTAL'!Z502</f>
        <v>0</v>
      </c>
      <c r="U499">
        <f>'RESUMEN TOTAL'!AA502</f>
        <v>0</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t="str">
        <f>'RESUMEN TOTAL'!W503</f>
        <v>APAGADO</v>
      </c>
      <c r="R500">
        <f>'RESUMEN TOTAL'!X503</f>
        <v>0</v>
      </c>
      <c r="S500" t="str">
        <f>'RESUMEN TOTAL'!Y503</f>
        <v>APAGADO</v>
      </c>
      <c r="T500">
        <f>'RESUMEN TOTAL'!Z503</f>
        <v>0</v>
      </c>
      <c r="U500">
        <f>'RESUMEN TOTAL'!AA503</f>
        <v>0</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t="str">
        <f>'RESUMEN TOTAL'!W504</f>
        <v>APAGADO</v>
      </c>
      <c r="R501">
        <f>'RESUMEN TOTAL'!X504</f>
        <v>0</v>
      </c>
      <c r="S501" t="str">
        <f>'RESUMEN TOTAL'!Y504</f>
        <v>APAGADO</v>
      </c>
      <c r="T501">
        <f>'RESUMEN TOTAL'!Z504</f>
        <v>0</v>
      </c>
      <c r="U501">
        <f>'RESUMEN TOTAL'!AA504</f>
        <v>0</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t="str">
        <f>'RESUMEN TOTAL'!L506</f>
        <v>APAGADO</v>
      </c>
      <c r="G503" t="str">
        <f>'RESUMEN TOTAL'!M506</f>
        <v>APAGADO</v>
      </c>
      <c r="H503" t="str">
        <f>'RESUMEN TOTAL'!N506</f>
        <v>APAGADO</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t="str">
        <f>'RESUMEN TOTAL'!W507</f>
        <v>APAGADO</v>
      </c>
      <c r="R504">
        <f>'RESUMEN TOTAL'!X507</f>
        <v>0</v>
      </c>
      <c r="S504" t="str">
        <f>'RESUMEN TOTAL'!Y507</f>
        <v>APAGADO</v>
      </c>
      <c r="T504">
        <f>'RESUMEN TOTAL'!Z507</f>
        <v>0</v>
      </c>
      <c r="U504">
        <f>'RESUMEN TOTAL'!AA507</f>
        <v>0</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t="str">
        <f>'RESUMEN TOTAL'!W508</f>
        <v>APAGADO</v>
      </c>
      <c r="R505">
        <f>'RESUMEN TOTAL'!X508</f>
        <v>0</v>
      </c>
      <c r="S505" t="str">
        <f>'RESUMEN TOTAL'!Y508</f>
        <v>APAGADO</v>
      </c>
      <c r="T505">
        <f>'RESUMEN TOTAL'!Z508</f>
        <v>0</v>
      </c>
      <c r="U505">
        <f>'RESUMEN TOTAL'!AA508</f>
        <v>0</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t="str">
        <f>'RESUMEN TOTAL'!W509</f>
        <v>APAGADO</v>
      </c>
      <c r="R506">
        <f>'RESUMEN TOTAL'!X509</f>
        <v>0</v>
      </c>
      <c r="S506" t="str">
        <f>'RESUMEN TOTAL'!Y509</f>
        <v>APAGADO</v>
      </c>
      <c r="T506">
        <f>'RESUMEN TOTAL'!Z509</f>
        <v>0</v>
      </c>
      <c r="U506">
        <f>'RESUMEN TOTAL'!AA509</f>
        <v>0</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t="str">
        <f>'RESUMEN TOTAL'!W510</f>
        <v>APAGADO</v>
      </c>
      <c r="R507">
        <f>'RESUMEN TOTAL'!X510</f>
        <v>0</v>
      </c>
      <c r="S507" t="str">
        <f>'RESUMEN TOTAL'!Y510</f>
        <v>APAGADO</v>
      </c>
      <c r="T507">
        <f>'RESUMEN TOTAL'!Z510</f>
        <v>0</v>
      </c>
      <c r="U507">
        <f>'RESUMEN TOTAL'!AA510</f>
        <v>0</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t="str">
        <f>'RESUMEN TOTAL'!W511</f>
        <v>APAGADO</v>
      </c>
      <c r="R508">
        <f>'RESUMEN TOTAL'!X511</f>
        <v>0</v>
      </c>
      <c r="S508" t="str">
        <f>'RESUMEN TOTAL'!Y511</f>
        <v>APAGADO</v>
      </c>
      <c r="T508">
        <f>'RESUMEN TOTAL'!Z511</f>
        <v>0</v>
      </c>
      <c r="U508">
        <f>'RESUMEN TOTAL'!AA511</f>
        <v>0</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t="str">
        <f>'RESUMEN TOTAL'!U512</f>
        <v>APAGADO</v>
      </c>
      <c r="P509" t="str">
        <f>'RESUMEN TOTAL'!V512</f>
        <v>APAGADO</v>
      </c>
      <c r="Q509" t="str">
        <f>'RESUMEN TOTAL'!W512</f>
        <v>APAGADO</v>
      </c>
      <c r="R509">
        <f>'RESUMEN TOTAL'!X512</f>
        <v>0</v>
      </c>
      <c r="S509" t="str">
        <f>'RESUMEN TOTAL'!Y512</f>
        <v>APAGADO</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t="str">
        <f>'RESUMEN TOTAL'!W513</f>
        <v>APAGADO</v>
      </c>
      <c r="R510">
        <f>'RESUMEN TOTAL'!X513</f>
        <v>0</v>
      </c>
      <c r="S510" t="str">
        <f>'RESUMEN TOTAL'!Y513</f>
        <v>APAGADO</v>
      </c>
      <c r="T510">
        <f>'RESUMEN TOTAL'!Z513</f>
        <v>0</v>
      </c>
      <c r="U510">
        <f>'RESUMEN TOTAL'!AA513</f>
        <v>0</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t="str">
        <f>'RESUMEN TOTAL'!W514</f>
        <v>APAGADO</v>
      </c>
      <c r="R511">
        <f>'RESUMEN TOTAL'!X514</f>
        <v>0</v>
      </c>
      <c r="S511" t="str">
        <f>'RESUMEN TOTAL'!Y514</f>
        <v>APAGADO</v>
      </c>
      <c r="T511">
        <f>'RESUMEN TOTAL'!Z514</f>
        <v>0</v>
      </c>
      <c r="U511">
        <f>'RESUMEN TOTAL'!AA514</f>
        <v>0</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t="str">
        <f>'RESUMEN TOTAL'!L518</f>
        <v>APAGADO</v>
      </c>
      <c r="G515" t="str">
        <f>'RESUMEN TOTAL'!M518</f>
        <v>APAGADO</v>
      </c>
      <c r="H515" t="str">
        <f>'RESUMEN TOTAL'!N518</f>
        <v>APAGADO</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t="str">
        <f>'RESUMEN TOTAL'!O519</f>
        <v>APAGADO</v>
      </c>
      <c r="J516" t="str">
        <f>'RESUMEN TOTAL'!P519</f>
        <v>APAGADO</v>
      </c>
      <c r="K516" t="str">
        <f>'RESUMEN TOTAL'!Q519</f>
        <v>APAGADO</v>
      </c>
      <c r="L516" t="str">
        <f>'RESUMEN TOTAL'!R519</f>
        <v>APAGADO</v>
      </c>
      <c r="M516" t="str">
        <f>'RESUMEN TOTAL'!S519</f>
        <v>APAGADO</v>
      </c>
      <c r="N516" t="str">
        <f>'RESUMEN TOTAL'!T519</f>
        <v>APAGADO</v>
      </c>
      <c r="O516" t="str">
        <f>'RESUMEN TOTAL'!U519</f>
        <v>APAGADO</v>
      </c>
      <c r="P516" t="str">
        <f>'RESUMEN TOTAL'!V519</f>
        <v>APAGADO</v>
      </c>
      <c r="Q516" t="str">
        <f>'RESUMEN TOTAL'!W519</f>
        <v>APAGADO</v>
      </c>
      <c r="R516">
        <f>'RESUMEN TOTAL'!X519</f>
        <v>0</v>
      </c>
      <c r="S516" t="str">
        <f>'RESUMEN TOTAL'!Y519</f>
        <v>APAGADO</v>
      </c>
      <c r="T516">
        <f>'RESUMEN TOTAL'!Z519</f>
        <v>0</v>
      </c>
      <c r="U516">
        <f>'RESUMEN TOTAL'!AA519</f>
        <v>0</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t="str">
        <f>'RESUMEN TOTAL'!L520</f>
        <v>APAGADO</v>
      </c>
      <c r="G517" t="str">
        <f>'RESUMEN TOTAL'!M520</f>
        <v>APAGADO</v>
      </c>
      <c r="H517" t="str">
        <f>'RESUMEN TOTAL'!N520</f>
        <v>APAGADO</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t="str">
        <f>'RESUMEN TOTAL'!W520</f>
        <v>APAGADO</v>
      </c>
      <c r="R517">
        <f>'RESUMEN TOTAL'!X520</f>
        <v>0</v>
      </c>
      <c r="S517" t="str">
        <f>'RESUMEN TOTAL'!Y520</f>
        <v>APAGADO</v>
      </c>
      <c r="T517">
        <f>'RESUMEN TOTAL'!Z520</f>
        <v>0</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t="str">
        <f>'RESUMEN TOTAL'!W523</f>
        <v>APAGADO</v>
      </c>
      <c r="R520">
        <f>'RESUMEN TOTAL'!X523</f>
        <v>0</v>
      </c>
      <c r="S520" t="str">
        <f>'RESUMEN TOTAL'!Y523</f>
        <v>APAGADO</v>
      </c>
      <c r="T520">
        <f>'RESUMEN TOTAL'!Z523</f>
        <v>0</v>
      </c>
      <c r="U520">
        <f>'RESUMEN TOTAL'!AA523</f>
        <v>0</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t="str">
        <f>'RESUMEN TOTAL'!W524</f>
        <v>APAGADO</v>
      </c>
      <c r="R521">
        <f>'RESUMEN TOTAL'!X524</f>
        <v>0</v>
      </c>
      <c r="S521" t="str">
        <f>'RESUMEN TOTAL'!Y524</f>
        <v>APAGADO</v>
      </c>
      <c r="T521">
        <f>'RESUMEN TOTAL'!Z524</f>
        <v>0</v>
      </c>
      <c r="U521">
        <f>'RESUMEN TOTAL'!AA524</f>
        <v>0</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f>'RESUMEN TOTAL'!L527</f>
        <v>0</v>
      </c>
      <c r="G524">
        <f>'RESUMEN TOTAL'!M527</f>
        <v>0</v>
      </c>
      <c r="H524">
        <f>'RESUMEN TOTAL'!N527</f>
        <v>0</v>
      </c>
      <c r="I524">
        <f>'RESUMEN TOTAL'!O527</f>
        <v>0</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f>'RESUMEN TOTAL'!L528</f>
        <v>0</v>
      </c>
      <c r="G525">
        <f>'RESUMEN TOTAL'!M528</f>
        <v>0</v>
      </c>
      <c r="H525">
        <f>'RESUMEN TOTAL'!N528</f>
        <v>0</v>
      </c>
      <c r="I525">
        <f>'RESUMEN TOTAL'!O528</f>
        <v>0</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t="str">
        <f>'RESUMEN TOTAL'!U529</f>
        <v>APAGADO</v>
      </c>
      <c r="P526" t="str">
        <f>'RESUMEN TOTAL'!V529</f>
        <v>APAGADO</v>
      </c>
      <c r="Q526" t="str">
        <f>'RESUMEN TOTAL'!W529</f>
        <v>APAGADO</v>
      </c>
      <c r="R526">
        <f>'RESUMEN TOTAL'!X529</f>
        <v>0</v>
      </c>
      <c r="S526" t="str">
        <f>'RESUMEN TOTAL'!Y529</f>
        <v>APAGADO</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t="str">
        <f>'RESUMEN TOTAL'!U530</f>
        <v>APAGADO</v>
      </c>
      <c r="P527" t="str">
        <f>'RESUMEN TOTAL'!V530</f>
        <v>APAGADO</v>
      </c>
      <c r="Q527" t="str">
        <f>'RESUMEN TOTAL'!W530</f>
        <v>APAGADO</v>
      </c>
      <c r="R527">
        <f>'RESUMEN TOTAL'!X530</f>
        <v>0</v>
      </c>
      <c r="S527" t="str">
        <f>'RESUMEN TOTAL'!Y530</f>
        <v>APAGADO</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t="str">
        <f>'RESUMEN TOTAL'!L531</f>
        <v>APAGADO</v>
      </c>
      <c r="G528" t="str">
        <f>'RESUMEN TOTAL'!M531</f>
        <v>APAGADO</v>
      </c>
      <c r="H528" t="str">
        <f>'RESUMEN TOTAL'!N531</f>
        <v>APAGADO</v>
      </c>
      <c r="I528" t="str">
        <f>'RESUMEN TOTAL'!O531</f>
        <v>APAGADO</v>
      </c>
      <c r="J528" t="str">
        <f>'RESUMEN TOTAL'!P531</f>
        <v>APAGADO</v>
      </c>
      <c r="K528" t="str">
        <f>'RESUMEN TOTAL'!Q531</f>
        <v>APAGADO</v>
      </c>
      <c r="L528" t="str">
        <f>'RESUMEN TOTAL'!R531</f>
        <v>APAGADO</v>
      </c>
      <c r="M528" t="str">
        <f>'RESUMEN TOTAL'!S531</f>
        <v>APAGADO</v>
      </c>
      <c r="N528" t="str">
        <f>'RESUMEN TOTAL'!T531</f>
        <v>APAGADO</v>
      </c>
      <c r="O528" t="str">
        <f>'RESUMEN TOTAL'!U531</f>
        <v>APAGADO</v>
      </c>
      <c r="P528" t="str">
        <f>'RESUMEN TOTAL'!V531</f>
        <v>APAGADO</v>
      </c>
      <c r="Q528" t="str">
        <f>'RESUMEN TOTAL'!W531</f>
        <v>APAGADO</v>
      </c>
      <c r="R528">
        <f>'RESUMEN TOTAL'!X531</f>
        <v>0</v>
      </c>
      <c r="S528" t="str">
        <f>'RESUMEN TOTAL'!Y531</f>
        <v>APAGADO</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t="str">
        <f>'RESUMEN TOTAL'!L532</f>
        <v>APAGADO</v>
      </c>
      <c r="G529" t="str">
        <f>'RESUMEN TOTAL'!M532</f>
        <v>APAGADO</v>
      </c>
      <c r="H529" t="str">
        <f>'RESUMEN TOTAL'!N532</f>
        <v>APAGADO</v>
      </c>
      <c r="I529" t="str">
        <f>'RESUMEN TOTAL'!O532</f>
        <v>APAGADO</v>
      </c>
      <c r="J529" t="str">
        <f>'RESUMEN TOTAL'!P532</f>
        <v>APAGADO</v>
      </c>
      <c r="K529" t="str">
        <f>'RESUMEN TOTAL'!Q532</f>
        <v>APAGADO</v>
      </c>
      <c r="L529" t="str">
        <f>'RESUMEN TOTAL'!R532</f>
        <v>APAGADO</v>
      </c>
      <c r="M529" t="str">
        <f>'RESUMEN TOTAL'!S532</f>
        <v>APAGADO</v>
      </c>
      <c r="N529" t="str">
        <f>'RESUMEN TOTAL'!T532</f>
        <v>APAGADO</v>
      </c>
      <c r="O529" t="str">
        <f>'RESUMEN TOTAL'!U532</f>
        <v>APAGADO</v>
      </c>
      <c r="P529" t="str">
        <f>'RESUMEN TOTAL'!V532</f>
        <v>APAGADO</v>
      </c>
      <c r="Q529" t="str">
        <f>'RESUMEN TOTAL'!W532</f>
        <v>APAGADO</v>
      </c>
      <c r="R529">
        <f>'RESUMEN TOTAL'!X532</f>
        <v>0</v>
      </c>
      <c r="S529" t="str">
        <f>'RESUMEN TOTAL'!Y532</f>
        <v>APAGADO</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t="str">
        <f>'RESUMEN TOTAL'!L534</f>
        <v>APAGADO</v>
      </c>
      <c r="G531" t="str">
        <f>'RESUMEN TOTAL'!M534</f>
        <v>APAGADO</v>
      </c>
      <c r="H531" t="str">
        <f>'RESUMEN TOTAL'!N534</f>
        <v>APAGADO</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t="str">
        <f>'RESUMEN TOTAL'!W535</f>
        <v>APAGADO</v>
      </c>
      <c r="R532">
        <f>'RESUMEN TOTAL'!X535</f>
        <v>0</v>
      </c>
      <c r="S532" t="str">
        <f>'RESUMEN TOTAL'!Y535</f>
        <v>APAGADO</v>
      </c>
      <c r="T532">
        <f>'RESUMEN TOTAL'!Z535</f>
        <v>0</v>
      </c>
      <c r="U532">
        <f>'RESUMEN TOTAL'!AA535</f>
        <v>0</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t="str">
        <f>'RESUMEN TOTAL'!W536</f>
        <v>APAGADO</v>
      </c>
      <c r="R533">
        <f>'RESUMEN TOTAL'!X536</f>
        <v>0</v>
      </c>
      <c r="S533" t="str">
        <f>'RESUMEN TOTAL'!Y536</f>
        <v>APAGADO</v>
      </c>
      <c r="T533">
        <f>'RESUMEN TOTAL'!Z536</f>
        <v>0</v>
      </c>
      <c r="U533">
        <f>'RESUMEN TOTAL'!AA536</f>
        <v>0</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t="str">
        <f>'RESUMEN TOTAL'!L537</f>
        <v>APAGADO</v>
      </c>
      <c r="G534" t="str">
        <f>'RESUMEN TOTAL'!M537</f>
        <v>APAGADO</v>
      </c>
      <c r="H534" t="str">
        <f>'RESUMEN TOTAL'!N537</f>
        <v>APAGADO</v>
      </c>
      <c r="I534" t="str">
        <f>'RESUMEN TOTAL'!O537</f>
        <v>APAGADO</v>
      </c>
      <c r="J534" t="str">
        <f>'RESUMEN TOTAL'!P537</f>
        <v>APAGADO</v>
      </c>
      <c r="K534" t="str">
        <f>'RESUMEN TOTAL'!Q537</f>
        <v>APAGADO</v>
      </c>
      <c r="L534" t="str">
        <f>'RESUMEN TOTAL'!R537</f>
        <v>APAGADO</v>
      </c>
      <c r="M534" t="str">
        <f>'RESUMEN TOTAL'!S537</f>
        <v>APAGADO</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t="str">
        <f>'RESUMEN TOTAL'!L538</f>
        <v>APAGADO</v>
      </c>
      <c r="G535" t="str">
        <f>'RESUMEN TOTAL'!M538</f>
        <v>APAGADO</v>
      </c>
      <c r="H535" t="str">
        <f>'RESUMEN TOTAL'!N538</f>
        <v>APAGADO</v>
      </c>
      <c r="I535" t="str">
        <f>'RESUMEN TOTAL'!O538</f>
        <v>APAGADO</v>
      </c>
      <c r="J535" t="str">
        <f>'RESUMEN TOTAL'!P538</f>
        <v>APAGADO</v>
      </c>
      <c r="K535" t="str">
        <f>'RESUMEN TOTAL'!Q538</f>
        <v>APAGADO</v>
      </c>
      <c r="L535" t="str">
        <f>'RESUMEN TOTAL'!R538</f>
        <v>APAGADO</v>
      </c>
      <c r="M535" t="str">
        <f>'RESUMEN TOTAL'!S538</f>
        <v>APAGADO</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f>'RESUMEN TOTAL'!T539</f>
        <v>0</v>
      </c>
      <c r="O536">
        <f>'RESUMEN TOTAL'!U539</f>
        <v>0</v>
      </c>
      <c r="P536">
        <f>'RESUMEN TOTAL'!V539</f>
        <v>0</v>
      </c>
      <c r="Q536">
        <f>'RESUMEN TOTAL'!W539</f>
        <v>0</v>
      </c>
      <c r="R536">
        <f>'RESUMEN TOTAL'!X539</f>
        <v>0</v>
      </c>
      <c r="S536" t="str">
        <f>'RESUMEN TOTAL'!Y539</f>
        <v>APAGADO</v>
      </c>
      <c r="T536">
        <f>'RESUMEN TOTAL'!Z539</f>
        <v>0</v>
      </c>
      <c r="U536">
        <f>'RESUMEN TOTAL'!AA539</f>
        <v>0</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f>'RESUMEN TOTAL'!T540</f>
        <v>0</v>
      </c>
      <c r="O537">
        <f>'RESUMEN TOTAL'!U540</f>
        <v>0</v>
      </c>
      <c r="P537">
        <f>'RESUMEN TOTAL'!V540</f>
        <v>0</v>
      </c>
      <c r="Q537">
        <f>'RESUMEN TOTAL'!W540</f>
        <v>0</v>
      </c>
      <c r="R537">
        <f>'RESUMEN TOTAL'!X540</f>
        <v>0</v>
      </c>
      <c r="S537" t="str">
        <f>'RESUMEN TOTAL'!Y540</f>
        <v>APAGADO</v>
      </c>
      <c r="T537">
        <f>'RESUMEN TOTAL'!Z540</f>
        <v>0</v>
      </c>
      <c r="U537">
        <f>'RESUMEN TOTAL'!AA540</f>
        <v>0</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90</v>
      </c>
      <c r="G1" s="18">
        <f t="shared" ref="G1:AG1" si="0">COUNTIF(G3:G403, "APAGADO")</f>
        <v>87</v>
      </c>
      <c r="H1" s="18">
        <f>COUNTIF(H3:H503, "APAGADO")</f>
        <v>128</v>
      </c>
      <c r="I1" s="18">
        <f t="shared" si="0"/>
        <v>82</v>
      </c>
      <c r="J1" s="18">
        <f t="shared" si="0"/>
        <v>63</v>
      </c>
      <c r="K1" s="18">
        <f t="shared" si="0"/>
        <v>73</v>
      </c>
      <c r="L1" s="18">
        <f t="shared" si="0"/>
        <v>77</v>
      </c>
      <c r="M1" s="18">
        <f t="shared" si="0"/>
        <v>91</v>
      </c>
      <c r="N1" s="18">
        <f t="shared" si="0"/>
        <v>74</v>
      </c>
      <c r="O1" s="18">
        <f t="shared" si="0"/>
        <v>79</v>
      </c>
      <c r="P1" s="18">
        <f t="shared" si="0"/>
        <v>64</v>
      </c>
      <c r="Q1" s="18">
        <f t="shared" si="0"/>
        <v>67</v>
      </c>
      <c r="R1" s="18">
        <f t="shared" si="0"/>
        <v>0</v>
      </c>
      <c r="S1" s="18">
        <f t="shared" si="0"/>
        <v>102</v>
      </c>
      <c r="T1" s="18">
        <f t="shared" si="0"/>
        <v>0</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t="str">
        <f>ESTADISTICA!S2</f>
        <v>APAGADO</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t="str">
        <f>ESTADISTICA!S3</f>
        <v>APAGADO</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t="str">
        <f>ESTADISTICA!S4</f>
        <v>APAGADO</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t="str">
        <f>ESTADISTICA!S5</f>
        <v>APAGADO</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t="str">
        <f>ESTADISTICA!S6</f>
        <v>APAGADO</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t="str">
        <f>ESTADISTICA!S7</f>
        <v>APAGADO</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t="str">
        <f>ESTADISTICA!S8</f>
        <v>APAGADO</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t="str">
        <f>ESTADISTICA!S9</f>
        <v>APAGADO</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t="str">
        <f>ESTADISTICA!Q10</f>
        <v>APAGADO</v>
      </c>
      <c r="R11">
        <f>ESTADISTICA!R10</f>
        <v>0</v>
      </c>
      <c r="S11" t="str">
        <f>ESTADISTICA!S10</f>
        <v>APAGADO</v>
      </c>
      <c r="T11">
        <f>ESTADISTICA!T10</f>
        <v>0</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t="str">
        <f>ESTADISTICA!S11</f>
        <v>APAGADO</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t="str">
        <f>ESTADISTICA!F12</f>
        <v>APAGADO</v>
      </c>
      <c r="G13" t="str">
        <f>ESTADISTICA!G12</f>
        <v>APAGADO</v>
      </c>
      <c r="H13" t="str">
        <f>ESTADISTICA!H12</f>
        <v>APAGADO</v>
      </c>
      <c r="I13" t="str">
        <f>ESTADISTICA!I12</f>
        <v>APAGADO</v>
      </c>
      <c r="J13" t="str">
        <f>ESTADISTICA!J12</f>
        <v>APAGADO</v>
      </c>
      <c r="K13" t="str">
        <f>ESTADISTICA!K12</f>
        <v>APAGADO</v>
      </c>
      <c r="L13" t="str">
        <f>ESTADISTICA!L12</f>
        <v>APAGADO</v>
      </c>
      <c r="M13" t="str">
        <f>ESTADISTICA!M12</f>
        <v>APAGADO</v>
      </c>
      <c r="N13" t="str">
        <f>ESTADISTICA!N12</f>
        <v>APAGADO</v>
      </c>
      <c r="O13" t="str">
        <f>ESTADISTICA!O12</f>
        <v>APAGADO</v>
      </c>
      <c r="P13" t="str">
        <f>ESTADISTICA!P12</f>
        <v>APAGADO</v>
      </c>
      <c r="Q13" t="str">
        <f>ESTADISTICA!Q12</f>
        <v>APAGADO</v>
      </c>
      <c r="R13">
        <f>ESTADISTICA!R12</f>
        <v>0</v>
      </c>
      <c r="S13" t="str">
        <f>ESTADISTICA!S12</f>
        <v>APAGADO</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t="str">
        <f>ESTADISTICA!H21</f>
        <v>APAGADO</v>
      </c>
      <c r="I22" t="str">
        <f>ESTADISTICA!I21</f>
        <v>APAGADO</v>
      </c>
      <c r="J22" t="str">
        <f>ESTADISTICA!J21</f>
        <v>APAGADO</v>
      </c>
      <c r="K22" t="str">
        <f>ESTADISTICA!K21</f>
        <v>APAGADO</v>
      </c>
      <c r="L22" t="str">
        <f>ESTADISTICA!L21</f>
        <v>APAGADO</v>
      </c>
      <c r="M22" t="str">
        <f>ESTADISTICA!M21</f>
        <v>APAGADO</v>
      </c>
      <c r="N22" t="str">
        <f>ESTADISTICA!N21</f>
        <v>APAGADO</v>
      </c>
      <c r="O22" t="str">
        <f>ESTADISTICA!O21</f>
        <v>APAGADO</v>
      </c>
      <c r="P22" t="str">
        <f>ESTADISTICA!P21</f>
        <v>APAGADO</v>
      </c>
      <c r="Q22" t="str">
        <f>ESTADISTICA!Q21</f>
        <v>APAGADO</v>
      </c>
      <c r="R22">
        <f>ESTADISTICA!R21</f>
        <v>0</v>
      </c>
      <c r="S22" t="str">
        <f>ESTADISTICA!S21</f>
        <v>APAGADO</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t="str">
        <f>ESTADISTICA!Q22</f>
        <v>APAGADO</v>
      </c>
      <c r="R23">
        <f>ESTADISTICA!R22</f>
        <v>0</v>
      </c>
      <c r="S23" t="str">
        <f>ESTADISTICA!S22</f>
        <v>APAGADO</v>
      </c>
      <c r="T23">
        <f>ESTADISTICA!T22</f>
        <v>0</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t="str">
        <f>ESTADISTICA!F25</f>
        <v>APAGADO</v>
      </c>
      <c r="G26" t="str">
        <f>ESTADISTICA!G25</f>
        <v>APAGADO</v>
      </c>
      <c r="H26" t="str">
        <f>ESTADISTICA!H25</f>
        <v>APAGADO</v>
      </c>
      <c r="I26" t="str">
        <f>ESTADISTICA!I25</f>
        <v>APAGADO</v>
      </c>
      <c r="J26" t="str">
        <f>ESTADISTICA!J25</f>
        <v>APAGADO</v>
      </c>
      <c r="K26" t="str">
        <f>ESTADISTICA!K25</f>
        <v>APAGADO</v>
      </c>
      <c r="L26" t="str">
        <f>ESTADISTICA!L25</f>
        <v>APAGADO</v>
      </c>
      <c r="M26" t="str">
        <f>ESTADISTICA!M25</f>
        <v>APAGADO</v>
      </c>
      <c r="N26" t="str">
        <f>ESTADISTICA!N25</f>
        <v>APAGADO</v>
      </c>
      <c r="O26" t="str">
        <f>ESTADISTICA!O25</f>
        <v>APAGADO</v>
      </c>
      <c r="P26" t="str">
        <f>ESTADISTICA!P25</f>
        <v>APAGADO</v>
      </c>
      <c r="Q26" t="str">
        <f>ESTADISTICA!Q25</f>
        <v>APAGADO</v>
      </c>
      <c r="R26">
        <f>ESTADISTICA!R25</f>
        <v>0</v>
      </c>
      <c r="S26" t="str">
        <f>ESTADISTICA!S25</f>
        <v>APAGADO</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t="str">
        <f>ESTADISTICA!Q26</f>
        <v>APAGADO</v>
      </c>
      <c r="R27">
        <f>ESTADISTICA!R26</f>
        <v>0</v>
      </c>
      <c r="S27" t="str">
        <f>ESTADISTICA!S26</f>
        <v>APAGADO</v>
      </c>
      <c r="T27">
        <f>ESTADISTICA!T26</f>
        <v>0</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t="str">
        <f>ESTADISTICA!L62</f>
        <v>APAGADO</v>
      </c>
      <c r="M63" t="str">
        <f>ESTADISTICA!M62</f>
        <v>APAGADO</v>
      </c>
      <c r="N63" t="str">
        <f>ESTADISTICA!N62</f>
        <v>APAGADO</v>
      </c>
      <c r="O63" t="str">
        <f>ESTADISTICA!O62</f>
        <v>APAGADO</v>
      </c>
      <c r="P63" t="str">
        <f>ESTADISTICA!P62</f>
        <v>APAGADO</v>
      </c>
      <c r="Q63" t="str">
        <f>ESTADISTICA!Q62</f>
        <v>APAGADO</v>
      </c>
      <c r="R63">
        <f>ESTADISTICA!R62</f>
        <v>0</v>
      </c>
      <c r="S63" t="str">
        <f>ESTADISTICA!S62</f>
        <v>APAGADO</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t="str">
        <f>ESTADISTICA!J67</f>
        <v>APAGADO</v>
      </c>
      <c r="K68" t="str">
        <f>ESTADISTICA!K67</f>
        <v>APAGADO</v>
      </c>
      <c r="L68" t="str">
        <f>ESTADISTICA!L67</f>
        <v>APAGADO</v>
      </c>
      <c r="M68">
        <f>ESTADISTICA!M67</f>
        <v>0</v>
      </c>
      <c r="N68">
        <f>ESTADISTICA!N67</f>
        <v>0</v>
      </c>
      <c r="O68" t="str">
        <f>ESTADISTICA!O67</f>
        <v>APAGADO</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t="str">
        <f>ESTADISTICA!L70</f>
        <v>APAGADO</v>
      </c>
      <c r="M71" t="str">
        <f>ESTADISTICA!M70</f>
        <v>APAGADO</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t="str">
        <f>ESTADISTICA!M87</f>
        <v>APAGADO</v>
      </c>
      <c r="N88" t="str">
        <f>ESTADISTICA!N87</f>
        <v>APAGADO</v>
      </c>
      <c r="O88" t="str">
        <f>ESTADISTICA!O87</f>
        <v>APAGADO</v>
      </c>
      <c r="P88" t="str">
        <f>ESTADISTICA!P87</f>
        <v>APAGADO</v>
      </c>
      <c r="Q88" t="str">
        <f>ESTADISTICA!Q87</f>
        <v>APAGADO</v>
      </c>
      <c r="R88">
        <f>ESTADISTICA!R87</f>
        <v>0</v>
      </c>
      <c r="S88" t="str">
        <f>ESTADISTICA!S87</f>
        <v>APAGADO</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t="str">
        <f>ESTADISTICA!M88</f>
        <v>APAGADO</v>
      </c>
      <c r="N89" t="str">
        <f>ESTADISTICA!N88</f>
        <v>APAGADO</v>
      </c>
      <c r="O89" t="str">
        <f>ESTADISTICA!O88</f>
        <v>APAGADO</v>
      </c>
      <c r="P89" t="str">
        <f>ESTADISTICA!P88</f>
        <v>APAGADO</v>
      </c>
      <c r="Q89" t="str">
        <f>ESTADISTICA!Q88</f>
        <v>APAGADO</v>
      </c>
      <c r="R89">
        <f>ESTADISTICA!R88</f>
        <v>0</v>
      </c>
      <c r="S89" t="str">
        <f>ESTADISTICA!S88</f>
        <v>APAGADO</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t="str">
        <f>ESTADISTICA!F96</f>
        <v>APAGADO</v>
      </c>
      <c r="G97" t="str">
        <f>ESTADISTICA!G96</f>
        <v>APAGADO</v>
      </c>
      <c r="H97" t="str">
        <f>ESTADISTICA!H96</f>
        <v>APAGADO</v>
      </c>
      <c r="I97" t="str">
        <f>ESTADISTICA!I96</f>
        <v>APAGADO</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t="str">
        <f>ESTADISTICA!Q103</f>
        <v>APAGADO</v>
      </c>
      <c r="R104">
        <f>ESTADISTICA!R103</f>
        <v>0</v>
      </c>
      <c r="S104" t="str">
        <f>ESTADISTICA!S103</f>
        <v>APAGADO</v>
      </c>
      <c r="T104">
        <f>ESTADISTICA!T103</f>
        <v>0</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t="str">
        <f>ESTADISTICA!G106</f>
        <v>APAGADO</v>
      </c>
      <c r="H107" t="str">
        <f>ESTADISTICA!H106</f>
        <v>APAGADO</v>
      </c>
      <c r="I107" t="str">
        <f>ESTADISTICA!I106</f>
        <v>APAGADO</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t="str">
        <f>ESTADISTICA!F107</f>
        <v>APAGADO</v>
      </c>
      <c r="G108" t="str">
        <f>ESTADISTICA!G107</f>
        <v>APAGADO</v>
      </c>
      <c r="H108" t="str">
        <f>ESTADISTICA!H107</f>
        <v>APAGADO</v>
      </c>
      <c r="I108" t="str">
        <f>ESTADISTICA!I107</f>
        <v>APAGADO</v>
      </c>
      <c r="J108" t="str">
        <f>ESTADISTICA!J107</f>
        <v>APAGADO</v>
      </c>
      <c r="K108" t="str">
        <f>ESTADISTICA!K107</f>
        <v>APAGADO</v>
      </c>
      <c r="L108" t="str">
        <f>ESTADISTICA!L107</f>
        <v>APAGADO</v>
      </c>
      <c r="M108" t="str">
        <f>ESTADISTICA!M107</f>
        <v>APAGADO</v>
      </c>
      <c r="N108" t="str">
        <f>ESTADISTICA!N107</f>
        <v>APAGADO</v>
      </c>
      <c r="O108" t="str">
        <f>ESTADISTICA!O107</f>
        <v>APAGADO</v>
      </c>
      <c r="P108" t="str">
        <f>ESTADISTICA!P107</f>
        <v>APAGADO</v>
      </c>
      <c r="Q108" t="str">
        <f>ESTADISTICA!Q107</f>
        <v>APAGADO</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t="str">
        <f>ESTADISTICA!Q109</f>
        <v>APAGADO</v>
      </c>
      <c r="R110">
        <f>ESTADISTICA!R109</f>
        <v>0</v>
      </c>
      <c r="S110" t="str">
        <f>ESTADISTICA!S109</f>
        <v>APAGADO</v>
      </c>
      <c r="T110">
        <f>ESTADISTICA!T109</f>
        <v>0</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t="str">
        <f>ESTADISTICA!L111</f>
        <v>APAGADO</v>
      </c>
      <c r="M112" t="str">
        <f>ESTADISTICA!M111</f>
        <v>APAGADO</v>
      </c>
      <c r="N112" t="str">
        <f>ESTADISTICA!N111</f>
        <v>APAGADO</v>
      </c>
      <c r="O112" t="str">
        <f>ESTADISTICA!O111</f>
        <v>APAGADO</v>
      </c>
      <c r="P112" t="str">
        <f>ESTADISTICA!P111</f>
        <v>APAGADO</v>
      </c>
      <c r="Q112" t="str">
        <f>ESTADISTICA!Q111</f>
        <v>APAGADO</v>
      </c>
      <c r="R112">
        <f>ESTADISTICA!R111</f>
        <v>0</v>
      </c>
      <c r="S112" t="str">
        <f>ESTADISTICA!S111</f>
        <v>APAGADO</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t="str">
        <f>ESTADISTICA!G112</f>
        <v>APAGADO</v>
      </c>
      <c r="H113" t="str">
        <f>ESTADISTICA!H112</f>
        <v>APAGADO</v>
      </c>
      <c r="I113" t="str">
        <f>ESTADISTICA!I112</f>
        <v>APAGADO</v>
      </c>
      <c r="J113">
        <f>ESTADISTICA!J112</f>
        <v>0</v>
      </c>
      <c r="K113">
        <f>ESTADISTICA!K112</f>
        <v>0</v>
      </c>
      <c r="L113">
        <f>ESTADISTICA!L112</f>
        <v>0</v>
      </c>
      <c r="M113" t="str">
        <f>ESTADISTICA!M112</f>
        <v>APAGADO</v>
      </c>
      <c r="N113">
        <f>ESTADISTICA!N112</f>
        <v>0</v>
      </c>
      <c r="O113">
        <f>ESTADISTICA!O112</f>
        <v>0</v>
      </c>
      <c r="P113">
        <f>ESTADISTICA!P112</f>
        <v>0</v>
      </c>
      <c r="Q113">
        <f>ESTADISTICA!Q112</f>
        <v>0</v>
      </c>
      <c r="R113">
        <f>ESTADISTICA!R112</f>
        <v>0</v>
      </c>
      <c r="S113" t="str">
        <f>ESTADISTICA!S112</f>
        <v>APAGADO</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t="str">
        <f>ESTADISTICA!G113</f>
        <v>APAGADO</v>
      </c>
      <c r="H114" t="str">
        <f>ESTADISTICA!H113</f>
        <v>APAGADO</v>
      </c>
      <c r="I114" t="str">
        <f>ESTADISTICA!I113</f>
        <v>APAGADO</v>
      </c>
      <c r="J114">
        <f>ESTADISTICA!J113</f>
        <v>0</v>
      </c>
      <c r="K114">
        <f>ESTADISTICA!K113</f>
        <v>0</v>
      </c>
      <c r="L114">
        <f>ESTADISTICA!L113</f>
        <v>0</v>
      </c>
      <c r="M114" t="str">
        <f>ESTADISTICA!M113</f>
        <v>APAGADO</v>
      </c>
      <c r="N114">
        <f>ESTADISTICA!N113</f>
        <v>0</v>
      </c>
      <c r="O114" t="str">
        <f>ESTADISTICA!O113</f>
        <v>APAGADO</v>
      </c>
      <c r="P114">
        <f>ESTADISTICA!P113</f>
        <v>0</v>
      </c>
      <c r="Q114">
        <f>ESTADISTICA!Q113</f>
        <v>0</v>
      </c>
      <c r="R114">
        <f>ESTADISTICA!R113</f>
        <v>0</v>
      </c>
      <c r="S114" t="str">
        <f>ESTADISTICA!S113</f>
        <v>APAGADO</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t="str">
        <f>ESTADISTICA!M114</f>
        <v>APAGADO</v>
      </c>
      <c r="N115" t="str">
        <f>ESTADISTICA!N114</f>
        <v>APAGADO</v>
      </c>
      <c r="O115" t="str">
        <f>ESTADISTICA!O114</f>
        <v>APAGADO</v>
      </c>
      <c r="P115" t="str">
        <f>ESTADISTICA!P114</f>
        <v>APAGADO</v>
      </c>
      <c r="Q115" t="str">
        <f>ESTADISTICA!Q114</f>
        <v>APAGADO</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t="str">
        <f>ESTADISTICA!G115</f>
        <v>APAGADO</v>
      </c>
      <c r="H116" t="str">
        <f>ESTADISTICA!H115</f>
        <v>APAGADO</v>
      </c>
      <c r="I116" t="str">
        <f>ESTADISTICA!I115</f>
        <v>APAGADO</v>
      </c>
      <c r="J116">
        <f>ESTADISTICA!J115</f>
        <v>0</v>
      </c>
      <c r="K116">
        <f>ESTADISTICA!K115</f>
        <v>0</v>
      </c>
      <c r="L116">
        <f>ESTADISTICA!L115</f>
        <v>0</v>
      </c>
      <c r="M116" t="str">
        <f>ESTADISTICA!M115</f>
        <v>APAGADO</v>
      </c>
      <c r="N116">
        <f>ESTADISTICA!N115</f>
        <v>0</v>
      </c>
      <c r="O116" t="str">
        <f>ESTADISTICA!O115</f>
        <v>APAGADO</v>
      </c>
      <c r="P116">
        <f>ESTADISTICA!P115</f>
        <v>0</v>
      </c>
      <c r="Q116">
        <f>ESTADISTICA!Q115</f>
        <v>0</v>
      </c>
      <c r="R116">
        <f>ESTADISTICA!R115</f>
        <v>0</v>
      </c>
      <c r="S116" t="str">
        <f>ESTADISTICA!S115</f>
        <v>APAGADO</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t="str">
        <f>ESTADISTICA!Q117</f>
        <v>APAGADO</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t="str">
        <f>ESTADISTICA!F124</f>
        <v>APAGADO</v>
      </c>
      <c r="G125" t="str">
        <f>ESTADISTICA!G124</f>
        <v>APAGADO</v>
      </c>
      <c r="H125" t="str">
        <f>ESTADISTICA!H124</f>
        <v>APAGADO</v>
      </c>
      <c r="I125" t="str">
        <f>ESTADISTICA!I124</f>
        <v>APAGADO</v>
      </c>
      <c r="J125" t="str">
        <f>ESTADISTICA!J124</f>
        <v>APAGADO</v>
      </c>
      <c r="K125" t="str">
        <f>ESTADISTICA!K124</f>
        <v>APAGADO</v>
      </c>
      <c r="L125" t="str">
        <f>ESTADISTICA!L124</f>
        <v>APAGADO</v>
      </c>
      <c r="M125" t="str">
        <f>ESTADISTICA!M124</f>
        <v>APAGADO</v>
      </c>
      <c r="N125" t="str">
        <f>ESTADISTICA!N124</f>
        <v>APAGADO</v>
      </c>
      <c r="O125" t="str">
        <f>ESTADISTICA!O124</f>
        <v>APAGADO</v>
      </c>
      <c r="P125" t="str">
        <f>ESTADISTICA!P124</f>
        <v>APAGADO</v>
      </c>
      <c r="Q125" t="str">
        <f>ESTADISTICA!Q124</f>
        <v>APAGADO</v>
      </c>
      <c r="R125">
        <f>ESTADISTICA!R124</f>
        <v>0</v>
      </c>
      <c r="S125" t="str">
        <f>ESTADISTICA!S124</f>
        <v>APAGADO</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t="str">
        <f>ESTADISTICA!K125</f>
        <v>APAGADO</v>
      </c>
      <c r="L126" t="str">
        <f>ESTADISTICA!L125</f>
        <v>APAGADO</v>
      </c>
      <c r="M126" t="str">
        <f>ESTADISTICA!M125</f>
        <v>APAGADO</v>
      </c>
      <c r="N126" t="str">
        <f>ESTADISTICA!N125</f>
        <v>APAGADO</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t="str">
        <f>ESTADISTICA!L126</f>
        <v>APAGADO</v>
      </c>
      <c r="M127" t="str">
        <f>ESTADISTICA!M126</f>
        <v>APAGADO</v>
      </c>
      <c r="N127" t="str">
        <f>ESTADISTICA!N126</f>
        <v>APAGADO</v>
      </c>
      <c r="O127" t="str">
        <f>ESTADISTICA!O126</f>
        <v>APAGADO</v>
      </c>
      <c r="P127" t="str">
        <f>ESTADISTICA!P126</f>
        <v>APAGADO</v>
      </c>
      <c r="Q127" t="str">
        <f>ESTADISTICA!Q126</f>
        <v>APAGADO</v>
      </c>
      <c r="R127">
        <f>ESTADISTICA!R126</f>
        <v>0</v>
      </c>
      <c r="S127" t="str">
        <f>ESTADISTICA!S126</f>
        <v>APAGADO</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t="str">
        <f>ESTADISTICA!K127</f>
        <v>APAGADO</v>
      </c>
      <c r="L128" t="str">
        <f>ESTADISTICA!L127</f>
        <v>APAGADO</v>
      </c>
      <c r="M128" t="str">
        <f>ESTADISTICA!M127</f>
        <v>APAGADO</v>
      </c>
      <c r="N128" t="str">
        <f>ESTADISTICA!N127</f>
        <v>APAGADO</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t="str">
        <f>ESTADISTICA!Q131</f>
        <v>APAGADO</v>
      </c>
      <c r="R132">
        <f>ESTADISTICA!R131</f>
        <v>0</v>
      </c>
      <c r="S132" t="str">
        <f>ESTADISTICA!S131</f>
        <v>APAGADO</v>
      </c>
      <c r="T132">
        <f>ESTADISTICA!T131</f>
        <v>0</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t="str">
        <f>ESTADISTICA!Q132</f>
        <v>APAGADO</v>
      </c>
      <c r="R133">
        <f>ESTADISTICA!R132</f>
        <v>0</v>
      </c>
      <c r="S133" t="str">
        <f>ESTADISTICA!S132</f>
        <v>APAGADO</v>
      </c>
      <c r="T133">
        <f>ESTADISTICA!T132</f>
        <v>0</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t="str">
        <f>ESTADISTICA!G142</f>
        <v>APAGADO</v>
      </c>
      <c r="H143" t="str">
        <f>ESTADISTICA!H142</f>
        <v>APAGADO</v>
      </c>
      <c r="I143" t="str">
        <f>ESTADISTICA!I142</f>
        <v>APAGADO</v>
      </c>
      <c r="J143" t="str">
        <f>ESTADISTICA!J142</f>
        <v>APAGADO</v>
      </c>
      <c r="K143">
        <f>ESTADISTICA!K142</f>
        <v>0</v>
      </c>
      <c r="L143" t="str">
        <f>ESTADISTICA!L142</f>
        <v>APAGADO</v>
      </c>
      <c r="M143" t="str">
        <f>ESTADISTICA!M142</f>
        <v>APAGADO</v>
      </c>
      <c r="N143" t="str">
        <f>ESTADISTICA!N142</f>
        <v>APAGADO</v>
      </c>
      <c r="O143" t="str">
        <f>ESTADISTICA!O142</f>
        <v>APAGADO</v>
      </c>
      <c r="P143" t="str">
        <f>ESTADISTICA!P142</f>
        <v>APAGADO</v>
      </c>
      <c r="Q143" t="str">
        <f>ESTADISTICA!Q142</f>
        <v>APAGADO</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t="str">
        <f>ESTADISTICA!G143</f>
        <v>APAGADO</v>
      </c>
      <c r="H144" t="str">
        <f>ESTADISTICA!H143</f>
        <v>APAGADO</v>
      </c>
      <c r="I144" t="str">
        <f>ESTADISTICA!I143</f>
        <v>APAGADO</v>
      </c>
      <c r="J144" t="str">
        <f>ESTADISTICA!J143</f>
        <v>APAGADO</v>
      </c>
      <c r="K144">
        <f>ESTADISTICA!K143</f>
        <v>0</v>
      </c>
      <c r="L144" t="str">
        <f>ESTADISTICA!L143</f>
        <v>APAGADO</v>
      </c>
      <c r="M144" t="str">
        <f>ESTADISTICA!M143</f>
        <v>APAGADO</v>
      </c>
      <c r="N144" t="str">
        <f>ESTADISTICA!N143</f>
        <v>APAGADO</v>
      </c>
      <c r="O144" t="str">
        <f>ESTADISTICA!O143</f>
        <v>APAGADO</v>
      </c>
      <c r="P144" t="str">
        <f>ESTADISTICA!P143</f>
        <v>APAGADO</v>
      </c>
      <c r="Q144" t="str">
        <f>ESTADISTICA!Q143</f>
        <v>APAGADO</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t="str">
        <f>ESTADISTICA!L144</f>
        <v>APAGADO</v>
      </c>
      <c r="M145" t="str">
        <f>ESTADISTICA!M144</f>
        <v>APAGADO</v>
      </c>
      <c r="N145" t="str">
        <f>ESTADISTICA!N144</f>
        <v>APAGADO</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t="str">
        <f>ESTADISTICA!Q145</f>
        <v>APAGADO</v>
      </c>
      <c r="R146">
        <f>ESTADISTICA!R145</f>
        <v>0</v>
      </c>
      <c r="S146" t="str">
        <f>ESTADISTICA!S145</f>
        <v>APAGADO</v>
      </c>
      <c r="T146">
        <f>ESTADISTICA!T145</f>
        <v>0</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t="str">
        <f>ESTADISTICA!Q150</f>
        <v>APAGADO</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t="str">
        <f>ESTADISTICA!S164</f>
        <v>APAGADO</v>
      </c>
      <c r="T165">
        <f>ESTADISTICA!T164</f>
        <v>0</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t="str">
        <f>ESTADISTICA!Q166</f>
        <v>APAGADO</v>
      </c>
      <c r="R167">
        <f>ESTADISTICA!R166</f>
        <v>0</v>
      </c>
      <c r="S167" t="str">
        <f>ESTADISTICA!S166</f>
        <v>APAGADO</v>
      </c>
      <c r="T167">
        <f>ESTADISTICA!T166</f>
        <v>0</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t="str">
        <f>ESTADISTICA!Q167</f>
        <v>APAGADO</v>
      </c>
      <c r="R168">
        <f>ESTADISTICA!R167</f>
        <v>0</v>
      </c>
      <c r="S168" t="str">
        <f>ESTADISTICA!S167</f>
        <v>APAGADO</v>
      </c>
      <c r="T168">
        <f>ESTADISTICA!T167</f>
        <v>0</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t="str">
        <f>ESTADISTICA!I171</f>
        <v>APAGADO</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t="str">
        <f>ESTADISTICA!G175</f>
        <v>APAGADO</v>
      </c>
      <c r="H176" t="str">
        <f>ESTADISTICA!H175</f>
        <v>APAGADO</v>
      </c>
      <c r="I176" t="str">
        <f>ESTADISTICA!I175</f>
        <v>APAGADO</v>
      </c>
      <c r="J176">
        <f>ESTADISTICA!J175</f>
        <v>0</v>
      </c>
      <c r="K176">
        <f>ESTADISTICA!K175</f>
        <v>0</v>
      </c>
      <c r="L176">
        <f>ESTADISTICA!L175</f>
        <v>0</v>
      </c>
      <c r="M176" t="str">
        <f>ESTADISTICA!M175</f>
        <v>APAGADO</v>
      </c>
      <c r="N176">
        <f>ESTADISTICA!N175</f>
        <v>0</v>
      </c>
      <c r="O176" t="str">
        <f>ESTADISTICA!O175</f>
        <v>APAGADO</v>
      </c>
      <c r="P176">
        <f>ESTADISTICA!P175</f>
        <v>0</v>
      </c>
      <c r="Q176">
        <f>ESTADISTICA!Q175</f>
        <v>0</v>
      </c>
      <c r="R176">
        <f>ESTADISTICA!R175</f>
        <v>0</v>
      </c>
      <c r="S176" t="str">
        <f>ESTADISTICA!S175</f>
        <v>APAGADO</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t="str">
        <f>ESTADISTICA!G176</f>
        <v>APAGADO</v>
      </c>
      <c r="H177" t="str">
        <f>ESTADISTICA!H176</f>
        <v>APAGADO</v>
      </c>
      <c r="I177" t="str">
        <f>ESTADISTICA!I176</f>
        <v>APAGADO</v>
      </c>
      <c r="J177">
        <f>ESTADISTICA!J176</f>
        <v>0</v>
      </c>
      <c r="K177">
        <f>ESTADISTICA!K176</f>
        <v>0</v>
      </c>
      <c r="L177">
        <f>ESTADISTICA!L176</f>
        <v>0</v>
      </c>
      <c r="M177" t="str">
        <f>ESTADISTICA!M176</f>
        <v>APAGADO</v>
      </c>
      <c r="N177">
        <f>ESTADISTICA!N176</f>
        <v>0</v>
      </c>
      <c r="O177" t="str">
        <f>ESTADISTICA!O176</f>
        <v>APAGADO</v>
      </c>
      <c r="P177">
        <f>ESTADISTICA!P176</f>
        <v>0</v>
      </c>
      <c r="Q177">
        <f>ESTADISTICA!Q176</f>
        <v>0</v>
      </c>
      <c r="R177">
        <f>ESTADISTICA!R176</f>
        <v>0</v>
      </c>
      <c r="S177" t="str">
        <f>ESTADISTICA!S176</f>
        <v>APAGADO</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t="str">
        <f>ESTADISTICA!G177</f>
        <v>APAGADO</v>
      </c>
      <c r="H178" t="str">
        <f>ESTADISTICA!H177</f>
        <v>APAGADO</v>
      </c>
      <c r="I178" t="str">
        <f>ESTADISTICA!I177</f>
        <v>APAGADO</v>
      </c>
      <c r="J178">
        <f>ESTADISTICA!J177</f>
        <v>0</v>
      </c>
      <c r="K178">
        <f>ESTADISTICA!K177</f>
        <v>0</v>
      </c>
      <c r="L178">
        <f>ESTADISTICA!L177</f>
        <v>0</v>
      </c>
      <c r="M178" t="str">
        <f>ESTADISTICA!M177</f>
        <v>APAGADO</v>
      </c>
      <c r="N178">
        <f>ESTADISTICA!N177</f>
        <v>0</v>
      </c>
      <c r="O178" t="str">
        <f>ESTADISTICA!O177</f>
        <v>APAGADO</v>
      </c>
      <c r="P178">
        <f>ESTADISTICA!P177</f>
        <v>0</v>
      </c>
      <c r="Q178">
        <f>ESTADISTICA!Q177</f>
        <v>0</v>
      </c>
      <c r="R178">
        <f>ESTADISTICA!R177</f>
        <v>0</v>
      </c>
      <c r="S178" t="str">
        <f>ESTADISTICA!S177</f>
        <v>APAGADO</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t="str">
        <f>ESTADISTICA!S178</f>
        <v>APAGADO</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t="str">
        <f>ESTADISTICA!S179</f>
        <v>APAGADO</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t="str">
        <f>ESTADISTICA!S180</f>
        <v>APAGADO</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t="str">
        <f>ESTADISTICA!I186</f>
        <v>APAGADO</v>
      </c>
      <c r="J187" t="str">
        <f>ESTADISTICA!J186</f>
        <v>APAGADO</v>
      </c>
      <c r="K187" t="str">
        <f>ESTADISTICA!K186</f>
        <v>APAGADO</v>
      </c>
      <c r="L187" t="str">
        <f>ESTADISTICA!L186</f>
        <v>APAGADO</v>
      </c>
      <c r="M187" t="str">
        <f>ESTADISTICA!M186</f>
        <v>APAGADO</v>
      </c>
      <c r="N187" t="str">
        <f>ESTADISTICA!N186</f>
        <v>APAGADO</v>
      </c>
      <c r="O187" t="str">
        <f>ESTADISTICA!O186</f>
        <v>APAGADO</v>
      </c>
      <c r="P187" t="str">
        <f>ESTADISTICA!P186</f>
        <v>APAGADO</v>
      </c>
      <c r="Q187" t="str">
        <f>ESTADISTICA!Q186</f>
        <v>APAGADO</v>
      </c>
      <c r="R187">
        <f>ESTADISTICA!R186</f>
        <v>0</v>
      </c>
      <c r="S187" t="str">
        <f>ESTADISTICA!S186</f>
        <v>APAGADO</v>
      </c>
      <c r="T187">
        <f>ESTADISTICA!T186</f>
        <v>0</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t="str">
        <f>ESTADISTICA!S187</f>
        <v>APAGADO</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t="str">
        <f>ESTADISTICA!S188</f>
        <v>APAGADO</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t="str">
        <f>ESTADISTICA!S189</f>
        <v>APAGADO</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t="str">
        <f>ESTADISTICA!S191</f>
        <v>APAGADO</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t="str">
        <f>ESTADISTICA!S192</f>
        <v>APAGADO</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t="str">
        <f>ESTADISTICA!Q196</f>
        <v>APAGADO</v>
      </c>
      <c r="R197">
        <f>ESTADISTICA!R196</f>
        <v>0</v>
      </c>
      <c r="S197" t="str">
        <f>ESTADISTICA!S196</f>
        <v>APAGADO</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t="str">
        <f>ESTADISTICA!Q201</f>
        <v>APAGADO</v>
      </c>
      <c r="R202">
        <f>ESTADISTICA!R201</f>
        <v>0</v>
      </c>
      <c r="S202" t="str">
        <f>ESTADISTICA!S201</f>
        <v>APAGADO</v>
      </c>
      <c r="T202">
        <f>ESTADISTICA!T201</f>
        <v>0</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t="str">
        <f>ESTADISTICA!Q202</f>
        <v>APAGADO</v>
      </c>
      <c r="R203">
        <f>ESTADISTICA!R202</f>
        <v>0</v>
      </c>
      <c r="S203" t="str">
        <f>ESTADISTICA!S202</f>
        <v>APAGADO</v>
      </c>
      <c r="T203">
        <f>ESTADISTICA!T202</f>
        <v>0</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t="str">
        <f>ESTADISTICA!S205</f>
        <v>APAGADO</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t="str">
        <f>ESTADISTICA!S206</f>
        <v>APAGADO</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t="str">
        <f>ESTADISTICA!S208</f>
        <v>APAGADO</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t="str">
        <f>ESTADISTICA!S209</f>
        <v>APAGADO</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t="str">
        <f>ESTADISTICA!G210</f>
        <v>APAGADO</v>
      </c>
      <c r="H210" t="str">
        <f>ESTADISTICA!H210</f>
        <v>APAGADO</v>
      </c>
      <c r="I210" t="str">
        <f>ESTADISTICA!I210</f>
        <v>APAGADO</v>
      </c>
      <c r="J210" t="str">
        <f>ESTADISTICA!J210</f>
        <v>APAGADO</v>
      </c>
      <c r="K210" t="str">
        <f>ESTADISTICA!K210</f>
        <v>APAGADO</v>
      </c>
      <c r="L210" t="str">
        <f>ESTADISTICA!L210</f>
        <v>APAGADO</v>
      </c>
      <c r="M210" t="str">
        <f>ESTADISTICA!M210</f>
        <v>APAGADO</v>
      </c>
      <c r="N210" t="str">
        <f>ESTADISTICA!N210</f>
        <v>APAGADO</v>
      </c>
      <c r="O210" t="str">
        <f>ESTADISTICA!O210</f>
        <v>APAGADO</v>
      </c>
      <c r="P210" t="str">
        <f>ESTADISTICA!P210</f>
        <v>APAGADO</v>
      </c>
      <c r="Q210" t="str">
        <f>ESTADISTICA!Q210</f>
        <v>APAGADO</v>
      </c>
      <c r="R210">
        <f>ESTADISTICA!R210</f>
        <v>0</v>
      </c>
      <c r="S210" t="str">
        <f>ESTADISTICA!S210</f>
        <v>APAGADO</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t="str">
        <f>ESTADISTICA!S212</f>
        <v>APAGADO</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t="str">
        <f>ESTADISTICA!K217</f>
        <v>APAGADO</v>
      </c>
      <c r="L217" t="str">
        <f>ESTADISTICA!L217</f>
        <v>APAGADO</v>
      </c>
      <c r="M217" t="str">
        <f>ESTADISTICA!M217</f>
        <v>APAGADO</v>
      </c>
      <c r="N217" t="str">
        <f>ESTADISTICA!N217</f>
        <v>APAGADO</v>
      </c>
      <c r="O217" t="str">
        <f>ESTADISTICA!O217</f>
        <v>APAGADO</v>
      </c>
      <c r="P217" t="str">
        <f>ESTADISTICA!P217</f>
        <v>APAGADO</v>
      </c>
      <c r="Q217" t="str">
        <f>ESTADISTICA!Q217</f>
        <v>APAGADO</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t="str">
        <f>ESTADISTICA!K219</f>
        <v>APAGADO</v>
      </c>
      <c r="L219" t="str">
        <f>ESTADISTICA!L219</f>
        <v>APAGADO</v>
      </c>
      <c r="M219" t="str">
        <f>ESTADISTICA!M219</f>
        <v>APAGADO</v>
      </c>
      <c r="N219" t="str">
        <f>ESTADISTICA!N219</f>
        <v>APAGADO</v>
      </c>
      <c r="O219" t="str">
        <f>ESTADISTICA!O219</f>
        <v>APAGADO</v>
      </c>
      <c r="P219" t="str">
        <f>ESTADISTICA!P219</f>
        <v>APAGADO</v>
      </c>
      <c r="Q219" t="str">
        <f>ESTADISTICA!Q219</f>
        <v>APAGADO</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t="str">
        <f>ESTADISTICA!G224</f>
        <v>APAGADO</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t="str">
        <f>ESTADISTICA!F226</f>
        <v>APAGADO</v>
      </c>
      <c r="G226" t="str">
        <f>ESTADISTICA!G226</f>
        <v>APAGADO</v>
      </c>
      <c r="H226" t="str">
        <f>ESTADISTICA!H226</f>
        <v>APAGADO</v>
      </c>
      <c r="I226" t="str">
        <f>ESTADISTICA!I226</f>
        <v>APAGADO</v>
      </c>
      <c r="J226">
        <f>ESTADISTICA!J226</f>
        <v>0</v>
      </c>
      <c r="K226">
        <f>ESTADISTICA!K226</f>
        <v>0</v>
      </c>
      <c r="L226">
        <f>ESTADISTICA!L226</f>
        <v>0</v>
      </c>
      <c r="M226" t="str">
        <f>ESTADISTICA!M226</f>
        <v>APAGADO</v>
      </c>
      <c r="N226">
        <f>ESTADISTICA!N226</f>
        <v>0</v>
      </c>
      <c r="O226" t="str">
        <f>ESTADISTICA!O226</f>
        <v>APAGADO</v>
      </c>
      <c r="P226">
        <f>ESTADISTICA!P226</f>
        <v>0</v>
      </c>
      <c r="Q226">
        <f>ESTADISTICA!Q226</f>
        <v>0</v>
      </c>
      <c r="R226">
        <f>ESTADISTICA!R226</f>
        <v>0</v>
      </c>
      <c r="S226" t="str">
        <f>ESTADISTICA!S226</f>
        <v>APAGADO</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t="str">
        <f>ESTADISTICA!G227</f>
        <v>APAGADO</v>
      </c>
      <c r="H227" t="str">
        <f>ESTADISTICA!H227</f>
        <v>APAGADO</v>
      </c>
      <c r="I227" t="str">
        <f>ESTADISTICA!I227</f>
        <v>APAGADO</v>
      </c>
      <c r="J227">
        <f>ESTADISTICA!J227</f>
        <v>0</v>
      </c>
      <c r="K227">
        <f>ESTADISTICA!K227</f>
        <v>0</v>
      </c>
      <c r="L227">
        <f>ESTADISTICA!L227</f>
        <v>0</v>
      </c>
      <c r="M227" t="str">
        <f>ESTADISTICA!M227</f>
        <v>APAGADO</v>
      </c>
      <c r="N227">
        <f>ESTADISTICA!N227</f>
        <v>0</v>
      </c>
      <c r="O227" t="str">
        <f>ESTADISTICA!O227</f>
        <v>APAGADO</v>
      </c>
      <c r="P227">
        <f>ESTADISTICA!P227</f>
        <v>0</v>
      </c>
      <c r="Q227">
        <f>ESTADISTICA!Q227</f>
        <v>0</v>
      </c>
      <c r="R227">
        <f>ESTADISTICA!R227</f>
        <v>0</v>
      </c>
      <c r="S227" t="str">
        <f>ESTADISTICA!S227</f>
        <v>APAGADO</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t="str">
        <f>ESTADISTICA!G228</f>
        <v>APAGADO</v>
      </c>
      <c r="H228" t="str">
        <f>ESTADISTICA!H228</f>
        <v>APAGADO</v>
      </c>
      <c r="I228" t="str">
        <f>ESTADISTICA!I228</f>
        <v>APAGADO</v>
      </c>
      <c r="J228">
        <f>ESTADISTICA!J228</f>
        <v>0</v>
      </c>
      <c r="K228">
        <f>ESTADISTICA!K228</f>
        <v>0</v>
      </c>
      <c r="L228">
        <f>ESTADISTICA!L228</f>
        <v>0</v>
      </c>
      <c r="M228" t="str">
        <f>ESTADISTICA!M228</f>
        <v>APAGADO</v>
      </c>
      <c r="N228">
        <f>ESTADISTICA!N228</f>
        <v>0</v>
      </c>
      <c r="O228" t="str">
        <f>ESTADISTICA!O228</f>
        <v>APAGADO</v>
      </c>
      <c r="P228">
        <f>ESTADISTICA!P228</f>
        <v>0</v>
      </c>
      <c r="Q228">
        <f>ESTADISTICA!Q228</f>
        <v>0</v>
      </c>
      <c r="R228">
        <f>ESTADISTICA!R228</f>
        <v>0</v>
      </c>
      <c r="S228" t="str">
        <f>ESTADISTICA!S228</f>
        <v>APAGADO</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t="str">
        <f>ESTADISTICA!G229</f>
        <v>APAGADO</v>
      </c>
      <c r="H229" t="str">
        <f>ESTADISTICA!H229</f>
        <v>APAGADO</v>
      </c>
      <c r="I229" t="str">
        <f>ESTADISTICA!I229</f>
        <v>APAGADO</v>
      </c>
      <c r="J229">
        <f>ESTADISTICA!J229</f>
        <v>0</v>
      </c>
      <c r="K229">
        <f>ESTADISTICA!K229</f>
        <v>0</v>
      </c>
      <c r="L229">
        <f>ESTADISTICA!L229</f>
        <v>0</v>
      </c>
      <c r="M229" t="str">
        <f>ESTADISTICA!M229</f>
        <v>APAGADO</v>
      </c>
      <c r="N229">
        <f>ESTADISTICA!N229</f>
        <v>0</v>
      </c>
      <c r="O229" t="str">
        <f>ESTADISTICA!O229</f>
        <v>APAGADO</v>
      </c>
      <c r="P229">
        <f>ESTADISTICA!P229</f>
        <v>0</v>
      </c>
      <c r="Q229">
        <f>ESTADISTICA!Q229</f>
        <v>0</v>
      </c>
      <c r="R229">
        <f>ESTADISTICA!R229</f>
        <v>0</v>
      </c>
      <c r="S229" t="str">
        <f>ESTADISTICA!S229</f>
        <v>APAGADO</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t="str">
        <f>ESTADISTICA!G230</f>
        <v>APAGADO</v>
      </c>
      <c r="H230" t="str">
        <f>ESTADISTICA!H230</f>
        <v>APAGADO</v>
      </c>
      <c r="I230" t="str">
        <f>ESTADISTICA!I230</f>
        <v>APAGADO</v>
      </c>
      <c r="J230">
        <f>ESTADISTICA!J230</f>
        <v>0</v>
      </c>
      <c r="K230">
        <f>ESTADISTICA!K230</f>
        <v>0</v>
      </c>
      <c r="L230">
        <f>ESTADISTICA!L230</f>
        <v>0</v>
      </c>
      <c r="M230" t="str">
        <f>ESTADISTICA!M230</f>
        <v>APAGADO</v>
      </c>
      <c r="N230">
        <f>ESTADISTICA!N230</f>
        <v>0</v>
      </c>
      <c r="O230" t="str">
        <f>ESTADISTICA!O230</f>
        <v>APAGADO</v>
      </c>
      <c r="P230">
        <f>ESTADISTICA!P230</f>
        <v>0</v>
      </c>
      <c r="Q230">
        <f>ESTADISTICA!Q230</f>
        <v>0</v>
      </c>
      <c r="R230">
        <f>ESTADISTICA!R230</f>
        <v>0</v>
      </c>
      <c r="S230" t="str">
        <f>ESTADISTICA!S230</f>
        <v>APAGADO</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t="str">
        <f>ESTADISTICA!G231</f>
        <v>APAGADO</v>
      </c>
      <c r="H231" t="str">
        <f>ESTADISTICA!H231</f>
        <v>APAGADO</v>
      </c>
      <c r="I231" t="str">
        <f>ESTADISTICA!I231</f>
        <v>APAGADO</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t="str">
        <f>ESTADISTICA!G232</f>
        <v>APAGADO</v>
      </c>
      <c r="H232" t="str">
        <f>ESTADISTICA!H232</f>
        <v>APAGADO</v>
      </c>
      <c r="I232" t="str">
        <f>ESTADISTICA!I232</f>
        <v>APAGADO</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t="str">
        <f>ESTADISTICA!G233</f>
        <v>APAGADO</v>
      </c>
      <c r="H233" t="str">
        <f>ESTADISTICA!H233</f>
        <v>APAGADO</v>
      </c>
      <c r="I233" t="str">
        <f>ESTADISTICA!I233</f>
        <v>APAGADO</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t="str">
        <f>ESTADISTICA!Q234</f>
        <v>APAGADO</v>
      </c>
      <c r="R234">
        <f>ESTADISTICA!R234</f>
        <v>0</v>
      </c>
      <c r="S234" t="str">
        <f>ESTADISTICA!S234</f>
        <v>APAGADO</v>
      </c>
      <c r="T234">
        <f>ESTADISTICA!T234</f>
        <v>0</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t="str">
        <f>ESTADISTICA!K235</f>
        <v>APAGADO</v>
      </c>
      <c r="L235" t="str">
        <f>ESTADISTICA!L235</f>
        <v>APAGADO</v>
      </c>
      <c r="M235" t="str">
        <f>ESTADISTICA!M235</f>
        <v>APAGADO</v>
      </c>
      <c r="N235" t="str">
        <f>ESTADISTICA!N235</f>
        <v>APAGADO</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f>ESTADISTICA!J236</f>
        <v>0</v>
      </c>
      <c r="K236">
        <f>ESTADISTICA!K236</f>
        <v>0</v>
      </c>
      <c r="L236" t="str">
        <f>ESTADISTICA!L236</f>
        <v>APAGADO</v>
      </c>
      <c r="M236" t="str">
        <f>ESTADISTICA!M236</f>
        <v>APAGADO</v>
      </c>
      <c r="N236" t="str">
        <f>ESTADISTICA!N236</f>
        <v>APAGADO</v>
      </c>
      <c r="O236" t="str">
        <f>ESTADISTICA!O236</f>
        <v>APAGADO</v>
      </c>
      <c r="P236" t="str">
        <f>ESTADISTICA!P236</f>
        <v>APAGADO</v>
      </c>
      <c r="Q236" t="str">
        <f>ESTADISTICA!Q236</f>
        <v>APAGADO</v>
      </c>
      <c r="R236">
        <f>ESTADISTICA!R236</f>
        <v>0</v>
      </c>
      <c r="S236" t="str">
        <f>ESTADISTICA!S236</f>
        <v>APAGADO</v>
      </c>
      <c r="T236">
        <f>ESTADISTICA!T236</f>
        <v>0</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t="str">
        <f>ESTADISTICA!K237</f>
        <v>APAGADO</v>
      </c>
      <c r="L237" t="str">
        <f>ESTADISTICA!L237</f>
        <v>APAGADO</v>
      </c>
      <c r="M237" t="str">
        <f>ESTADISTICA!M237</f>
        <v>APAGADO</v>
      </c>
      <c r="N237" t="str">
        <f>ESTADISTICA!N237</f>
        <v>APAGADO</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t="str">
        <f>ESTADISTICA!K238</f>
        <v>APAGADO</v>
      </c>
      <c r="L238" t="str">
        <f>ESTADISTICA!L238</f>
        <v>APAGADO</v>
      </c>
      <c r="M238" t="str">
        <f>ESTADISTICA!M238</f>
        <v>APAGADO</v>
      </c>
      <c r="N238" t="str">
        <f>ESTADISTICA!N238</f>
        <v>APAGADO</v>
      </c>
      <c r="O238" t="str">
        <f>ESTADISTICA!O238</f>
        <v>APAGADO</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t="str">
        <f>ESTADISTICA!K239</f>
        <v>APAGADO</v>
      </c>
      <c r="L239" t="str">
        <f>ESTADISTICA!L239</f>
        <v>APAGADO</v>
      </c>
      <c r="M239" t="str">
        <f>ESTADISTICA!M239</f>
        <v>APAGADO</v>
      </c>
      <c r="N239" t="str">
        <f>ESTADISTICA!N239</f>
        <v>APAGADO</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t="str">
        <f>ESTADISTICA!Q240</f>
        <v>APAGADO</v>
      </c>
      <c r="R240">
        <f>ESTADISTICA!R240</f>
        <v>0</v>
      </c>
      <c r="S240" t="str">
        <f>ESTADISTICA!S240</f>
        <v>APAGADO</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t="str">
        <f>ESTADISTICA!G243</f>
        <v>APAGADO</v>
      </c>
      <c r="H243" t="str">
        <f>ESTADISTICA!H243</f>
        <v>APAGADO</v>
      </c>
      <c r="I243" t="str">
        <f>ESTADISTICA!I243</f>
        <v>APAGADO</v>
      </c>
      <c r="J243">
        <f>ESTADISTICA!J243</f>
        <v>0</v>
      </c>
      <c r="K243">
        <f>ESTADISTICA!K243</f>
        <v>0</v>
      </c>
      <c r="L243">
        <f>ESTADISTICA!L243</f>
        <v>0</v>
      </c>
      <c r="M243" t="str">
        <f>ESTADISTICA!M243</f>
        <v>APAGADO</v>
      </c>
      <c r="N243" t="str">
        <f>ESTADISTICA!N243</f>
        <v>APAGADO</v>
      </c>
      <c r="O243" t="str">
        <f>ESTADISTICA!O243</f>
        <v>APAGADO</v>
      </c>
      <c r="P243" t="str">
        <f>ESTADISTICA!P243</f>
        <v>APAGADO</v>
      </c>
      <c r="Q243" t="str">
        <f>ESTADISTICA!Q243</f>
        <v>APAGADO</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t="str">
        <f>ESTADISTICA!G244</f>
        <v>APAGADO</v>
      </c>
      <c r="H244" t="str">
        <f>ESTADISTICA!H244</f>
        <v>APAGADO</v>
      </c>
      <c r="I244" t="str">
        <f>ESTADISTICA!I244</f>
        <v>APAGADO</v>
      </c>
      <c r="J244">
        <f>ESTADISTICA!J244</f>
        <v>0</v>
      </c>
      <c r="K244">
        <f>ESTADISTICA!K244</f>
        <v>0</v>
      </c>
      <c r="L244">
        <f>ESTADISTICA!L244</f>
        <v>0</v>
      </c>
      <c r="M244" t="str">
        <f>ESTADISTICA!M244</f>
        <v>APAGADO</v>
      </c>
      <c r="N244">
        <f>ESTADISTICA!N244</f>
        <v>0</v>
      </c>
      <c r="O244" t="str">
        <f>ESTADISTICA!O244</f>
        <v>APAGADO</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t="str">
        <f>ESTADISTICA!G245</f>
        <v>APAGADO</v>
      </c>
      <c r="H245" t="str">
        <f>ESTADISTICA!H245</f>
        <v>APAGADO</v>
      </c>
      <c r="I245" t="str">
        <f>ESTADISTICA!I245</f>
        <v>APAGADO</v>
      </c>
      <c r="J245">
        <f>ESTADISTICA!J245</f>
        <v>0</v>
      </c>
      <c r="K245">
        <f>ESTADISTICA!K245</f>
        <v>0</v>
      </c>
      <c r="L245">
        <f>ESTADISTICA!L245</f>
        <v>0</v>
      </c>
      <c r="M245" t="str">
        <f>ESTADISTICA!M245</f>
        <v>APAGADO</v>
      </c>
      <c r="N245">
        <f>ESTADISTICA!N245</f>
        <v>0</v>
      </c>
      <c r="O245" t="str">
        <f>ESTADISTICA!O245</f>
        <v>APAGADO</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t="str">
        <f>ESTADISTICA!G246</f>
        <v>APAGADO</v>
      </c>
      <c r="H246" t="str">
        <f>ESTADISTICA!H246</f>
        <v>APAGADO</v>
      </c>
      <c r="I246" t="str">
        <f>ESTADISTICA!I246</f>
        <v>APAGADO</v>
      </c>
      <c r="J246">
        <f>ESTADISTICA!J246</f>
        <v>0</v>
      </c>
      <c r="K246" t="str">
        <f>ESTADISTICA!K246</f>
        <v>APAGADO</v>
      </c>
      <c r="L246" t="str">
        <f>ESTADISTICA!L246</f>
        <v>APAGADO</v>
      </c>
      <c r="M246" t="str">
        <f>ESTADISTICA!M246</f>
        <v>APAGADO</v>
      </c>
      <c r="N246">
        <f>ESTADISTICA!N246</f>
        <v>0</v>
      </c>
      <c r="O246">
        <f>ESTADISTICA!O246</f>
        <v>0</v>
      </c>
      <c r="P246">
        <f>ESTADISTICA!P246</f>
        <v>0</v>
      </c>
      <c r="Q246">
        <f>ESTADISTICA!Q246</f>
        <v>0</v>
      </c>
      <c r="R246">
        <f>ESTADISTICA!R246</f>
        <v>0</v>
      </c>
      <c r="S246" t="str">
        <f>ESTADISTICA!S246</f>
        <v>APAGADO</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t="str">
        <f>ESTADISTICA!K247</f>
        <v>APAGADO</v>
      </c>
      <c r="L247" t="str">
        <f>ESTADISTICA!L247</f>
        <v>APAGADO</v>
      </c>
      <c r="M247">
        <f>ESTADISTICA!M247</f>
        <v>0</v>
      </c>
      <c r="N247">
        <f>ESTADISTICA!N247</f>
        <v>0</v>
      </c>
      <c r="O247">
        <f>ESTADISTICA!O247</f>
        <v>0</v>
      </c>
      <c r="P247">
        <f>ESTADISTICA!P247</f>
        <v>0</v>
      </c>
      <c r="Q247">
        <f>ESTADISTICA!Q247</f>
        <v>0</v>
      </c>
      <c r="R247">
        <f>ESTADISTICA!R247</f>
        <v>0</v>
      </c>
      <c r="S247" t="str">
        <f>ESTADISTICA!S247</f>
        <v>APAGADO</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t="str">
        <f>ESTADISTICA!Q248</f>
        <v>APAGADO</v>
      </c>
      <c r="R248">
        <f>ESTADISTICA!R248</f>
        <v>0</v>
      </c>
      <c r="S248" t="str">
        <f>ESTADISTICA!S248</f>
        <v>APAGADO</v>
      </c>
      <c r="T248">
        <f>ESTADISTICA!T248</f>
        <v>0</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f>ESTADISTICA!K249</f>
        <v>0</v>
      </c>
      <c r="L249">
        <f>ESTADISTICA!L249</f>
        <v>0</v>
      </c>
      <c r="M249" t="str">
        <f>ESTADISTICA!M249</f>
        <v>APAGADO</v>
      </c>
      <c r="N249" t="str">
        <f>ESTADISTICA!N249</f>
        <v>APAGADO</v>
      </c>
      <c r="O249" t="str">
        <f>ESTADISTICA!O249</f>
        <v>APAGADO</v>
      </c>
      <c r="P249" t="str">
        <f>ESTADISTICA!P249</f>
        <v>APAGADO</v>
      </c>
      <c r="Q249" t="str">
        <f>ESTADISTICA!Q249</f>
        <v>APAGADO</v>
      </c>
      <c r="R249">
        <f>ESTADISTICA!R249</f>
        <v>0</v>
      </c>
      <c r="S249" t="str">
        <f>ESTADISTICA!S249</f>
        <v>APAGADO</v>
      </c>
      <c r="T249">
        <f>ESTADISTICA!T249</f>
        <v>0</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t="str">
        <f>ESTADISTICA!G250</f>
        <v>APAGADO</v>
      </c>
      <c r="H250" t="str">
        <f>ESTADISTICA!H250</f>
        <v>APAGADO</v>
      </c>
      <c r="I250">
        <f>ESTADISTICA!I250</f>
        <v>0</v>
      </c>
      <c r="J250">
        <f>ESTADISTICA!J250</f>
        <v>0</v>
      </c>
      <c r="K250" t="str">
        <f>ESTADISTICA!K250</f>
        <v>APAGADO</v>
      </c>
      <c r="L250" t="str">
        <f>ESTADISTICA!L250</f>
        <v>APAGADO</v>
      </c>
      <c r="M250" t="str">
        <f>ESTADISTICA!M250</f>
        <v>APAGADO</v>
      </c>
      <c r="N250" t="str">
        <f>ESTADISTICA!N250</f>
        <v>APAGADO</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t="str">
        <f>ESTADISTICA!K251</f>
        <v>APAGADO</v>
      </c>
      <c r="L251" t="str">
        <f>ESTADISTICA!L251</f>
        <v>APAGADO</v>
      </c>
      <c r="M251" t="str">
        <f>ESTADISTICA!M251</f>
        <v>APAGADO</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t="str">
        <f>ESTADISTICA!K252</f>
        <v>APAGADO</v>
      </c>
      <c r="L252" t="str">
        <f>ESTADISTICA!L252</f>
        <v>APAGADO</v>
      </c>
      <c r="M252" t="str">
        <f>ESTADISTICA!M252</f>
        <v>APAGADO</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t="str">
        <f>ESTADISTICA!J253</f>
        <v>APAGADO</v>
      </c>
      <c r="K253" t="str">
        <f>ESTADISTICA!K253</f>
        <v>APAGADO</v>
      </c>
      <c r="L253" t="str">
        <f>ESTADISTICA!L253</f>
        <v>APAGADO</v>
      </c>
      <c r="M253" t="str">
        <f>ESTADISTICA!M253</f>
        <v>APAGADO</v>
      </c>
      <c r="N253" t="str">
        <f>ESTADISTICA!N253</f>
        <v>APAGADO</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t="str">
        <f>ESTADISTICA!Q254</f>
        <v>APAGADO</v>
      </c>
      <c r="R254">
        <f>ESTADISTICA!R254</f>
        <v>0</v>
      </c>
      <c r="S254" t="str">
        <f>ESTADISTICA!S254</f>
        <v>APAGADO</v>
      </c>
      <c r="T254">
        <f>ESTADISTICA!T254</f>
        <v>0</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t="str">
        <f>ESTADISTICA!S263</f>
        <v>APAGADO</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t="str">
        <f>ESTADISTICA!S264</f>
        <v>APAGADO</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t="str">
        <f>ESTADISTICA!J270</f>
        <v>APAGADO</v>
      </c>
      <c r="K270" t="str">
        <f>ESTADISTICA!K270</f>
        <v>APAGADO</v>
      </c>
      <c r="L270" t="str">
        <f>ESTADISTICA!L270</f>
        <v>APAGADO</v>
      </c>
      <c r="M270" t="str">
        <f>ESTADISTICA!M270</f>
        <v>APAGADO</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t="str">
        <f>ESTADISTICA!N272</f>
        <v>APAGADO</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t="str">
        <f>ESTADISTICA!Q273</f>
        <v>APAGADO</v>
      </c>
      <c r="R273">
        <f>ESTADISTICA!R273</f>
        <v>0</v>
      </c>
      <c r="S273" t="str">
        <f>ESTADISTICA!S273</f>
        <v>APAGADO</v>
      </c>
      <c r="T273">
        <f>ESTADISTICA!T273</f>
        <v>0</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t="str">
        <f>ESTADISTICA!Q278</f>
        <v>APAGADO</v>
      </c>
      <c r="R278">
        <f>ESTADISTICA!R278</f>
        <v>0</v>
      </c>
      <c r="S278" t="str">
        <f>ESTADISTICA!S278</f>
        <v>APAGADO</v>
      </c>
      <c r="T278">
        <f>ESTADISTICA!T278</f>
        <v>0</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t="str">
        <f>ESTADISTICA!Q279</f>
        <v>APAGADO</v>
      </c>
      <c r="R279">
        <f>ESTADISTICA!R279</f>
        <v>0</v>
      </c>
      <c r="S279" t="str">
        <f>ESTADISTICA!S279</f>
        <v>APAGADO</v>
      </c>
      <c r="T279">
        <f>ESTADISTICA!T279</f>
        <v>0</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t="str">
        <f>ESTADISTICA!S280</f>
        <v>APAGADO</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t="str">
        <f>ESTADISTICA!S289</f>
        <v>APAGADO</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t="str">
        <f>ESTADISTICA!S290</f>
        <v>APAGADO</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t="str">
        <f>ESTADISTICA!S295</f>
        <v>APAGADO</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t="str">
        <f>ESTADISTICA!G301</f>
        <v>APAGADO</v>
      </c>
      <c r="H301" t="str">
        <f>ESTADISTICA!H301</f>
        <v>APAGADO</v>
      </c>
      <c r="I301" t="str">
        <f>ESTADISTICA!I301</f>
        <v>APAGADO</v>
      </c>
      <c r="J301" t="str">
        <f>ESTADISTICA!J301</f>
        <v>APAGADO</v>
      </c>
      <c r="K301" t="str">
        <f>ESTADISTICA!K301</f>
        <v>APAGADO</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t="str">
        <f>ESTADISTICA!Q321</f>
        <v>APAGADO</v>
      </c>
      <c r="R321">
        <f>ESTADISTICA!R321</f>
        <v>0</v>
      </c>
      <c r="S321" t="str">
        <f>ESTADISTICA!S321</f>
        <v>APAGADO</v>
      </c>
      <c r="T321">
        <f>ESTADISTICA!T321</f>
        <v>0</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t="str">
        <f>ESTADISTICA!Q322</f>
        <v>APAGADO</v>
      </c>
      <c r="R322">
        <f>ESTADISTICA!R322</f>
        <v>0</v>
      </c>
      <c r="S322" t="str">
        <f>ESTADISTICA!S322</f>
        <v>APAGADO</v>
      </c>
      <c r="T322">
        <f>ESTADISTICA!T322</f>
        <v>0</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t="str">
        <f>ESTADISTICA!Q323</f>
        <v>APAGADO</v>
      </c>
      <c r="R323">
        <f>ESTADISTICA!R323</f>
        <v>0</v>
      </c>
      <c r="S323" t="str">
        <f>ESTADISTICA!S323</f>
        <v>APAGADO</v>
      </c>
      <c r="T323">
        <f>ESTADISTICA!T323</f>
        <v>0</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t="str">
        <f>ESTADISTICA!Q324</f>
        <v>APAGADO</v>
      </c>
      <c r="R324">
        <f>ESTADISTICA!R324</f>
        <v>0</v>
      </c>
      <c r="S324" t="str">
        <f>ESTADISTICA!S324</f>
        <v>APAGADO</v>
      </c>
      <c r="T324">
        <f>ESTADISTICA!T324</f>
        <v>0</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t="str">
        <f>ESTADISTICA!Q327</f>
        <v>APAGADO</v>
      </c>
      <c r="R327">
        <f>ESTADISTICA!R327</f>
        <v>0</v>
      </c>
      <c r="S327" t="str">
        <f>ESTADISTICA!S327</f>
        <v>APAGADO</v>
      </c>
      <c r="T327">
        <f>ESTADISTICA!T327</f>
        <v>0</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t="str">
        <f>ESTADISTICA!Q333</f>
        <v>APAGADO</v>
      </c>
      <c r="R333">
        <f>ESTADISTICA!R333</f>
        <v>0</v>
      </c>
      <c r="S333" t="str">
        <f>ESTADISTICA!S333</f>
        <v>APAGADO</v>
      </c>
      <c r="T333">
        <f>ESTADISTICA!T333</f>
        <v>0</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t="str">
        <f>ESTADISTICA!Q334</f>
        <v>APAGADO</v>
      </c>
      <c r="R334">
        <f>ESTADISTICA!R334</f>
        <v>0</v>
      </c>
      <c r="S334" t="str">
        <f>ESTADISTICA!S334</f>
        <v>APAGADO</v>
      </c>
      <c r="T334">
        <f>ESTADISTICA!T334</f>
        <v>0</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t="str">
        <f>ESTADISTICA!L335</f>
        <v>APAGADO</v>
      </c>
      <c r="M335" t="str">
        <f>ESTADISTICA!M335</f>
        <v>APAGADO</v>
      </c>
      <c r="N335" t="str">
        <f>ESTADISTICA!N335</f>
        <v>APAGADO</v>
      </c>
      <c r="O335" t="str">
        <f>ESTADISTICA!O335</f>
        <v>APAGADO</v>
      </c>
      <c r="P335" t="str">
        <f>ESTADISTICA!P335</f>
        <v>APAGADO</v>
      </c>
      <c r="Q335" t="str">
        <f>ESTADISTICA!Q335</f>
        <v>APAGADO</v>
      </c>
      <c r="R335">
        <f>ESTADISTICA!R335</f>
        <v>0</v>
      </c>
      <c r="S335" t="str">
        <f>ESTADISTICA!S335</f>
        <v>APAGADO</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t="str">
        <f>ESTADISTICA!L336</f>
        <v>APAGADO</v>
      </c>
      <c r="M336" t="str">
        <f>ESTADISTICA!M336</f>
        <v>APAGADO</v>
      </c>
      <c r="N336" t="str">
        <f>ESTADISTICA!N336</f>
        <v>APAGADO</v>
      </c>
      <c r="O336" t="str">
        <f>ESTADISTICA!O336</f>
        <v>APAGADO</v>
      </c>
      <c r="P336" t="str">
        <f>ESTADISTICA!P336</f>
        <v>APAGADO</v>
      </c>
      <c r="Q336" t="str">
        <f>ESTADISTICA!Q336</f>
        <v>APAGADO</v>
      </c>
      <c r="R336">
        <f>ESTADISTICA!R336</f>
        <v>0</v>
      </c>
      <c r="S336" t="str">
        <f>ESTADISTICA!S336</f>
        <v>APAGADO</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t="str">
        <f>ESTADISTICA!L337</f>
        <v>APAGADO</v>
      </c>
      <c r="M337" t="str">
        <f>ESTADISTICA!M337</f>
        <v>APAGADO</v>
      </c>
      <c r="N337" t="str">
        <f>ESTADISTICA!N337</f>
        <v>APAGADO</v>
      </c>
      <c r="O337" t="str">
        <f>ESTADISTICA!O337</f>
        <v>APAGADO</v>
      </c>
      <c r="P337" t="str">
        <f>ESTADISTICA!P337</f>
        <v>APAGADO</v>
      </c>
      <c r="Q337" t="str">
        <f>ESTADISTICA!Q337</f>
        <v>APAGADO</v>
      </c>
      <c r="R337">
        <f>ESTADISTICA!R337</f>
        <v>0</v>
      </c>
      <c r="S337" t="str">
        <f>ESTADISTICA!S337</f>
        <v>APAGADO</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t="str">
        <f>ESTADISTICA!L338</f>
        <v>APAGADO</v>
      </c>
      <c r="M338" t="str">
        <f>ESTADISTICA!M338</f>
        <v>APAGADO</v>
      </c>
      <c r="N338" t="str">
        <f>ESTADISTICA!N338</f>
        <v>APAGADO</v>
      </c>
      <c r="O338" t="str">
        <f>ESTADISTICA!O338</f>
        <v>APAGADO</v>
      </c>
      <c r="P338" t="str">
        <f>ESTADISTICA!P338</f>
        <v>APAGADO</v>
      </c>
      <c r="Q338" t="str">
        <f>ESTADISTICA!Q338</f>
        <v>APAGADO</v>
      </c>
      <c r="R338">
        <f>ESTADISTICA!R338</f>
        <v>0</v>
      </c>
      <c r="S338" t="str">
        <f>ESTADISTICA!S338</f>
        <v>APAGADO</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f>ESTADISTICA!J339</f>
        <v>0</v>
      </c>
      <c r="K339">
        <f>ESTADISTICA!K339</f>
        <v>0</v>
      </c>
      <c r="L339">
        <f>ESTADISTICA!L339</f>
        <v>0</v>
      </c>
      <c r="M339">
        <f>ESTADISTICA!M339</f>
        <v>0</v>
      </c>
      <c r="N339">
        <f>ESTADISTICA!N339</f>
        <v>0</v>
      </c>
      <c r="O339" t="str">
        <f>ESTADISTICA!O339</f>
        <v>APAGADO</v>
      </c>
      <c r="P339">
        <f>ESTADISTICA!P339</f>
        <v>0</v>
      </c>
      <c r="Q339">
        <f>ESTADISTICA!Q339</f>
        <v>0</v>
      </c>
      <c r="R339">
        <f>ESTADISTICA!R339</f>
        <v>0</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t="str">
        <f>ESTADISTICA!I347</f>
        <v>APAGADO</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t="str">
        <f>ESTADISTICA!G351</f>
        <v>APAGADO</v>
      </c>
      <c r="H351" t="str">
        <f>ESTADISTICA!H351</f>
        <v>APAGADO</v>
      </c>
      <c r="I351" t="str">
        <f>ESTADISTICA!I351</f>
        <v>APAGADO</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t="str">
        <f>ESTADISTICA!G352</f>
        <v>APAGADO</v>
      </c>
      <c r="H352" t="str">
        <f>ESTADISTICA!H352</f>
        <v>APAGADO</v>
      </c>
      <c r="I352" t="str">
        <f>ESTADISTICA!I352</f>
        <v>APAGADO</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t="str">
        <f>ESTADISTICA!I353</f>
        <v>APAGADO</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t="str">
        <f>ESTADISTICA!Q353</f>
        <v>APAGADO</v>
      </c>
      <c r="R353">
        <f>ESTADISTICA!R353</f>
        <v>0</v>
      </c>
      <c r="S353" t="str">
        <f>ESTADISTICA!S353</f>
        <v>APAGADO</v>
      </c>
      <c r="T353">
        <f>ESTADISTICA!T353</f>
        <v>0</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t="str">
        <f>ESTADISTICA!I360</f>
        <v>APAGADO</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t="str">
        <f>ESTADISTICA!Q360</f>
        <v>APAGADO</v>
      </c>
      <c r="R360">
        <f>ESTADISTICA!R360</f>
        <v>0</v>
      </c>
      <c r="S360" t="str">
        <f>ESTADISTICA!S360</f>
        <v>APAGADO</v>
      </c>
      <c r="T360">
        <f>ESTADISTICA!T360</f>
        <v>0</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t="str">
        <f>ESTADISTICA!I361</f>
        <v>APAGADO</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t="str">
        <f>ESTADISTICA!Q361</f>
        <v>APAGADO</v>
      </c>
      <c r="R361">
        <f>ESTADISTICA!R361</f>
        <v>0</v>
      </c>
      <c r="S361" t="str">
        <f>ESTADISTICA!S361</f>
        <v>APAGADO</v>
      </c>
      <c r="T361">
        <f>ESTADISTICA!T361</f>
        <v>0</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t="str">
        <f>ESTADISTICA!S363</f>
        <v>APAGADO</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t="str">
        <f>ESTADISTICA!S364</f>
        <v>APAGADO</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t="str">
        <f>ESTADISTICA!Q368</f>
        <v>APAGADO</v>
      </c>
      <c r="R368">
        <f>ESTADISTICA!R368</f>
        <v>0</v>
      </c>
      <c r="S368" t="str">
        <f>ESTADISTICA!S368</f>
        <v>APAGADO</v>
      </c>
      <c r="T368">
        <f>ESTADISTICA!T368</f>
        <v>0</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t="str">
        <f>ESTADISTICA!Q374</f>
        <v>APAGADO</v>
      </c>
      <c r="R374">
        <f>ESTADISTICA!R374</f>
        <v>0</v>
      </c>
      <c r="S374" t="str">
        <f>ESTADISTICA!S374</f>
        <v>APAGADO</v>
      </c>
      <c r="T374">
        <f>ESTADISTICA!T374</f>
        <v>0</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t="str">
        <f>ESTADISTICA!Q375</f>
        <v>APAGADO</v>
      </c>
      <c r="R375">
        <f>ESTADISTICA!R375</f>
        <v>0</v>
      </c>
      <c r="S375" t="str">
        <f>ESTADISTICA!S375</f>
        <v>APAGADO</v>
      </c>
      <c r="T375">
        <f>ESTADISTICA!T375</f>
        <v>0</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t="str">
        <f>ESTADISTICA!S381</f>
        <v>APAGADO</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f>ESTADISTICA!H389</f>
        <v>0</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t="str">
        <f>ESTADISTICA!P389</f>
        <v>APAGADO</v>
      </c>
      <c r="Q389" t="str">
        <f>ESTADISTICA!Q389</f>
        <v>APAGADO</v>
      </c>
      <c r="R389">
        <f>ESTADISTICA!R389</f>
        <v>0</v>
      </c>
      <c r="S389" t="str">
        <f>ESTADISTICA!S389</f>
        <v>APAGADO</v>
      </c>
      <c r="T389">
        <f>ESTADISTICA!T389</f>
        <v>0</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t="str">
        <f>ESTADISTICA!G390</f>
        <v>APAGADO</v>
      </c>
      <c r="H390" t="str">
        <f>ESTADISTICA!H390</f>
        <v>APAGADO</v>
      </c>
      <c r="I390" t="str">
        <f>ESTADISTICA!I390</f>
        <v>APAGADO</v>
      </c>
      <c r="J390" t="str">
        <f>ESTADISTICA!J390</f>
        <v>APAGADO</v>
      </c>
      <c r="K390" t="str">
        <f>ESTADISTICA!K390</f>
        <v>APAGADO</v>
      </c>
      <c r="L390" t="str">
        <f>ESTADISTICA!L390</f>
        <v>APAGADO</v>
      </c>
      <c r="M390" t="str">
        <f>ESTADISTICA!M390</f>
        <v>APAGADO</v>
      </c>
      <c r="N390" t="str">
        <f>ESTADISTICA!N390</f>
        <v>APAGADO</v>
      </c>
      <c r="O390" t="str">
        <f>ESTADISTICA!O390</f>
        <v>APAGADO</v>
      </c>
      <c r="P390" t="str">
        <f>ESTADISTICA!P390</f>
        <v>APAGADO</v>
      </c>
      <c r="Q390" t="str">
        <f>ESTADISTICA!Q390</f>
        <v>APAGADO</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t="str">
        <f>ESTADISTICA!Q391</f>
        <v>APAGADO</v>
      </c>
      <c r="R391">
        <f>ESTADISTICA!R391</f>
        <v>0</v>
      </c>
      <c r="S391" t="str">
        <f>ESTADISTICA!S391</f>
        <v>APAGADO</v>
      </c>
      <c r="T391">
        <f>ESTADISTICA!T391</f>
        <v>0</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t="str">
        <f>ESTADISTICA!Q397</f>
        <v>APAGADO</v>
      </c>
      <c r="R397">
        <f>ESTADISTICA!R397</f>
        <v>0</v>
      </c>
      <c r="S397" t="str">
        <f>ESTADISTICA!S397</f>
        <v>APAGADO</v>
      </c>
      <c r="T397">
        <f>ESTADISTICA!T397</f>
        <v>0</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t="str">
        <f>ESTADISTICA!Q400</f>
        <v>APAGADO</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t="str">
        <f>ESTADISTICA!Q401</f>
        <v>APAGADO</v>
      </c>
      <c r="R401">
        <f>ESTADISTICA!R401</f>
        <v>0</v>
      </c>
      <c r="S401" t="str">
        <f>ESTADISTICA!S401</f>
        <v>APAGADO</v>
      </c>
      <c r="T401">
        <f>ESTADISTICA!T401</f>
        <v>0</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t="str">
        <f>ESTADISTICA!Q402</f>
        <v>APAGADO</v>
      </c>
      <c r="R402">
        <f>ESTADISTICA!R402</f>
        <v>0</v>
      </c>
      <c r="S402" t="str">
        <f>ESTADISTICA!S402</f>
        <v>APAGADO</v>
      </c>
      <c r="T402">
        <f>ESTADISTICA!T402</f>
        <v>0</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t="str">
        <f>ESTADISTICA!G403</f>
        <v>APAGADO</v>
      </c>
      <c r="H403" t="str">
        <f>ESTADISTICA!H403</f>
        <v>APAGADO</v>
      </c>
      <c r="I403" t="str">
        <f>ESTADISTICA!I403</f>
        <v>APAGADO</v>
      </c>
      <c r="J403" t="str">
        <f>ESTADISTICA!J403</f>
        <v>APAGADO</v>
      </c>
      <c r="K403" t="str">
        <f>ESTADISTICA!K403</f>
        <v>APAGADO</v>
      </c>
      <c r="L403" t="str">
        <f>ESTADISTICA!L403</f>
        <v>APAGADO</v>
      </c>
      <c r="M403" t="str">
        <f>ESTADISTICA!M403</f>
        <v>APAGADO</v>
      </c>
      <c r="N403" t="str">
        <f>ESTADISTICA!N403</f>
        <v>APAGADO</v>
      </c>
      <c r="O403" t="str">
        <f>ESTADISTICA!O403</f>
        <v>APAGADO</v>
      </c>
      <c r="P403" t="str">
        <f>ESTADISTICA!P403</f>
        <v>APAGADO</v>
      </c>
      <c r="Q403" t="str">
        <f>ESTADISTICA!Q403</f>
        <v>APAGADO</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t="str">
        <f>ESTADISTICA!G406</f>
        <v>APAGADO</v>
      </c>
      <c r="H406" t="str">
        <f>ESTADISTICA!H406</f>
        <v>APAGADO</v>
      </c>
      <c r="I406" t="str">
        <f>ESTADISTICA!I406</f>
        <v>APAGADO</v>
      </c>
      <c r="J406" t="str">
        <f>ESTADISTICA!J406</f>
        <v>APAGADO</v>
      </c>
      <c r="K406" t="str">
        <f>ESTADISTICA!K406</f>
        <v>APAGADO</v>
      </c>
      <c r="L406" t="str">
        <f>ESTADISTICA!L406</f>
        <v>APAGADO</v>
      </c>
      <c r="M406" t="str">
        <f>ESTADISTICA!M406</f>
        <v>APAGADO</v>
      </c>
      <c r="N406" t="str">
        <f>ESTADISTICA!N406</f>
        <v>APAGADO</v>
      </c>
      <c r="O406" t="str">
        <f>ESTADISTICA!O406</f>
        <v>APAGADO</v>
      </c>
      <c r="P406" t="str">
        <f>ESTADISTICA!P406</f>
        <v>APAGADO</v>
      </c>
      <c r="Q406" t="str">
        <f>ESTADISTICA!Q406</f>
        <v>APAGADO</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t="str">
        <f>ESTADISTICA!G414</f>
        <v>APAGADO</v>
      </c>
      <c r="H414" t="str">
        <f>ESTADISTICA!H414</f>
        <v>APAGADO</v>
      </c>
      <c r="I414" t="str">
        <f>ESTADISTICA!I414</f>
        <v>APAGADO</v>
      </c>
      <c r="J414" t="str">
        <f>ESTADISTICA!J414</f>
        <v>APAGADO</v>
      </c>
      <c r="K414" t="str">
        <f>ESTADISTICA!K414</f>
        <v>APAGADO</v>
      </c>
      <c r="L414" t="str">
        <f>ESTADISTICA!L414</f>
        <v>APAGADO</v>
      </c>
      <c r="M414" t="str">
        <f>ESTADISTICA!M414</f>
        <v>APAGADO</v>
      </c>
      <c r="N414" t="str">
        <f>ESTADISTICA!N414</f>
        <v>APAGADO</v>
      </c>
      <c r="O414" t="str">
        <f>ESTADISTICA!O414</f>
        <v>APAGADO</v>
      </c>
      <c r="P414" t="str">
        <f>ESTADISTICA!P414</f>
        <v>APAGADO</v>
      </c>
      <c r="Q414" t="str">
        <f>ESTADISTICA!Q414</f>
        <v>APAGADO</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t="str">
        <f>ESTADISTICA!G415</f>
        <v>APAGADO</v>
      </c>
      <c r="H415" t="str">
        <f>ESTADISTICA!H415</f>
        <v>APAGADO</v>
      </c>
      <c r="I415" t="str">
        <f>ESTADISTICA!I415</f>
        <v>APAGADO</v>
      </c>
      <c r="J415" t="str">
        <f>ESTADISTICA!J415</f>
        <v>APAGADO</v>
      </c>
      <c r="K415" t="str">
        <f>ESTADISTICA!K415</f>
        <v>APAGADO</v>
      </c>
      <c r="L415" t="str">
        <f>ESTADISTICA!L415</f>
        <v>APAGADO</v>
      </c>
      <c r="M415" t="str">
        <f>ESTADISTICA!M415</f>
        <v>APAGADO</v>
      </c>
      <c r="N415" t="str">
        <f>ESTADISTICA!N415</f>
        <v>APAGADO</v>
      </c>
      <c r="O415" t="str">
        <f>ESTADISTICA!O415</f>
        <v>APAGADO</v>
      </c>
      <c r="P415" t="str">
        <f>ESTADISTICA!P415</f>
        <v>APAGADO</v>
      </c>
      <c r="Q415" t="str">
        <f>ESTADISTICA!Q415</f>
        <v>APAGADO</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t="str">
        <f>ESTADISTICA!Q416</f>
        <v>APAGADO</v>
      </c>
      <c r="R416">
        <f>ESTADISTICA!R416</f>
        <v>0</v>
      </c>
      <c r="S416" t="str">
        <f>ESTADISTICA!S416</f>
        <v>APAGADO</v>
      </c>
      <c r="T416">
        <f>ESTADISTICA!T416</f>
        <v>0</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t="str">
        <f>ESTADISTICA!Q436</f>
        <v>APAGADO</v>
      </c>
      <c r="R436">
        <f>ESTADISTICA!R436</f>
        <v>0</v>
      </c>
      <c r="S436" t="str">
        <f>ESTADISTICA!S436</f>
        <v>APAGADO</v>
      </c>
      <c r="T436">
        <f>ESTADISTICA!T436</f>
        <v>0</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t="str">
        <f>ESTADISTICA!Q438</f>
        <v>APAGADO</v>
      </c>
      <c r="R438">
        <f>ESTADISTICA!R438</f>
        <v>0</v>
      </c>
      <c r="S438" t="str">
        <f>ESTADISTICA!S438</f>
        <v>APAGADO</v>
      </c>
      <c r="T438">
        <f>ESTADISTICA!T438</f>
        <v>0</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t="str">
        <f>ESTADISTICA!Q439</f>
        <v>APAGADO</v>
      </c>
      <c r="R439">
        <f>ESTADISTICA!R439</f>
        <v>0</v>
      </c>
      <c r="S439" t="str">
        <f>ESTADISTICA!S439</f>
        <v>APAGADO</v>
      </c>
      <c r="T439">
        <f>ESTADISTICA!T439</f>
        <v>0</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t="str">
        <f>ESTADISTICA!G441</f>
        <v>APAGADO</v>
      </c>
      <c r="H441" t="str">
        <f>ESTADISTICA!H441</f>
        <v>APAGADO</v>
      </c>
      <c r="I441" t="str">
        <f>ESTADISTICA!I441</f>
        <v>APAGADO</v>
      </c>
      <c r="J441" t="str">
        <f>ESTADISTICA!J441</f>
        <v>APAGADO</v>
      </c>
      <c r="K441">
        <f>ESTADISTICA!K441</f>
        <v>0</v>
      </c>
      <c r="L441">
        <f>ESTADISTICA!L441</f>
        <v>0</v>
      </c>
      <c r="M441" t="str">
        <f>ESTADISTICA!M441</f>
        <v>APAGADO</v>
      </c>
      <c r="N441">
        <f>ESTADISTICA!N441</f>
        <v>0</v>
      </c>
      <c r="O441" t="str">
        <f>ESTADISTICA!O441</f>
        <v>APAGADO</v>
      </c>
      <c r="P441">
        <f>ESTADISTICA!P441</f>
        <v>0</v>
      </c>
      <c r="Q441">
        <f>ESTADISTICA!Q441</f>
        <v>0</v>
      </c>
      <c r="R441">
        <f>ESTADISTICA!R441</f>
        <v>0</v>
      </c>
      <c r="S441" t="str">
        <f>ESTADISTICA!S441</f>
        <v>APAGADO</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t="str">
        <f>ESTADISTICA!G442</f>
        <v>APAGADO</v>
      </c>
      <c r="H442" t="str">
        <f>ESTADISTICA!H442</f>
        <v>APAGADO</v>
      </c>
      <c r="I442" t="str">
        <f>ESTADISTICA!I442</f>
        <v>APAGADO</v>
      </c>
      <c r="J442" t="str">
        <f>ESTADISTICA!J442</f>
        <v>APAGADO</v>
      </c>
      <c r="K442">
        <f>ESTADISTICA!K442</f>
        <v>0</v>
      </c>
      <c r="L442">
        <f>ESTADISTICA!L442</f>
        <v>0</v>
      </c>
      <c r="M442" t="str">
        <f>ESTADISTICA!M442</f>
        <v>APAGADO</v>
      </c>
      <c r="N442">
        <f>ESTADISTICA!N442</f>
        <v>0</v>
      </c>
      <c r="O442" t="str">
        <f>ESTADISTICA!O442</f>
        <v>APAGADO</v>
      </c>
      <c r="P442">
        <f>ESTADISTICA!P442</f>
        <v>0</v>
      </c>
      <c r="Q442">
        <f>ESTADISTICA!Q442</f>
        <v>0</v>
      </c>
      <c r="R442">
        <f>ESTADISTICA!R442</f>
        <v>0</v>
      </c>
      <c r="S442" t="str">
        <f>ESTADISTICA!S442</f>
        <v>APAGADO</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t="str">
        <f>ESTADISTICA!G443</f>
        <v>APAGADO</v>
      </c>
      <c r="H443" t="str">
        <f>ESTADISTICA!H443</f>
        <v>APAGADO</v>
      </c>
      <c r="I443" t="str">
        <f>ESTADISTICA!I443</f>
        <v>APAGADO</v>
      </c>
      <c r="J443" t="str">
        <f>ESTADISTICA!J443</f>
        <v>APAGADO</v>
      </c>
      <c r="K443">
        <f>ESTADISTICA!K443</f>
        <v>0</v>
      </c>
      <c r="L443">
        <f>ESTADISTICA!L443</f>
        <v>0</v>
      </c>
      <c r="M443" t="str">
        <f>ESTADISTICA!M443</f>
        <v>APAGADO</v>
      </c>
      <c r="N443">
        <f>ESTADISTICA!N443</f>
        <v>0</v>
      </c>
      <c r="O443" t="str">
        <f>ESTADISTICA!O443</f>
        <v>APAGADO</v>
      </c>
      <c r="P443">
        <f>ESTADISTICA!P443</f>
        <v>0</v>
      </c>
      <c r="Q443" t="str">
        <f>ESTADISTICA!Q443</f>
        <v>APAGADO</v>
      </c>
      <c r="R443">
        <f>ESTADISTICA!R443</f>
        <v>0</v>
      </c>
      <c r="S443" t="str">
        <f>ESTADISTICA!S443</f>
        <v>APAGADO</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t="str">
        <f>ESTADISTICA!H444</f>
        <v>APAGADO</v>
      </c>
      <c r="I444" t="str">
        <f>ESTADISTICA!I444</f>
        <v>APAGADO</v>
      </c>
      <c r="J444" t="str">
        <f>ESTADISTICA!J444</f>
        <v>APAGADO</v>
      </c>
      <c r="K444" t="str">
        <f>ESTADISTICA!K444</f>
        <v>APAGADO</v>
      </c>
      <c r="L444" t="str">
        <f>ESTADISTICA!L444</f>
        <v>APAGADO</v>
      </c>
      <c r="M444" t="str">
        <f>ESTADISTICA!M444</f>
        <v>APAGADO</v>
      </c>
      <c r="N444" t="str">
        <f>ESTADISTICA!N444</f>
        <v>APAGADO</v>
      </c>
      <c r="O444" t="str">
        <f>ESTADISTICA!O444</f>
        <v>APAGADO</v>
      </c>
      <c r="P444" t="str">
        <f>ESTADISTICA!P444</f>
        <v>APAGADO</v>
      </c>
      <c r="Q444" t="str">
        <f>ESTADISTICA!Q444</f>
        <v>APAGADO</v>
      </c>
      <c r="R444">
        <f>ESTADISTICA!R444</f>
        <v>0</v>
      </c>
      <c r="S444" t="str">
        <f>ESTADISTICA!S444</f>
        <v>APAGADO</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t="str">
        <f>ESTADISTICA!G445</f>
        <v>APAGADO</v>
      </c>
      <c r="H445" t="str">
        <f>ESTADISTICA!H445</f>
        <v>APAGADO</v>
      </c>
      <c r="I445" t="str">
        <f>ESTADISTICA!I445</f>
        <v>APAGADO</v>
      </c>
      <c r="J445" t="str">
        <f>ESTADISTICA!J445</f>
        <v>APAGADO</v>
      </c>
      <c r="K445">
        <f>ESTADISTICA!K445</f>
        <v>0</v>
      </c>
      <c r="L445">
        <f>ESTADISTICA!L445</f>
        <v>0</v>
      </c>
      <c r="M445" t="str">
        <f>ESTADISTICA!M445</f>
        <v>APAGADO</v>
      </c>
      <c r="N445">
        <f>ESTADISTICA!N445</f>
        <v>0</v>
      </c>
      <c r="O445" t="str">
        <f>ESTADISTICA!O445</f>
        <v>APAGADO</v>
      </c>
      <c r="P445">
        <f>ESTADISTICA!P445</f>
        <v>0</v>
      </c>
      <c r="Q445">
        <f>ESTADISTICA!Q445</f>
        <v>0</v>
      </c>
      <c r="R445">
        <f>ESTADISTICA!R445</f>
        <v>0</v>
      </c>
      <c r="S445" t="str">
        <f>ESTADISTICA!S445</f>
        <v>APAGADO</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t="str">
        <f>ESTADISTICA!G446</f>
        <v>APAGADO</v>
      </c>
      <c r="H446" t="str">
        <f>ESTADISTICA!H446</f>
        <v>APAGADO</v>
      </c>
      <c r="I446" t="str">
        <f>ESTADISTICA!I446</f>
        <v>APAGADO</v>
      </c>
      <c r="J446" t="str">
        <f>ESTADISTICA!J446</f>
        <v>APAGADO</v>
      </c>
      <c r="K446">
        <f>ESTADISTICA!K446</f>
        <v>0</v>
      </c>
      <c r="L446">
        <f>ESTADISTICA!L446</f>
        <v>0</v>
      </c>
      <c r="M446" t="str">
        <f>ESTADISTICA!M446</f>
        <v>APAGADO</v>
      </c>
      <c r="N446">
        <f>ESTADISTICA!N446</f>
        <v>0</v>
      </c>
      <c r="O446" t="str">
        <f>ESTADISTICA!O446</f>
        <v>APAGADO</v>
      </c>
      <c r="P446">
        <f>ESTADISTICA!P446</f>
        <v>0</v>
      </c>
      <c r="Q446">
        <f>ESTADISTICA!Q446</f>
        <v>0</v>
      </c>
      <c r="R446">
        <f>ESTADISTICA!R446</f>
        <v>0</v>
      </c>
      <c r="S446" t="str">
        <f>ESTADISTICA!S446</f>
        <v>APAGADO</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t="str">
        <f>ESTADISTICA!G447</f>
        <v>APAGADO</v>
      </c>
      <c r="H447" t="str">
        <f>ESTADISTICA!H447</f>
        <v>APAGADO</v>
      </c>
      <c r="I447" t="str">
        <f>ESTADISTICA!I447</f>
        <v>APAGADO</v>
      </c>
      <c r="J447" t="str">
        <f>ESTADISTICA!J447</f>
        <v>APAGADO</v>
      </c>
      <c r="K447">
        <f>ESTADISTICA!K447</f>
        <v>0</v>
      </c>
      <c r="L447">
        <f>ESTADISTICA!L447</f>
        <v>0</v>
      </c>
      <c r="M447" t="str">
        <f>ESTADISTICA!M447</f>
        <v>APAGADO</v>
      </c>
      <c r="N447">
        <f>ESTADISTICA!N447</f>
        <v>0</v>
      </c>
      <c r="O447" t="str">
        <f>ESTADISTICA!O447</f>
        <v>APAGADO</v>
      </c>
      <c r="P447">
        <f>ESTADISTICA!P447</f>
        <v>0</v>
      </c>
      <c r="Q447">
        <f>ESTADISTICA!Q447</f>
        <v>0</v>
      </c>
      <c r="R447">
        <f>ESTADISTICA!R447</f>
        <v>0</v>
      </c>
      <c r="S447" t="str">
        <f>ESTADISTICA!S447</f>
        <v>APAGADO</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t="str">
        <f>ESTADISTICA!G448</f>
        <v>APAGADO</v>
      </c>
      <c r="H448" t="str">
        <f>ESTADISTICA!H448</f>
        <v>APAGADO</v>
      </c>
      <c r="I448" t="str">
        <f>ESTADISTICA!I448</f>
        <v>APAGADO</v>
      </c>
      <c r="J448" t="str">
        <f>ESTADISTICA!J448</f>
        <v>APAGADO</v>
      </c>
      <c r="K448">
        <f>ESTADISTICA!K448</f>
        <v>0</v>
      </c>
      <c r="L448">
        <f>ESTADISTICA!L448</f>
        <v>0</v>
      </c>
      <c r="M448" t="str">
        <f>ESTADISTICA!M448</f>
        <v>APAGADO</v>
      </c>
      <c r="N448">
        <f>ESTADISTICA!N448</f>
        <v>0</v>
      </c>
      <c r="O448" t="str">
        <f>ESTADISTICA!O448</f>
        <v>APAGADO</v>
      </c>
      <c r="P448">
        <f>ESTADISTICA!P448</f>
        <v>0</v>
      </c>
      <c r="Q448">
        <f>ESTADISTICA!Q448</f>
        <v>0</v>
      </c>
      <c r="R448">
        <f>ESTADISTICA!R448</f>
        <v>0</v>
      </c>
      <c r="S448" t="str">
        <f>ESTADISTICA!S448</f>
        <v>APAGADO</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t="str">
        <f>ESTADISTICA!Q462</f>
        <v>APAGADO</v>
      </c>
      <c r="R462">
        <f>ESTADISTICA!R462</f>
        <v>0</v>
      </c>
      <c r="S462" t="str">
        <f>ESTADISTICA!S462</f>
        <v>APAGADO</v>
      </c>
      <c r="T462">
        <f>ESTADISTICA!T462</f>
        <v>0</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t="str">
        <f>ESTADISTICA!Q463</f>
        <v>APAGADO</v>
      </c>
      <c r="R463">
        <f>ESTADISTICA!R463</f>
        <v>0</v>
      </c>
      <c r="S463" t="str">
        <f>ESTADISTICA!S463</f>
        <v>APAGADO</v>
      </c>
      <c r="T463">
        <f>ESTADISTICA!T463</f>
        <v>0</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t="str">
        <f>ESTADISTICA!H464</f>
        <v>APAGADO</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t="str">
        <f>ESTADISTICA!Q464</f>
        <v>APAGADO</v>
      </c>
      <c r="R464">
        <f>ESTADISTICA!R464</f>
        <v>0</v>
      </c>
      <c r="S464" t="str">
        <f>ESTADISTICA!S464</f>
        <v>APAGADO</v>
      </c>
      <c r="T464">
        <f>ESTADISTICA!T464</f>
        <v>0</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t="str">
        <f>ESTADISTICA!G467</f>
        <v>APAGADO</v>
      </c>
      <c r="H467" t="str">
        <f>ESTADISTICA!H467</f>
        <v>APAGADO</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t="str">
        <f>ESTADISTICA!F469</f>
        <v>APAGADO</v>
      </c>
      <c r="G469" t="str">
        <f>ESTADISTICA!G469</f>
        <v>APAGADO</v>
      </c>
      <c r="H469" t="str">
        <f>ESTADISTICA!H469</f>
        <v>APAGADO</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t="str">
        <f>ESTADISTICA!G471</f>
        <v>APAGADO</v>
      </c>
      <c r="H471" t="str">
        <f>ESTADISTICA!H471</f>
        <v>APAGADO</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t="str">
        <f>ESTADISTICA!G475</f>
        <v>APAGADO</v>
      </c>
      <c r="H475" t="str">
        <f>ESTADISTICA!H475</f>
        <v>APAGADO</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t="str">
        <f>ESTADISTICA!G477</f>
        <v>APAGADO</v>
      </c>
      <c r="H477" t="str">
        <f>ESTADISTICA!H477</f>
        <v>APAGADO</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t="str">
        <f>ESTADISTICA!F478</f>
        <v>APAGADO</v>
      </c>
      <c r="G478" t="str">
        <f>ESTADISTICA!G478</f>
        <v>APAGADO</v>
      </c>
      <c r="H478" t="str">
        <f>ESTADISTICA!H478</f>
        <v>APAGADO</v>
      </c>
      <c r="I478" t="str">
        <f>ESTADISTICA!I478</f>
        <v>APAGADO</v>
      </c>
      <c r="J478" t="str">
        <f>ESTADISTICA!J478</f>
        <v>APAGADO</v>
      </c>
      <c r="K478" t="str">
        <f>ESTADISTICA!K478</f>
        <v>APAGADO</v>
      </c>
      <c r="L478" t="str">
        <f>ESTADISTICA!L478</f>
        <v>APAGADO</v>
      </c>
      <c r="M478" t="str">
        <f>ESTADISTICA!M478</f>
        <v>APAGADO</v>
      </c>
      <c r="N478" t="str">
        <f>ESTADISTICA!N478</f>
        <v>APAGADO</v>
      </c>
      <c r="O478" t="str">
        <f>ESTADISTICA!O478</f>
        <v>APAGADO</v>
      </c>
      <c r="P478" t="str">
        <f>ESTADISTICA!P478</f>
        <v>APAGADO</v>
      </c>
      <c r="Q478" t="str">
        <f>ESTADISTICA!Q478</f>
        <v>APAGADO</v>
      </c>
      <c r="R478">
        <f>ESTADISTICA!R478</f>
        <v>0</v>
      </c>
      <c r="S478" t="str">
        <f>ESTADISTICA!S478</f>
        <v>APAGADO</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t="str">
        <f>ESTADISTICA!G479</f>
        <v>APAGADO</v>
      </c>
      <c r="H479" t="str">
        <f>ESTADISTICA!H479</f>
        <v>APAGADO</v>
      </c>
      <c r="I479" t="str">
        <f>ESTADISTICA!I479</f>
        <v>APAGADO</v>
      </c>
      <c r="J479" t="str">
        <f>ESTADISTICA!J479</f>
        <v>APAGADO</v>
      </c>
      <c r="K479" t="str">
        <f>ESTADISTICA!K479</f>
        <v>APAGADO</v>
      </c>
      <c r="L479" t="str">
        <f>ESTADISTICA!L479</f>
        <v>APAGADO</v>
      </c>
      <c r="M479" t="str">
        <f>ESTADISTICA!M479</f>
        <v>APAGADO</v>
      </c>
      <c r="N479" t="str">
        <f>ESTADISTICA!N479</f>
        <v>APAGADO</v>
      </c>
      <c r="O479" t="str">
        <f>ESTADISTICA!O479</f>
        <v>APAGADO</v>
      </c>
      <c r="P479" t="str">
        <f>ESTADISTICA!P479</f>
        <v>APAGADO</v>
      </c>
      <c r="Q479" t="str">
        <f>ESTADISTICA!Q479</f>
        <v>APAGADO</v>
      </c>
      <c r="R479">
        <f>ESTADISTICA!R479</f>
        <v>0</v>
      </c>
      <c r="S479" t="str">
        <f>ESTADISTICA!S479</f>
        <v>APAGADO</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t="str">
        <f>ESTADISTICA!G481</f>
        <v>APAGADO</v>
      </c>
      <c r="H481" t="str">
        <f>ESTADISTICA!H481</f>
        <v>APAGADO</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t="str">
        <f>ESTADISTICA!Q482</f>
        <v>APAGADO</v>
      </c>
      <c r="R482">
        <f>ESTADISTICA!R482</f>
        <v>0</v>
      </c>
      <c r="S482" t="str">
        <f>ESTADISTICA!S482</f>
        <v>APAGADO</v>
      </c>
      <c r="T482">
        <f>ESTADISTICA!T482</f>
        <v>0</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t="str">
        <f>ESTADISTICA!Q483</f>
        <v>APAGADO</v>
      </c>
      <c r="R483">
        <f>ESTADISTICA!R483</f>
        <v>0</v>
      </c>
      <c r="S483" t="str">
        <f>ESTADISTICA!S483</f>
        <v>APAGADO</v>
      </c>
      <c r="T483">
        <f>ESTADISTICA!T483</f>
        <v>0</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t="str">
        <f>ESTADISTICA!Q484</f>
        <v>APAGADO</v>
      </c>
      <c r="R484">
        <f>ESTADISTICA!R484</f>
        <v>0</v>
      </c>
      <c r="S484" t="str">
        <f>ESTADISTICA!S484</f>
        <v>APAGADO</v>
      </c>
      <c r="T484">
        <f>ESTADISTICA!T484</f>
        <v>0</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t="str">
        <f>ESTADISTICA!Q485</f>
        <v>APAGADO</v>
      </c>
      <c r="R485">
        <f>ESTADISTICA!R485</f>
        <v>0</v>
      </c>
      <c r="S485" t="str">
        <f>ESTADISTICA!S485</f>
        <v>APAGADO</v>
      </c>
      <c r="T485">
        <f>ESTADISTICA!T485</f>
        <v>0</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t="str">
        <f>ESTADISTICA!Q486</f>
        <v>APAGADO</v>
      </c>
      <c r="R486">
        <f>ESTADISTICA!R486</f>
        <v>0</v>
      </c>
      <c r="S486" t="str">
        <f>ESTADISTICA!S486</f>
        <v>APAGADO</v>
      </c>
      <c r="T486">
        <f>ESTADISTICA!T486</f>
        <v>0</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t="str">
        <f>ESTADISTICA!Q487</f>
        <v>APAGADO</v>
      </c>
      <c r="R487">
        <f>ESTADISTICA!R487</f>
        <v>0</v>
      </c>
      <c r="S487" t="str">
        <f>ESTADISTICA!S487</f>
        <v>APAGADO</v>
      </c>
      <c r="T487">
        <f>ESTADISTICA!T487</f>
        <v>0</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t="str">
        <f>ESTADISTICA!Q488</f>
        <v>APAGADO</v>
      </c>
      <c r="R488">
        <f>ESTADISTICA!R488</f>
        <v>0</v>
      </c>
      <c r="S488" t="str">
        <f>ESTADISTICA!S488</f>
        <v>APAGADO</v>
      </c>
      <c r="T488">
        <f>ESTADISTICA!T488</f>
        <v>0</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t="str">
        <f>ESTADISTICA!Q489</f>
        <v>APAGADO</v>
      </c>
      <c r="R489">
        <f>ESTADISTICA!R489</f>
        <v>0</v>
      </c>
      <c r="S489" t="str">
        <f>ESTADISTICA!S489</f>
        <v>APAGADO</v>
      </c>
      <c r="T489">
        <f>ESTADISTICA!T489</f>
        <v>0</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t="str">
        <f>ESTADISTICA!O491</f>
        <v>APAGADO</v>
      </c>
      <c r="P491" t="str">
        <f>ESTADISTICA!P491</f>
        <v>APAGADO</v>
      </c>
      <c r="Q491" t="str">
        <f>ESTADISTICA!Q491</f>
        <v>APAGADO</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t="str">
        <f>ESTADISTICA!G493</f>
        <v>APAGADO</v>
      </c>
      <c r="H493" t="str">
        <f>ESTADISTICA!H493</f>
        <v>APAGADO</v>
      </c>
      <c r="I493">
        <f>ESTADISTICA!I493</f>
        <v>0</v>
      </c>
      <c r="J493">
        <f>ESTADISTICA!J493</f>
        <v>0</v>
      </c>
      <c r="K493">
        <f>ESTADISTICA!K493</f>
        <v>0</v>
      </c>
      <c r="L493">
        <f>ESTADISTICA!L493</f>
        <v>0</v>
      </c>
      <c r="M493">
        <f>ESTADISTICA!M493</f>
        <v>0</v>
      </c>
      <c r="N493">
        <f>ESTADISTICA!N493</f>
        <v>0</v>
      </c>
      <c r="O493" t="str">
        <f>ESTADISTICA!O493</f>
        <v>APAGADO</v>
      </c>
      <c r="P493" t="str">
        <f>ESTADISTICA!P493</f>
        <v>APAGADO</v>
      </c>
      <c r="Q493" t="str">
        <f>ESTADISTICA!Q493</f>
        <v>APAGADO</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t="str">
        <f>ESTADISTICA!G495</f>
        <v>APAGADO</v>
      </c>
      <c r="H495" t="str">
        <f>ESTADISTICA!H495</f>
        <v>APAGADO</v>
      </c>
      <c r="I495">
        <f>ESTADISTICA!I495</f>
        <v>0</v>
      </c>
      <c r="J495">
        <f>ESTADISTICA!J495</f>
        <v>0</v>
      </c>
      <c r="K495">
        <f>ESTADISTICA!K495</f>
        <v>0</v>
      </c>
      <c r="L495">
        <f>ESTADISTICA!L495</f>
        <v>0</v>
      </c>
      <c r="M495">
        <f>ESTADISTICA!M495</f>
        <v>0</v>
      </c>
      <c r="N495">
        <f>ESTADISTICA!N495</f>
        <v>0</v>
      </c>
      <c r="O495" t="str">
        <f>ESTADISTICA!O495</f>
        <v>APAGADO</v>
      </c>
      <c r="P495" t="str">
        <f>ESTADISTICA!P495</f>
        <v>APAGADO</v>
      </c>
      <c r="Q495" t="str">
        <f>ESTADISTICA!Q495</f>
        <v>APAGADO</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t="str">
        <f>ESTADISTICA!Q496</f>
        <v>APAGADO</v>
      </c>
      <c r="R496">
        <f>ESTADISTICA!R496</f>
        <v>0</v>
      </c>
      <c r="S496" t="str">
        <f>ESTADISTICA!S496</f>
        <v>APAGADO</v>
      </c>
      <c r="T496">
        <f>ESTADISTICA!T496</f>
        <v>0</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t="str">
        <f>ESTADISTICA!Q497</f>
        <v>APAGADO</v>
      </c>
      <c r="R497">
        <f>ESTADISTICA!R497</f>
        <v>0</v>
      </c>
      <c r="S497" t="str">
        <f>ESTADISTICA!S497</f>
        <v>APAGADO</v>
      </c>
      <c r="T497">
        <f>ESTADISTICA!T497</f>
        <v>0</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t="str">
        <f>ESTADISTICA!Q498</f>
        <v>APAGADO</v>
      </c>
      <c r="R498">
        <f>ESTADISTICA!R498</f>
        <v>0</v>
      </c>
      <c r="S498" t="str">
        <f>ESTADISTICA!S498</f>
        <v>APAGADO</v>
      </c>
      <c r="T498">
        <f>ESTADISTICA!T498</f>
        <v>0</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t="str">
        <f>ESTADISTICA!Q499</f>
        <v>APAGADO</v>
      </c>
      <c r="R499">
        <f>ESTADISTICA!R499</f>
        <v>0</v>
      </c>
      <c r="S499" t="str">
        <f>ESTADISTICA!S499</f>
        <v>APAGADO</v>
      </c>
      <c r="T499">
        <f>ESTADISTICA!T499</f>
        <v>0</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t="str">
        <f>ESTADISTICA!Q500</f>
        <v>APAGADO</v>
      </c>
      <c r="R500">
        <f>ESTADISTICA!R500</f>
        <v>0</v>
      </c>
      <c r="S500" t="str">
        <f>ESTADISTICA!S500</f>
        <v>APAGADO</v>
      </c>
      <c r="T500">
        <f>ESTADISTICA!T500</f>
        <v>0</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t="str">
        <f>ESTADISTICA!Q501</f>
        <v>APAGADO</v>
      </c>
      <c r="R501">
        <f>ESTADISTICA!R501</f>
        <v>0</v>
      </c>
      <c r="S501" t="str">
        <f>ESTADISTICA!S501</f>
        <v>APAGADO</v>
      </c>
      <c r="T501">
        <f>ESTADISTICA!T501</f>
        <v>0</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t="str">
        <f>ESTADISTICA!G503</f>
        <v>APAGADO</v>
      </c>
      <c r="H503" t="str">
        <f>ESTADISTICA!H503</f>
        <v>APAGADO</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t="str">
        <f>ESTADISTICA!Q504</f>
        <v>APAGADO</v>
      </c>
      <c r="R504">
        <f>ESTADISTICA!R504</f>
        <v>0</v>
      </c>
      <c r="S504" t="str">
        <f>ESTADISTICA!S504</f>
        <v>APAGADO</v>
      </c>
      <c r="T504">
        <f>ESTADISTICA!T504</f>
        <v>0</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t="str">
        <f>ESTADISTICA!Q505</f>
        <v>APAGADO</v>
      </c>
      <c r="R505">
        <f>ESTADISTICA!R505</f>
        <v>0</v>
      </c>
      <c r="S505" t="str">
        <f>ESTADISTICA!S505</f>
        <v>APAGADO</v>
      </c>
      <c r="T505">
        <f>ESTADISTICA!T505</f>
        <v>0</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t="str">
        <f>ESTADISTICA!Q506</f>
        <v>APAGADO</v>
      </c>
      <c r="R506">
        <f>ESTADISTICA!R506</f>
        <v>0</v>
      </c>
      <c r="S506" t="str">
        <f>ESTADISTICA!S506</f>
        <v>APAGADO</v>
      </c>
      <c r="T506">
        <f>ESTADISTICA!T506</f>
        <v>0</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t="str">
        <f>ESTADISTICA!Q507</f>
        <v>APAGADO</v>
      </c>
      <c r="R507">
        <f>ESTADISTICA!R507</f>
        <v>0</v>
      </c>
      <c r="S507" t="str">
        <f>ESTADISTICA!S507</f>
        <v>APAGADO</v>
      </c>
      <c r="T507">
        <f>ESTADISTICA!T507</f>
        <v>0</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t="str">
        <f>ESTADISTICA!Q508</f>
        <v>APAGADO</v>
      </c>
      <c r="R508">
        <f>ESTADISTICA!R508</f>
        <v>0</v>
      </c>
      <c r="S508" t="str">
        <f>ESTADISTICA!S508</f>
        <v>APAGADO</v>
      </c>
      <c r="T508">
        <f>ESTADISTICA!T508</f>
        <v>0</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t="str">
        <f>ESTADISTICA!O509</f>
        <v>APAGADO</v>
      </c>
      <c r="P509" t="str">
        <f>ESTADISTICA!P509</f>
        <v>APAGADO</v>
      </c>
      <c r="Q509" t="str">
        <f>ESTADISTICA!Q509</f>
        <v>APAGADO</v>
      </c>
      <c r="R509">
        <f>ESTADISTICA!R509</f>
        <v>0</v>
      </c>
      <c r="S509" t="str">
        <f>ESTADISTICA!S509</f>
        <v>APAGADO</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t="str">
        <f>ESTADISTICA!Q510</f>
        <v>APAGADO</v>
      </c>
      <c r="R510">
        <f>ESTADISTICA!R510</f>
        <v>0</v>
      </c>
      <c r="S510" t="str">
        <f>ESTADISTICA!S510</f>
        <v>APAGADO</v>
      </c>
      <c r="T510">
        <f>ESTADISTICA!T510</f>
        <v>0</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t="str">
        <f>ESTADISTICA!Q511</f>
        <v>APAGADO</v>
      </c>
      <c r="R511">
        <f>ESTADISTICA!R511</f>
        <v>0</v>
      </c>
      <c r="S511" t="str">
        <f>ESTADISTICA!S511</f>
        <v>APAGADO</v>
      </c>
      <c r="T511">
        <f>ESTADISTICA!T511</f>
        <v>0</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t="str">
        <f>ESTADISTICA!G515</f>
        <v>APAGADO</v>
      </c>
      <c r="H515" t="str">
        <f>ESTADISTICA!H515</f>
        <v>APAGADO</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t="str">
        <f>ESTADISTICA!I516</f>
        <v>APAGADO</v>
      </c>
      <c r="J516" t="str">
        <f>ESTADISTICA!J516</f>
        <v>APAGADO</v>
      </c>
      <c r="K516" t="str">
        <f>ESTADISTICA!K516</f>
        <v>APAGADO</v>
      </c>
      <c r="L516" t="str">
        <f>ESTADISTICA!L516</f>
        <v>APAGADO</v>
      </c>
      <c r="M516" t="str">
        <f>ESTADISTICA!M516</f>
        <v>APAGADO</v>
      </c>
      <c r="N516" t="str">
        <f>ESTADISTICA!N516</f>
        <v>APAGADO</v>
      </c>
      <c r="O516" t="str">
        <f>ESTADISTICA!O516</f>
        <v>APAGADO</v>
      </c>
      <c r="P516" t="str">
        <f>ESTADISTICA!P516</f>
        <v>APAGADO</v>
      </c>
      <c r="Q516" t="str">
        <f>ESTADISTICA!Q516</f>
        <v>APAGADO</v>
      </c>
      <c r="R516">
        <f>ESTADISTICA!R516</f>
        <v>0</v>
      </c>
      <c r="S516" t="str">
        <f>ESTADISTICA!S516</f>
        <v>APAGADO</v>
      </c>
      <c r="T516">
        <f>ESTADISTICA!T516</f>
        <v>0</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86</v>
      </c>
      <c r="G2" s="18">
        <f>COUNTIFS(G4:G501, "=APAGADO",E4:E501,"=Fibra Optica")</f>
        <v>82</v>
      </c>
      <c r="H2" s="18">
        <f>COUNTIFS(H4:H501, "=APAGADO",E4:E501,"=Fibra Optica")</f>
        <v>81</v>
      </c>
      <c r="I2" s="18">
        <f>COUNTIFS(I4:I501, "=APAGADO",E4:E501,"=Fibra Optica")</f>
        <v>76</v>
      </c>
      <c r="J2" s="18">
        <f>COUNTIFS(J4:J501, "=APAGADO",E4:E501,"=Fibra Optica")</f>
        <v>65</v>
      </c>
      <c r="K2" s="18">
        <f>COUNTIFS(K4:K501, "=APAGADO",E4:E501,"=Fibra Optica")</f>
        <v>67</v>
      </c>
      <c r="L2" s="18">
        <f>COUNTIFS(L4:L501, "=APAGADO",E4:E501,"=Fibra Optica")</f>
        <v>71</v>
      </c>
      <c r="M2" s="18">
        <f>COUNTIFS(M4:M501, "=APAGADO",E4:E501,"=Fibra Optica")</f>
        <v>89</v>
      </c>
      <c r="N2" s="18">
        <f>COUNTIFS(N4:N501, "=APAGADO",E4:E501,"=Fibra Optica")</f>
        <v>68</v>
      </c>
      <c r="O2" s="18">
        <f>COUNTIFS(O4:O501, "=APAGADO",E4:E501,"=Fibra Optica")</f>
        <v>78</v>
      </c>
      <c r="P2" s="18">
        <f>COUNTIFS(P4:P601, "=APAGADO",E4:E601,"=Fibra Optica")</f>
        <v>58</v>
      </c>
      <c r="Q2" s="18">
        <f>COUNTIFS(Q4:Q501, "=APAGADO",E4:E501,"=Fibra Optica")</f>
        <v>60</v>
      </c>
      <c r="R2" s="18">
        <f>COUNTIFS(R4:R501, "=APAGADO",E4:E501,"=Fibra Optica")</f>
        <v>0</v>
      </c>
      <c r="S2" s="18">
        <f>COUNTIFS(S4:S501, "=APAGADO",E4:E501,"=Fibra Optica")</f>
        <v>93</v>
      </c>
      <c r="T2" s="18">
        <f>COUNTIFS(T4:T501, "=APAGADO",E4:E501,"=Fibra Optica")</f>
        <v>0</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t="str">
        <f>'RESUMEN TOTAL'!Y384</f>
        <v>APAGADO</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t="str">
        <f>'RESUMEN TOTAL'!V392</f>
        <v>APAGADO</v>
      </c>
      <c r="Q384" t="str">
        <f>'RESUMEN TOTAL'!W392</f>
        <v>APAGADO</v>
      </c>
      <c r="R384">
        <f>'RESUMEN TOTAL'!X392</f>
        <v>0</v>
      </c>
      <c r="S384" t="str">
        <f>'RESUMEN TOTAL'!Y392</f>
        <v>APAGADO</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t="str">
        <f>'RESUMEN TOTAL'!Y394</f>
        <v>APAGADO</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t="str">
        <f>'RESUMEN TOTAL'!W400</f>
        <v>APAGADO</v>
      </c>
      <c r="R392">
        <f>'RESUMEN TOTAL'!X400</f>
        <v>0</v>
      </c>
      <c r="S392" t="str">
        <f>'RESUMEN TOTAL'!Y400</f>
        <v>APAGADO</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t="str">
        <f>'RESUMEN TOTAL'!W403</f>
        <v>APAGADO</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t="str">
        <f>'RESUMEN TOTAL'!Y404</f>
        <v>APAGADO</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t="str">
        <f>'RESUMEN TOTAL'!Y405</f>
        <v>APAGADO</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t="str">
        <f>'RESUMEN TOTAL'!V409</f>
        <v>APAGADO</v>
      </c>
      <c r="Q401" t="str">
        <f>'RESUMEN TOTAL'!W409</f>
        <v>APAGADO</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t="str">
        <f>'RESUMEN TOTAL'!V417</f>
        <v>APAGADO</v>
      </c>
      <c r="Q409" t="str">
        <f>'RESUMEN TOTAL'!W417</f>
        <v>APAGADO</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t="str">
        <f>'RESUMEN TOTAL'!Y419</f>
        <v>APAGADO</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t="str">
        <f>'RESUMEN TOTAL'!W439</f>
        <v>APAGADO</v>
      </c>
      <c r="R430">
        <f>'RESUMEN TOTAL'!X439</f>
        <v>0</v>
      </c>
      <c r="S430" t="str">
        <f>'RESUMEN TOTAL'!Y439</f>
        <v>APAGADO</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t="str">
        <f>'RESUMEN TOTAL'!W441</f>
        <v>APAGADO</v>
      </c>
      <c r="R432">
        <f>'RESUMEN TOTAL'!X441</f>
        <v>0</v>
      </c>
      <c r="S432" t="str">
        <f>'RESUMEN TOTAL'!Y441</f>
        <v>APAGADO</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t="str">
        <f>'RESUMEN TOTAL'!Y442</f>
        <v>APAGADO</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t="str">
        <f>'RESUMEN TOTAL'!N444</f>
        <v>APAGADO</v>
      </c>
      <c r="I435" t="str">
        <f>'RESUMEN TOTAL'!O444</f>
        <v>APAGADO</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t="str">
        <f>'RESUMEN TOTAL'!Y444</f>
        <v>APAGADO</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TOTAL'!N445</f>
        <v>APAGADO</v>
      </c>
      <c r="I436" t="str">
        <f>'RESUMEN TOTAL'!O445</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t="str">
        <f>'RESUMEN TOTAL'!Y445</f>
        <v>APAGADO</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TOTAL'!N446</f>
        <v>APAGADO</v>
      </c>
      <c r="I437" t="str">
        <f>'RESUMEN TOTAL'!O446</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t="str">
        <f>'RESUMEN TOTAL'!W446</f>
        <v>APAGADO</v>
      </c>
      <c r="R437">
        <f>'RESUMEN TOTAL'!X446</f>
        <v>0</v>
      </c>
      <c r="S437" t="str">
        <f>'RESUMEN TOTAL'!Y446</f>
        <v>APAGADO</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TOTAL'!N447</f>
        <v>APAGADO</v>
      </c>
      <c r="I438" t="str">
        <f>'RESUMEN TOTAL'!O447</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t="str">
        <f>'RESUMEN TOTAL'!V447</f>
        <v>APAGADO</v>
      </c>
      <c r="Q438" t="str">
        <f>'RESUMEN TOTAL'!W447</f>
        <v>APAGADO</v>
      </c>
      <c r="R438">
        <f>'RESUMEN TOTAL'!X447</f>
        <v>0</v>
      </c>
      <c r="S438" t="str">
        <f>'RESUMEN TOTAL'!Y447</f>
        <v>APAGADO</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TOTAL'!N448</f>
        <v>APAGADO</v>
      </c>
      <c r="I439" t="str">
        <f>'RESUMEN TOTAL'!O448</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t="str">
        <f>'RESUMEN TOTAL'!Y448</f>
        <v>APAGADO</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TOTAL'!N449</f>
        <v>APAGADO</v>
      </c>
      <c r="I440" t="str">
        <f>'RESUMEN TOTAL'!O449</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t="str">
        <f>'RESUMEN TOTAL'!Y449</f>
        <v>APAGADO</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TOTAL'!N450</f>
        <v>APAGADO</v>
      </c>
      <c r="I441" t="str">
        <f>'RESUMEN TOTAL'!O450</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t="str">
        <f>'RESUMEN TOTAL'!Y450</f>
        <v>APAGADO</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TOTAL'!N451</f>
        <v>APAGADO</v>
      </c>
      <c r="I442" t="str">
        <f>'RESUMEN TOTAL'!O451</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t="str">
        <f>'RESUMEN TOTAL'!Y451</f>
        <v>APAGADO</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t="str">
        <f>'RESUMEN TOTAL'!N484</f>
        <v>APAGADO</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t="str">
        <f>'RESUMEN TOTAL'!W485</f>
        <v>APAGADO</v>
      </c>
      <c r="R456">
        <f>'RESUMEN TOTAL'!X485</f>
        <v>0</v>
      </c>
      <c r="S456" t="str">
        <f>'RESUMEN TOTAL'!Y485</f>
        <v>APAGADO</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t="str">
        <f>'RESUMEN TOTAL'!Y486</f>
        <v>APAGADO</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TOTAL'!N487</f>
        <v>0</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t="str">
        <f>'RESUMEN TOTAL'!Y487</f>
        <v>APAGADO</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t="str">
        <f>'RESUMEN TOTAL'!Y488</f>
        <v>APAGADO</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t="str">
        <f>'RESUMEN TOTAL'!Y489</f>
        <v>APAGADO</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t="str">
        <f>'RESUMEN TOTAL'!Y490</f>
        <v>APAGADO</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t="str">
        <f>'RESUMEN TOTAL'!Y491</f>
        <v>APAGADO</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t="str">
        <f>'RESUMEN TOTAL'!Y492</f>
        <v>APAGADO</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TOTAL'!N493</f>
        <v>0</v>
      </c>
      <c r="I464">
        <f>'RESUMEN TOTAL'!O493</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t="str">
        <f>'RESUMEN TOTAL'!U494</f>
        <v>APAGADO</v>
      </c>
      <c r="P465" t="str">
        <f>'RESUMEN TOTAL'!V494</f>
        <v>APAGADO</v>
      </c>
      <c r="Q465" t="str">
        <f>'RESUMEN TOTAL'!W494</f>
        <v>APAGADO</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t="str">
        <f>'RESUMEN TOTAL'!N496</f>
        <v>APAGADO</v>
      </c>
      <c r="I467">
        <f>'RESUMEN TOTAL'!O496</f>
        <v>0</v>
      </c>
      <c r="J467">
        <f>'RESUMEN TOTAL'!P496</f>
        <v>0</v>
      </c>
      <c r="K467">
        <f>'RESUMEN TOTAL'!Q496</f>
        <v>0</v>
      </c>
      <c r="L467">
        <f>'RESUMEN TOTAL'!R496</f>
        <v>0</v>
      </c>
      <c r="M467">
        <f>'RESUMEN TOTAL'!S496</f>
        <v>0</v>
      </c>
      <c r="N467">
        <f>'RESUMEN TOTAL'!T496</f>
        <v>0</v>
      </c>
      <c r="O467" t="str">
        <f>'RESUMEN TOTAL'!U496</f>
        <v>APAGADO</v>
      </c>
      <c r="P467" t="str">
        <f>'RESUMEN TOTAL'!V496</f>
        <v>APAGADO</v>
      </c>
      <c r="Q467" t="str">
        <f>'RESUMEN TOTAL'!W496</f>
        <v>APAGADO</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t="str">
        <f>'RESUMEN TOTAL'!N498</f>
        <v>APAGADO</v>
      </c>
      <c r="I469">
        <f>'RESUMEN TOTAL'!O498</f>
        <v>0</v>
      </c>
      <c r="J469">
        <f>'RESUMEN TOTAL'!P498</f>
        <v>0</v>
      </c>
      <c r="K469">
        <f>'RESUMEN TOTAL'!Q498</f>
        <v>0</v>
      </c>
      <c r="L469">
        <f>'RESUMEN TOTAL'!R498</f>
        <v>0</v>
      </c>
      <c r="M469">
        <f>'RESUMEN TOTAL'!S498</f>
        <v>0</v>
      </c>
      <c r="N469">
        <f>'RESUMEN TOTAL'!T498</f>
        <v>0</v>
      </c>
      <c r="O469" t="str">
        <f>'RESUMEN TOTAL'!U498</f>
        <v>APAGADO</v>
      </c>
      <c r="P469" t="str">
        <f>'RESUMEN TOTAL'!V498</f>
        <v>APAGADO</v>
      </c>
      <c r="Q469" t="str">
        <f>'RESUMEN TOTAL'!W498</f>
        <v>APAGADO</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t="str">
        <f>'RESUMEN TOTAL'!W499</f>
        <v>APAGADO</v>
      </c>
      <c r="R470">
        <f>'RESUMEN TOTAL'!X499</f>
        <v>0</v>
      </c>
      <c r="S470" t="str">
        <f>'RESUMEN TOTAL'!Y499</f>
        <v>APAGADO</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t="str">
        <f>'RESUMEN TOTAL'!Y500</f>
        <v>APAGADO</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t="str">
        <f>'RESUMEN TOTAL'!Y501</f>
        <v>APAGADO</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t="str">
        <f>'RESUMEN TOTAL'!Y502</f>
        <v>APAGADO</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t="str">
        <f>'RESUMEN TOTAL'!Y503</f>
        <v>APAGADO</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t="str">
        <f>'RESUMEN TOTAL'!Y504</f>
        <v>APAGADO</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TOTAL'!N506</f>
        <v>APAGADO</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t="str">
        <f>'RESUMEN TOTAL'!W507</f>
        <v>APAGADO</v>
      </c>
      <c r="R478">
        <f>'RESUMEN TOTAL'!X507</f>
        <v>0</v>
      </c>
      <c r="S478" t="str">
        <f>'RESUMEN TOTAL'!Y507</f>
        <v>APAGADO</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t="str">
        <f>'RESUMEN TOTAL'!Y508</f>
        <v>APAGADO</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t="str">
        <f>'RESUMEN TOTAL'!Y509</f>
        <v>APAGADO</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t="str">
        <f>'RESUMEN TOTAL'!Y510</f>
        <v>APAGADO</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t="str">
        <f>'RESUMEN TOTAL'!Y511</f>
        <v>APAGADO</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t="str">
        <f>'RESUMEN TOTAL'!Y512</f>
        <v>APAGADO</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t="str">
        <f>'RESUMEN TOTAL'!W519</f>
        <v>APAGADO</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t="str">
        <f>'RESUMEN TOTAL'!N518</f>
        <v>APAGADO</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t="str">
        <f>'RESUMEN TOTAL'!O519</f>
        <v>APAGADO</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t="str">
        <f>'RESUMEN TOTAL'!V519</f>
        <v>APAGADO</v>
      </c>
      <c r="Q490" t="e">
        <f>'RESUMEN TOTAL'!#REF!</f>
        <v>#REF!</v>
      </c>
      <c r="R490">
        <f>'RESUMEN TOTAL'!X519</f>
        <v>0</v>
      </c>
      <c r="S490" t="str">
        <f>'RESUMEN TOTAL'!Y519</f>
        <v>APAGADO</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TOTAL'!N520</f>
        <v>APAGADO</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str">
        <f>'RESUMEN TOTAL'!W520</f>
        <v>APAGADO</v>
      </c>
      <c r="R491">
        <f>'RESUMEN TOTAL'!X520</f>
        <v>0</v>
      </c>
      <c r="S491" t="str">
        <f>'RESUMEN TOTAL'!Y520</f>
        <v>APAGADO</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t="str">
        <f>'RESUMEN TOTAL'!W523</f>
        <v>APAGADO</v>
      </c>
      <c r="R494">
        <f>'RESUMEN TOTAL'!X523</f>
        <v>0</v>
      </c>
      <c r="S494" t="str">
        <f>'RESUMEN TOTAL'!Y523</f>
        <v>APAGADO</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t="str">
        <f>'RESUMEN TOTAL'!Y524</f>
        <v>APAGADO</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t="str">
        <f>'RESUMEN TOTAL'!V529</f>
        <v>APAGADO</v>
      </c>
      <c r="Q502" t="str">
        <f>'RESUMEN TOTAL'!W529</f>
        <v>APAGADO</v>
      </c>
      <c r="R502">
        <f>'RESUMEN TOTAL'!X529</f>
        <v>0</v>
      </c>
      <c r="S502" t="str">
        <f>'RESUMEN TOTAL'!Y529</f>
        <v>APAGADO</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t="str">
        <f>'RESUMEN TOTAL'!Y530</f>
        <v>APAGADO</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TOTAL'!N531</f>
        <v>APAGADO</v>
      </c>
      <c r="I504" t="str">
        <f>'RESUMEN TOTAL'!O531</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t="str">
        <f>'RESUMEN TOTAL'!Y531</f>
        <v>APAGADO</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TOTAL'!N532</f>
        <v>APAGADO</v>
      </c>
      <c r="I505" t="str">
        <f>'RESUMEN TOTAL'!O532</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t="str">
        <f>'RESUMEN TOTAL'!Y532</f>
        <v>APAGADO</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t="str">
        <f>'RESUMEN TOTAL'!N534</f>
        <v>APAGADO</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t="str">
        <f>'RESUMEN TOTAL'!W535</f>
        <v>APAGADO</v>
      </c>
      <c r="R508">
        <f>'RESUMEN TOTAL'!X535</f>
        <v>0</v>
      </c>
      <c r="S508" t="str">
        <f>'RESUMEN TOTAL'!Y535</f>
        <v>APAGADO</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t="str">
        <f>'RESUMEN TOTAL'!Y536</f>
        <v>APAGADO</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TOTAL'!N537</f>
        <v>APAGADO</v>
      </c>
      <c r="I510" t="str">
        <f>'RESUMEN TOTAL'!O537</f>
        <v>APAGADO</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TOTAL'!N538</f>
        <v>APAGADO</v>
      </c>
      <c r="I511" t="str">
        <f>'RESUMEN TOTAL'!O538</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t="str">
        <f>'RESUMEN TOTAL'!Y539</f>
        <v>APAGADO</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t="str">
        <f>'RESUMEN TOTAL'!Y540</f>
        <v>APAGADO</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6</v>
      </c>
      <c r="H2" s="18">
        <f>COUNTIFS(H5:H502, "=APAGADO",E5:E502,"=PTO A FO")</f>
        <v>6</v>
      </c>
      <c r="I2" s="18">
        <f>COUNTIFS(I5:I602, "=APAGADO",E5:E602,"=PTO A FO")</f>
        <v>6</v>
      </c>
      <c r="J2" s="18">
        <f>COUNTIFS(J5:J502, "=APAGADO",E5:E502,"=PTO A FO")</f>
        <v>6</v>
      </c>
      <c r="K2" s="18">
        <f>COUNTIFS(K5:K502, "=APAGADO",E5:E502,"=PTO A FO")</f>
        <v>7</v>
      </c>
      <c r="L2" s="18">
        <f>COUNTIFS(L5:L502, "=APAGADO",E5:E502,"=PTO A FO")</f>
        <v>7</v>
      </c>
      <c r="M2" s="18">
        <f>COUNTIFS(M5:M502, "=APAGADO",E5:E502,"=PTO A FO")</f>
        <v>7</v>
      </c>
      <c r="N2" s="18">
        <f>COUNTIFS(N5:N502, "=APAGADO",E5:E502,"=PTO A FO")</f>
        <v>7</v>
      </c>
      <c r="O2" s="18">
        <f>COUNTIFS(O5:O502, "=APAGADO",E5:E502,"=PTO A FO")</f>
        <v>7</v>
      </c>
      <c r="P2" s="18">
        <f>COUNTIFS(P5:P502, "=APAGADO",E5:E502,"=PTO A FO")</f>
        <v>7</v>
      </c>
      <c r="Q2" s="18">
        <f>COUNTIFS(Q5:Q502, "=APAGADO",E5:E502,"=PTO A FO")</f>
        <v>8</v>
      </c>
      <c r="R2" s="18">
        <f>COUNTIFS(R5:R502, "=APAGADO",E5:E502,"=PTO A FO")</f>
        <v>0</v>
      </c>
      <c r="S2" s="18">
        <f>COUNTIFS(S5:S502, "=APAGADO",E5:E502,"=PTO A FO")</f>
        <v>11</v>
      </c>
      <c r="T2" s="18">
        <f>COUNTIFS(T5:T502, "=APAGADO",E5:E502,"=PTO A FO")</f>
        <v>0</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t="str">
        <f>'RESUMEN TOTAL'!Y6</f>
        <v>APAGADO</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t="str">
        <f>'RESUMEN TOTAL'!Y7</f>
        <v>APAGADO</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t="str">
        <f>'RESUMEN TOTAL'!Y8</f>
        <v>APAGADO</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t="str">
        <f>'RESUMEN TOTAL'!Y9</f>
        <v>APAGADO</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t="str">
        <f>'RESUMEN TOTAL'!Y10</f>
        <v>APAGADO</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t="str">
        <f>'RESUMEN TOTAL'!Y11</f>
        <v>APAGADO</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t="str">
        <f>'RESUMEN TOTAL'!Y12</f>
        <v>APAGADO</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t="str">
        <f>'RESUMEN TOTAL'!W13</f>
        <v>APAGADO</v>
      </c>
      <c r="R11">
        <f>'RESUMEN TOTAL'!X13</f>
        <v>0</v>
      </c>
      <c r="S11" t="str">
        <f>'RESUMEN TOTAL'!Y13</f>
        <v>APAGADO</v>
      </c>
      <c r="T11">
        <f>'RESUMEN TOTAL'!Z13</f>
        <v>0</v>
      </c>
      <c r="U11">
        <f>'RESUMEN TOTAL'!AA13</f>
        <v>0</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t="str">
        <f>'RESUMEN TOTAL'!Y14</f>
        <v>APAGADO</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t="str">
        <f>'RESUMEN TOTAL'!M15</f>
        <v>APAGADO</v>
      </c>
      <c r="H13" t="str">
        <f>'RESUMEN TOTAL'!N15</f>
        <v>APAGADO</v>
      </c>
      <c r="I13" t="str">
        <f>'RESUMEN TOTAL'!O15</f>
        <v>APAGADO</v>
      </c>
      <c r="J13" t="str">
        <f>'RESUMEN TOTAL'!P15</f>
        <v>APAGADO</v>
      </c>
      <c r="K13" t="str">
        <f>'RESUMEN TOTAL'!Q15</f>
        <v>APAGADO</v>
      </c>
      <c r="L13" t="str">
        <f>'RESUMEN TOTAL'!R15</f>
        <v>APAGADO</v>
      </c>
      <c r="M13" t="str">
        <f>'RESUMEN TOTAL'!S15</f>
        <v>APAGADO</v>
      </c>
      <c r="N13" t="str">
        <f>'RESUMEN TOTAL'!T15</f>
        <v>APAGADO</v>
      </c>
      <c r="O13" t="str">
        <f>'RESUMEN TOTAL'!U15</f>
        <v>APAGADO</v>
      </c>
      <c r="P13" t="str">
        <f>'RESUMEN TOTAL'!V15</f>
        <v>APAGADO</v>
      </c>
      <c r="Q13" t="str">
        <f>'RESUMEN TOTAL'!W15</f>
        <v>APAGADO</v>
      </c>
      <c r="R13">
        <f>'RESUMEN TOTAL'!X15</f>
        <v>0</v>
      </c>
      <c r="S13" t="str">
        <f>'RESUMEN TOTAL'!Y15</f>
        <v>APAGADO</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t="str">
        <f>'RESUMEN TOTAL'!N24</f>
        <v>APAGADO</v>
      </c>
      <c r="I22" t="str">
        <f>'RESUMEN TOTAL'!O24</f>
        <v>APAGADO</v>
      </c>
      <c r="J22" t="str">
        <f>'RESUMEN TOTAL'!P24</f>
        <v>APAGADO</v>
      </c>
      <c r="K22" t="str">
        <f>'RESUMEN TOTAL'!Q24</f>
        <v>APAGADO</v>
      </c>
      <c r="L22" t="str">
        <f>'RESUMEN TOTAL'!R24</f>
        <v>APAGADO</v>
      </c>
      <c r="M22" t="str">
        <f>'RESUMEN TOTAL'!S24</f>
        <v>APAGADO</v>
      </c>
      <c r="N22" t="str">
        <f>'RESUMEN TOTAL'!T24</f>
        <v>APAGADO</v>
      </c>
      <c r="O22" t="str">
        <f>'RESUMEN TOTAL'!U24</f>
        <v>APAGADO</v>
      </c>
      <c r="P22" t="str">
        <f>'RESUMEN TOTAL'!V24</f>
        <v>APAGADO</v>
      </c>
      <c r="Q22" t="str">
        <f>'RESUMEN TOTAL'!W24</f>
        <v>APAGADO</v>
      </c>
      <c r="R22">
        <f>'RESUMEN TOTAL'!X24</f>
        <v>0</v>
      </c>
      <c r="S22" t="str">
        <f>'RESUMEN TOTAL'!Y24</f>
        <v>APAGADO</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t="str">
        <f>'RESUMEN TOTAL'!W25</f>
        <v>APAGADO</v>
      </c>
      <c r="R23">
        <f>'RESUMEN TOTAL'!X25</f>
        <v>0</v>
      </c>
      <c r="S23" t="str">
        <f>'RESUMEN TOTAL'!Y25</f>
        <v>APAGADO</v>
      </c>
      <c r="T23">
        <f>'RESUMEN TOTAL'!Z25</f>
        <v>0</v>
      </c>
      <c r="U23">
        <f>'RESUMEN TOTAL'!AA25</f>
        <v>0</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t="str">
        <f>'RESUMEN TOTAL'!M28</f>
        <v>APAGADO</v>
      </c>
      <c r="H26" t="str">
        <f>'RESUMEN TOTAL'!N28</f>
        <v>APAGADO</v>
      </c>
      <c r="I26" t="str">
        <f>'RESUMEN TOTAL'!O28</f>
        <v>APAGADO</v>
      </c>
      <c r="J26" t="str">
        <f>'RESUMEN TOTAL'!P28</f>
        <v>APAGADO</v>
      </c>
      <c r="K26" t="str">
        <f>'RESUMEN TOTAL'!Q28</f>
        <v>APAGADO</v>
      </c>
      <c r="L26" t="str">
        <f>'RESUMEN TOTAL'!R28</f>
        <v>APAGADO</v>
      </c>
      <c r="M26" t="str">
        <f>'RESUMEN TOTAL'!S28</f>
        <v>APAGADO</v>
      </c>
      <c r="N26" t="str">
        <f>'RESUMEN TOTAL'!T28</f>
        <v>APAGADO</v>
      </c>
      <c r="O26" t="str">
        <f>'RESUMEN TOTAL'!U28</f>
        <v>APAGADO</v>
      </c>
      <c r="P26" t="str">
        <f>'RESUMEN TOTAL'!V28</f>
        <v>APAGADO</v>
      </c>
      <c r="Q26" t="str">
        <f>'RESUMEN TOTAL'!W28</f>
        <v>APAGADO</v>
      </c>
      <c r="R26">
        <f>'RESUMEN TOTAL'!X28</f>
        <v>0</v>
      </c>
      <c r="S26" t="str">
        <f>'RESUMEN TOTAL'!Y28</f>
        <v>APAGADO</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t="str">
        <f>'RESUMEN TOTAL'!W29</f>
        <v>APAGADO</v>
      </c>
      <c r="R27">
        <f>'RESUMEN TOTAL'!X29</f>
        <v>0</v>
      </c>
      <c r="S27" t="str">
        <f>'RESUMEN TOTAL'!Y29</f>
        <v>APAGADO</v>
      </c>
      <c r="T27">
        <f>'RESUMEN TOTAL'!Z29</f>
        <v>0</v>
      </c>
      <c r="U27">
        <f>'RESUMEN TOTAL'!AA29</f>
        <v>0</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t="str">
        <f>'RESUMEN TOTAL'!R65</f>
        <v>APAGADO</v>
      </c>
      <c r="M63" t="str">
        <f>'RESUMEN TOTAL'!S65</f>
        <v>APAGADO</v>
      </c>
      <c r="N63" t="str">
        <f>'RESUMEN TOTAL'!T65</f>
        <v>APAGADO</v>
      </c>
      <c r="O63" t="str">
        <f>'RESUMEN TOTAL'!U65</f>
        <v>APAGADO</v>
      </c>
      <c r="P63" t="str">
        <f>'RESUMEN TOTAL'!V65</f>
        <v>APAGADO</v>
      </c>
      <c r="Q63" t="str">
        <f>'RESUMEN TOTAL'!W65</f>
        <v>APAGADO</v>
      </c>
      <c r="R63">
        <f>'RESUMEN TOTAL'!X65</f>
        <v>0</v>
      </c>
      <c r="S63" t="str">
        <f>'RESUMEN TOTAL'!Y65</f>
        <v>APAGADO</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t="str">
        <f>'RESUMEN TOTAL'!P70</f>
        <v>APAGADO</v>
      </c>
      <c r="K68" t="str">
        <f>'RESUMEN TOTAL'!Q70</f>
        <v>APAGADO</v>
      </c>
      <c r="L68" t="str">
        <f>'RESUMEN TOTAL'!R70</f>
        <v>APAGADO</v>
      </c>
      <c r="M68">
        <f>'RESUMEN TOTAL'!S70</f>
        <v>0</v>
      </c>
      <c r="N68">
        <f>'RESUMEN TOTAL'!T70</f>
        <v>0</v>
      </c>
      <c r="O68" t="str">
        <f>'RESUMEN TOTAL'!U70</f>
        <v>APAGADO</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t="str">
        <f>'RESUMEN TOTAL'!R73</f>
        <v>APAGADO</v>
      </c>
      <c r="M71" t="str">
        <f>'RESUMEN TOTAL'!S73</f>
        <v>APAGADO</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t="str">
        <f>'RESUMEN TOTAL'!S90</f>
        <v>APAGADO</v>
      </c>
      <c r="N88" t="str">
        <f>'RESUMEN TOTAL'!T90</f>
        <v>APAGADO</v>
      </c>
      <c r="O88" t="str">
        <f>'RESUMEN TOTAL'!U90</f>
        <v>APAGADO</v>
      </c>
      <c r="P88" t="str">
        <f>'RESUMEN TOTAL'!V90</f>
        <v>APAGADO</v>
      </c>
      <c r="Q88" t="str">
        <f>'RESUMEN TOTAL'!W90</f>
        <v>APAGADO</v>
      </c>
      <c r="R88">
        <f>'RESUMEN TOTAL'!X90</f>
        <v>0</v>
      </c>
      <c r="S88" t="str">
        <f>'RESUMEN TOTAL'!Y90</f>
        <v>APAGADO</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t="str">
        <f>'RESUMEN TOTAL'!S91</f>
        <v>APAGADO</v>
      </c>
      <c r="N89" t="str">
        <f>'RESUMEN TOTAL'!T91</f>
        <v>APAGADO</v>
      </c>
      <c r="O89" t="str">
        <f>'RESUMEN TOTAL'!U91</f>
        <v>APAGADO</v>
      </c>
      <c r="P89" t="str">
        <f>'RESUMEN TOTAL'!V91</f>
        <v>APAGADO</v>
      </c>
      <c r="Q89" t="str">
        <f>'RESUMEN TOTAL'!W91</f>
        <v>APAGADO</v>
      </c>
      <c r="R89">
        <f>'RESUMEN TOTAL'!X91</f>
        <v>0</v>
      </c>
      <c r="S89" t="str">
        <f>'RESUMEN TOTAL'!Y91</f>
        <v>APAGADO</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t="str">
        <f>'RESUMEN TOTAL'!M99</f>
        <v>APAGADO</v>
      </c>
      <c r="H97" t="str">
        <f>'RESUMEN TOTAL'!N99</f>
        <v>APAGADO</v>
      </c>
      <c r="I97" t="str">
        <f>'RESUMEN TOTAL'!O99</f>
        <v>APAGADO</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t="str">
        <f>'RESUMEN TOTAL'!W106</f>
        <v>APAGADO</v>
      </c>
      <c r="R104">
        <f>'RESUMEN TOTAL'!X106</f>
        <v>0</v>
      </c>
      <c r="S104" t="str">
        <f>'RESUMEN TOTAL'!Y106</f>
        <v>APAGADO</v>
      </c>
      <c r="T104">
        <f>'RESUMEN TOTAL'!Z106</f>
        <v>0</v>
      </c>
      <c r="U104">
        <f>'RESUMEN TOTAL'!AA106</f>
        <v>0</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t="str">
        <f>'RESUMEN TOTAL'!M109</f>
        <v>APAGADO</v>
      </c>
      <c r="H107" t="str">
        <f>'RESUMEN TOTAL'!N109</f>
        <v>APAGADO</v>
      </c>
      <c r="I107" t="str">
        <f>'RESUMEN TOTAL'!O109</f>
        <v>APAGADO</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t="str">
        <f>'RESUMEN TOTAL'!M127</f>
        <v>APAGADO</v>
      </c>
      <c r="H123" t="str">
        <f>'RESUMEN TOTAL'!N127</f>
        <v>APAGADO</v>
      </c>
      <c r="I123" t="str">
        <f>'RESUMEN TOTAL'!O127</f>
        <v>APAGADO</v>
      </c>
      <c r="J123" t="str">
        <f>'RESUMEN TOTAL'!P127</f>
        <v>APAGADO</v>
      </c>
      <c r="K123" t="str">
        <f>'RESUMEN TOTAL'!Q127</f>
        <v>APAGADO</v>
      </c>
      <c r="L123" t="str">
        <f>'RESUMEN TOTAL'!R127</f>
        <v>APAGADO</v>
      </c>
      <c r="M123" t="str">
        <f>'RESUMEN TOTAL'!S127</f>
        <v>APAGADO</v>
      </c>
      <c r="N123" t="str">
        <f>'RESUMEN TOTAL'!T127</f>
        <v>APAGADO</v>
      </c>
      <c r="O123" t="str">
        <f>'RESUMEN TOTAL'!U127</f>
        <v>APAGADO</v>
      </c>
      <c r="P123" t="str">
        <f>'RESUMEN TOTAL'!V127</f>
        <v>APAGADO</v>
      </c>
      <c r="Q123" t="str">
        <f>'RESUMEN TOTAL'!W127</f>
        <v>APAGADO</v>
      </c>
      <c r="R123">
        <f>'RESUMEN TOTAL'!X127</f>
        <v>0</v>
      </c>
      <c r="S123" t="str">
        <f>'RESUMEN TOTAL'!Y127</f>
        <v>APAGADO</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t="str">
        <f>'RESUMEN TOTAL'!Q128</f>
        <v>APAGADO</v>
      </c>
      <c r="L124" t="str">
        <f>'RESUMEN TOTAL'!R128</f>
        <v>APAGADO</v>
      </c>
      <c r="M124" t="str">
        <f>'RESUMEN TOTAL'!S128</f>
        <v>APAGADO</v>
      </c>
      <c r="N124" t="str">
        <f>'RESUMEN TOTAL'!T128</f>
        <v>APAGADO</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t="str">
        <f>'RESUMEN TOTAL'!R129</f>
        <v>APAGADO</v>
      </c>
      <c r="M125" t="str">
        <f>'RESUMEN TOTAL'!S129</f>
        <v>APAGADO</v>
      </c>
      <c r="N125" t="str">
        <f>'RESUMEN TOTAL'!T129</f>
        <v>APAGADO</v>
      </c>
      <c r="O125" t="str">
        <f>'RESUMEN TOTAL'!U129</f>
        <v>APAGADO</v>
      </c>
      <c r="P125" t="str">
        <f>'RESUMEN TOTAL'!V129</f>
        <v>APAGADO</v>
      </c>
      <c r="Q125" t="str">
        <f>'RESUMEN TOTAL'!W129</f>
        <v>APAGADO</v>
      </c>
      <c r="R125">
        <f>'RESUMEN TOTAL'!X129</f>
        <v>0</v>
      </c>
      <c r="S125" t="str">
        <f>'RESUMEN TOTAL'!Y129</f>
        <v>APAGADO</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t="str">
        <f>'RESUMEN TOTAL'!Q130</f>
        <v>APAGADO</v>
      </c>
      <c r="L126" t="str">
        <f>'RESUMEN TOTAL'!R130</f>
        <v>APAGADO</v>
      </c>
      <c r="M126" t="str">
        <f>'RESUMEN TOTAL'!S130</f>
        <v>APAGADO</v>
      </c>
      <c r="N126" t="str">
        <f>'RESUMEN TOTAL'!T130</f>
        <v>APAGADO</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t="str">
        <f>'RESUMEN TOTAL'!W134</f>
        <v>APAGADO</v>
      </c>
      <c r="R130">
        <f>'RESUMEN TOTAL'!X134</f>
        <v>0</v>
      </c>
      <c r="S130" t="str">
        <f>'RESUMEN TOTAL'!Y134</f>
        <v>APAGADO</v>
      </c>
      <c r="T130">
        <f>'RESUMEN TOTAL'!Z134</f>
        <v>0</v>
      </c>
      <c r="U130">
        <f>'RESUMEN TOTAL'!AA134</f>
        <v>0</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t="str">
        <f>'RESUMEN TOTAL'!W135</f>
        <v>APAGADO</v>
      </c>
      <c r="R131">
        <f>'RESUMEN TOTAL'!X135</f>
        <v>0</v>
      </c>
      <c r="S131" t="str">
        <f>'RESUMEN TOTAL'!Y135</f>
        <v>APAGADO</v>
      </c>
      <c r="T131">
        <f>'RESUMEN TOTAL'!Z135</f>
        <v>0</v>
      </c>
      <c r="U131">
        <f>'RESUMEN TOTAL'!AA135</f>
        <v>0</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t="str">
        <f>'RESUMEN TOTAL'!M145</f>
        <v>APAGADO</v>
      </c>
      <c r="H141" t="str">
        <f>'RESUMEN TOTAL'!N145</f>
        <v>APAGADO</v>
      </c>
      <c r="I141" t="str">
        <f>'RESUMEN TOTAL'!O145</f>
        <v>APAGADO</v>
      </c>
      <c r="J141" t="str">
        <f>'RESUMEN TOTAL'!P145</f>
        <v>APAGADO</v>
      </c>
      <c r="K141">
        <f>'RESUMEN TOTAL'!Q145</f>
        <v>0</v>
      </c>
      <c r="L141" t="str">
        <f>'RESUMEN TOTAL'!R145</f>
        <v>APAGADO</v>
      </c>
      <c r="M141" t="str">
        <f>'RESUMEN TOTAL'!S145</f>
        <v>APAGADO</v>
      </c>
      <c r="N141" t="str">
        <f>'RESUMEN TOTAL'!T145</f>
        <v>APAGADO</v>
      </c>
      <c r="O141" t="str">
        <f>'RESUMEN TOTAL'!U145</f>
        <v>APAGADO</v>
      </c>
      <c r="P141" t="str">
        <f>'RESUMEN TOTAL'!V145</f>
        <v>APAGADO</v>
      </c>
      <c r="Q141" t="str">
        <f>'RESUMEN TOTAL'!W145</f>
        <v>APAGADO</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t="str">
        <f>'RESUMEN TOTAL'!M146</f>
        <v>APAGADO</v>
      </c>
      <c r="H142" t="str">
        <f>'RESUMEN TOTAL'!N146</f>
        <v>APAGADO</v>
      </c>
      <c r="I142" t="str">
        <f>'RESUMEN TOTAL'!O146</f>
        <v>APAGADO</v>
      </c>
      <c r="J142" t="str">
        <f>'RESUMEN TOTAL'!P146</f>
        <v>APAGADO</v>
      </c>
      <c r="K142">
        <f>'RESUMEN TOTAL'!Q146</f>
        <v>0</v>
      </c>
      <c r="L142" t="str">
        <f>'RESUMEN TOTAL'!R146</f>
        <v>APAGADO</v>
      </c>
      <c r="M142" t="str">
        <f>'RESUMEN TOTAL'!S146</f>
        <v>APAGADO</v>
      </c>
      <c r="N142" t="str">
        <f>'RESUMEN TOTAL'!T146</f>
        <v>APAGADO</v>
      </c>
      <c r="O142" t="str">
        <f>'RESUMEN TOTAL'!U146</f>
        <v>APAGADO</v>
      </c>
      <c r="P142" t="str">
        <f>'RESUMEN TOTAL'!V146</f>
        <v>APAGADO</v>
      </c>
      <c r="Q142" t="str">
        <f>'RESUMEN TOTAL'!W146</f>
        <v>APAGADO</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t="str">
        <f>'RESUMEN TOTAL'!R147</f>
        <v>APAGADO</v>
      </c>
      <c r="M143" t="str">
        <f>'RESUMEN TOTAL'!S147</f>
        <v>APAGADO</v>
      </c>
      <c r="N143" t="str">
        <f>'RESUMEN TOTAL'!T147</f>
        <v>APAGADO</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t="str">
        <f>'RESUMEN TOTAL'!W148</f>
        <v>APAGADO</v>
      </c>
      <c r="R144">
        <f>'RESUMEN TOTAL'!X148</f>
        <v>0</v>
      </c>
      <c r="S144" t="str">
        <f>'RESUMEN TOTAL'!Y148</f>
        <v>APAGADO</v>
      </c>
      <c r="T144">
        <f>'RESUMEN TOTAL'!Z148</f>
        <v>0</v>
      </c>
      <c r="U144">
        <f>'RESUMEN TOTAL'!AA148</f>
        <v>0</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t="str">
        <f>'RESUMEN TOTAL'!W153</f>
        <v>APAGADO</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t="str">
        <f>'RESUMEN TOTAL'!Y167</f>
        <v>APAGADO</v>
      </c>
      <c r="T163">
        <f>'RESUMEN TOTAL'!Z167</f>
        <v>0</v>
      </c>
      <c r="U163">
        <f>'RESUMEN TOTAL'!AA167</f>
        <v>0</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t="str">
        <f>'RESUMEN TOTAL'!W169</f>
        <v>APAGADO</v>
      </c>
      <c r="R165">
        <f>'RESUMEN TOTAL'!X169</f>
        <v>0</v>
      </c>
      <c r="S165" t="str">
        <f>'RESUMEN TOTAL'!Y169</f>
        <v>APAGADO</v>
      </c>
      <c r="T165">
        <f>'RESUMEN TOTAL'!Z169</f>
        <v>0</v>
      </c>
      <c r="U165">
        <f>'RESUMEN TOTAL'!AA169</f>
        <v>0</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t="str">
        <f>'RESUMEN TOTAL'!W170</f>
        <v>APAGADO</v>
      </c>
      <c r="R166">
        <f>'RESUMEN TOTAL'!X170</f>
        <v>0</v>
      </c>
      <c r="S166" t="str">
        <f>'RESUMEN TOTAL'!Y170</f>
        <v>APAGADO</v>
      </c>
      <c r="T166">
        <f>'RESUMEN TOTAL'!Z170</f>
        <v>0</v>
      </c>
      <c r="U166">
        <f>'RESUMEN TOTAL'!AA170</f>
        <v>0</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t="str">
        <f>'RESUMEN TOTAL'!O174</f>
        <v>APAGADO</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t="str">
        <f>'RESUMEN TOTAL'!M178</f>
        <v>APAGADO</v>
      </c>
      <c r="H173" t="str">
        <f>'RESUMEN TOTAL'!N178</f>
        <v>APAGADO</v>
      </c>
      <c r="I173" t="str">
        <f>'RESUMEN TOTAL'!O178</f>
        <v>APAGADO</v>
      </c>
      <c r="J173">
        <f>'RESUMEN TOTAL'!P178</f>
        <v>0</v>
      </c>
      <c r="K173">
        <f>'RESUMEN TOTAL'!Q178</f>
        <v>0</v>
      </c>
      <c r="L173">
        <f>'RESUMEN TOTAL'!R178</f>
        <v>0</v>
      </c>
      <c r="M173" t="str">
        <f>'RESUMEN TOTAL'!S178</f>
        <v>APAGADO</v>
      </c>
      <c r="N173">
        <f>'RESUMEN TOTAL'!T178</f>
        <v>0</v>
      </c>
      <c r="O173" t="str">
        <f>'RESUMEN TOTAL'!U178</f>
        <v>APAGADO</v>
      </c>
      <c r="P173">
        <f>'RESUMEN TOTAL'!V178</f>
        <v>0</v>
      </c>
      <c r="Q173">
        <f>'RESUMEN TOTAL'!W178</f>
        <v>0</v>
      </c>
      <c r="R173">
        <f>'RESUMEN TOTAL'!X178</f>
        <v>0</v>
      </c>
      <c r="S173" t="str">
        <f>'RESUMEN TOTAL'!Y178</f>
        <v>APAGADO</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t="str">
        <f>'RESUMEN TOTAL'!M179</f>
        <v>APAGADO</v>
      </c>
      <c r="H174" t="str">
        <f>'RESUMEN TOTAL'!N179</f>
        <v>APAGADO</v>
      </c>
      <c r="I174" t="str">
        <f>'RESUMEN TOTAL'!O179</f>
        <v>APAGADO</v>
      </c>
      <c r="J174">
        <f>'RESUMEN TOTAL'!P179</f>
        <v>0</v>
      </c>
      <c r="K174">
        <f>'RESUMEN TOTAL'!Q179</f>
        <v>0</v>
      </c>
      <c r="L174">
        <f>'RESUMEN TOTAL'!R179</f>
        <v>0</v>
      </c>
      <c r="M174" t="str">
        <f>'RESUMEN TOTAL'!S179</f>
        <v>APAGADO</v>
      </c>
      <c r="N174">
        <f>'RESUMEN TOTAL'!T179</f>
        <v>0</v>
      </c>
      <c r="O174" t="str">
        <f>'RESUMEN TOTAL'!U179</f>
        <v>APAGADO</v>
      </c>
      <c r="P174">
        <f>'RESUMEN TOTAL'!V179</f>
        <v>0</v>
      </c>
      <c r="Q174">
        <f>'RESUMEN TOTAL'!W179</f>
        <v>0</v>
      </c>
      <c r="R174">
        <f>'RESUMEN TOTAL'!X179</f>
        <v>0</v>
      </c>
      <c r="S174" t="str">
        <f>'RESUMEN TOTAL'!Y179</f>
        <v>APAGADO</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t="str">
        <f>'RESUMEN TOTAL'!M180</f>
        <v>APAGADO</v>
      </c>
      <c r="H175" t="str">
        <f>'RESUMEN TOTAL'!N180</f>
        <v>APAGADO</v>
      </c>
      <c r="I175" t="str">
        <f>'RESUMEN TOTAL'!O180</f>
        <v>APAGADO</v>
      </c>
      <c r="J175">
        <f>'RESUMEN TOTAL'!P180</f>
        <v>0</v>
      </c>
      <c r="K175">
        <f>'RESUMEN TOTAL'!Q180</f>
        <v>0</v>
      </c>
      <c r="L175">
        <f>'RESUMEN TOTAL'!R180</f>
        <v>0</v>
      </c>
      <c r="M175" t="str">
        <f>'RESUMEN TOTAL'!S180</f>
        <v>APAGADO</v>
      </c>
      <c r="N175">
        <f>'RESUMEN TOTAL'!T180</f>
        <v>0</v>
      </c>
      <c r="O175" t="str">
        <f>'RESUMEN TOTAL'!U180</f>
        <v>APAGADO</v>
      </c>
      <c r="P175">
        <f>'RESUMEN TOTAL'!V180</f>
        <v>0</v>
      </c>
      <c r="Q175">
        <f>'RESUMEN TOTAL'!W180</f>
        <v>0</v>
      </c>
      <c r="R175">
        <f>'RESUMEN TOTAL'!X180</f>
        <v>0</v>
      </c>
      <c r="S175" t="str">
        <f>'RESUMEN TOTAL'!Y180</f>
        <v>APAGADO</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t="str">
        <f>'RESUMEN TOTAL'!Y181</f>
        <v>APAGADO</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t="str">
        <f>'RESUMEN TOTAL'!Y182</f>
        <v>APAGADO</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t="str">
        <f>'RESUMEN TOTAL'!Y183</f>
        <v>APAGADO</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t="str">
        <f>'RESUMEN TOTAL'!O189</f>
        <v>APAGADO</v>
      </c>
      <c r="J184" t="str">
        <f>'RESUMEN TOTAL'!P189</f>
        <v>APAGADO</v>
      </c>
      <c r="K184" t="str">
        <f>'RESUMEN TOTAL'!Q189</f>
        <v>APAGADO</v>
      </c>
      <c r="L184" t="str">
        <f>'RESUMEN TOTAL'!R189</f>
        <v>APAGADO</v>
      </c>
      <c r="M184" t="str">
        <f>'RESUMEN TOTAL'!S189</f>
        <v>APAGADO</v>
      </c>
      <c r="N184" t="str">
        <f>'RESUMEN TOTAL'!T189</f>
        <v>APAGADO</v>
      </c>
      <c r="O184" t="str">
        <f>'RESUMEN TOTAL'!U189</f>
        <v>APAGADO</v>
      </c>
      <c r="P184" t="str">
        <f>'RESUMEN TOTAL'!V189</f>
        <v>APAGADO</v>
      </c>
      <c r="Q184" t="str">
        <f>'RESUMEN TOTAL'!W189</f>
        <v>APAGADO</v>
      </c>
      <c r="R184">
        <f>'RESUMEN TOTAL'!X189</f>
        <v>0</v>
      </c>
      <c r="S184" t="str">
        <f>'RESUMEN TOTAL'!Y189</f>
        <v>APAGADO</v>
      </c>
      <c r="T184">
        <f>'RESUMEN TOTAL'!Z189</f>
        <v>0</v>
      </c>
      <c r="U184">
        <f>'RESUMEN TOTAL'!AA189</f>
        <v>0</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t="str">
        <f>'RESUMEN TOTAL'!Y190</f>
        <v>APAGADO</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t="str">
        <f>'RESUMEN TOTAL'!Y191</f>
        <v>APAGADO</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t="str">
        <f>'RESUMEN TOTAL'!Y192</f>
        <v>APAGADO</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t="str">
        <f>'RESUMEN TOTAL'!Y194</f>
        <v>APAGADO</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t="str">
        <f>'RESUMEN TOTAL'!Y195</f>
        <v>APAGADO</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t="str">
        <f>'RESUMEN TOTAL'!W199</f>
        <v>APAGADO</v>
      </c>
      <c r="R194">
        <f>'RESUMEN TOTAL'!X199</f>
        <v>0</v>
      </c>
      <c r="S194" t="str">
        <f>'RESUMEN TOTAL'!Y199</f>
        <v>APAGADO</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t="str">
        <f>'RESUMEN TOTAL'!W204</f>
        <v>APAGADO</v>
      </c>
      <c r="R199">
        <f>'RESUMEN TOTAL'!X204</f>
        <v>0</v>
      </c>
      <c r="S199" t="str">
        <f>'RESUMEN TOTAL'!Y204</f>
        <v>APAGADO</v>
      </c>
      <c r="T199">
        <f>'RESUMEN TOTAL'!Z204</f>
        <v>0</v>
      </c>
      <c r="U199">
        <f>'RESUMEN TOTAL'!AA204</f>
        <v>0</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t="str">
        <f>'RESUMEN TOTAL'!W205</f>
        <v>APAGADO</v>
      </c>
      <c r="R200">
        <f>'RESUMEN TOTAL'!X205</f>
        <v>0</v>
      </c>
      <c r="S200" t="str">
        <f>'RESUMEN TOTAL'!Y205</f>
        <v>APAGADO</v>
      </c>
      <c r="T200">
        <f>'RESUMEN TOTAL'!Z205</f>
        <v>0</v>
      </c>
      <c r="U200">
        <f>'RESUMEN TOTAL'!AA205</f>
        <v>0</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t="str">
        <f>'RESUMEN TOTAL'!Y208</f>
        <v>APAGADO</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t="str">
        <f>'RESUMEN TOTAL'!Y209</f>
        <v>APAGADO</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t="str">
        <f>'RESUMEN TOTAL'!Y210</f>
        <v>APAGADO</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t="str">
        <f>'RESUMEN TOTAL'!Y211</f>
        <v>APAGADO</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t="str">
        <f>'RESUMEN TOTAL'!Y212</f>
        <v>APAGADO</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t="str">
        <f>'RESUMEN TOTAL'!M213</f>
        <v>APAGADO</v>
      </c>
      <c r="H207" t="str">
        <f>'RESUMEN TOTAL'!N213</f>
        <v>APAGADO</v>
      </c>
      <c r="I207" t="str">
        <f>'RESUMEN TOTAL'!O213</f>
        <v>APAGADO</v>
      </c>
      <c r="J207" t="str">
        <f>'RESUMEN TOTAL'!P213</f>
        <v>APAGADO</v>
      </c>
      <c r="K207" t="str">
        <f>'RESUMEN TOTAL'!Q213</f>
        <v>APAGADO</v>
      </c>
      <c r="L207" t="str">
        <f>'RESUMEN TOTAL'!R213</f>
        <v>APAGADO</v>
      </c>
      <c r="M207" t="str">
        <f>'RESUMEN TOTAL'!S213</f>
        <v>APAGADO</v>
      </c>
      <c r="N207" t="str">
        <f>'RESUMEN TOTAL'!T213</f>
        <v>APAGADO</v>
      </c>
      <c r="O207" t="str">
        <f>'RESUMEN TOTAL'!U213</f>
        <v>APAGADO</v>
      </c>
      <c r="P207" t="str">
        <f>'RESUMEN TOTAL'!V213</f>
        <v>APAGADO</v>
      </c>
      <c r="Q207" t="str">
        <f>'RESUMEN TOTAL'!W213</f>
        <v>APAGADO</v>
      </c>
      <c r="R207">
        <f>'RESUMEN TOTAL'!X213</f>
        <v>0</v>
      </c>
      <c r="S207" t="str">
        <f>'RESUMEN TOTAL'!Y213</f>
        <v>APAGADO</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t="str">
        <f>'RESUMEN TOTAL'!Y215</f>
        <v>APAGADO</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t="str">
        <f>'RESUMEN TOTAL'!Q220</f>
        <v>APAGADO</v>
      </c>
      <c r="L214" t="str">
        <f>'RESUMEN TOTAL'!R220</f>
        <v>APAGADO</v>
      </c>
      <c r="M214" t="str">
        <f>'RESUMEN TOTAL'!S220</f>
        <v>APAGADO</v>
      </c>
      <c r="N214" t="str">
        <f>'RESUMEN TOTAL'!T220</f>
        <v>APAGADO</v>
      </c>
      <c r="O214" t="str">
        <f>'RESUMEN TOTAL'!U220</f>
        <v>APAGADO</v>
      </c>
      <c r="P214" t="str">
        <f>'RESUMEN TOTAL'!V220</f>
        <v>APAGADO</v>
      </c>
      <c r="Q214" t="str">
        <f>'RESUMEN TOTAL'!W220</f>
        <v>APAGADO</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t="str">
        <f>'RESUMEN TOTAL'!Q222</f>
        <v>APAGADO</v>
      </c>
      <c r="L216" t="str">
        <f>'RESUMEN TOTAL'!R222</f>
        <v>APAGADO</v>
      </c>
      <c r="M216" t="str">
        <f>'RESUMEN TOTAL'!S222</f>
        <v>APAGADO</v>
      </c>
      <c r="N216" t="str">
        <f>'RESUMEN TOTAL'!T222</f>
        <v>APAGADO</v>
      </c>
      <c r="O216" t="str">
        <f>'RESUMEN TOTAL'!U222</f>
        <v>APAGADO</v>
      </c>
      <c r="P216" t="str">
        <f>'RESUMEN TOTAL'!V222</f>
        <v>APAGADO</v>
      </c>
      <c r="Q216" t="str">
        <f>'RESUMEN TOTAL'!W222</f>
        <v>APAGADO</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t="str">
        <f>'RESUMEN TOTAL'!M227</f>
        <v>APAGADO</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t="str">
        <f>'RESUMEN TOTAL'!M229</f>
        <v>APAGADO</v>
      </c>
      <c r="H223" t="str">
        <f>'RESUMEN TOTAL'!N229</f>
        <v>APAGADO</v>
      </c>
      <c r="I223" t="str">
        <f>'RESUMEN TOTAL'!O229</f>
        <v>APAGADO</v>
      </c>
      <c r="J223">
        <f>'RESUMEN TOTAL'!P229</f>
        <v>0</v>
      </c>
      <c r="K223">
        <f>'RESUMEN TOTAL'!Q229</f>
        <v>0</v>
      </c>
      <c r="L223">
        <f>'RESUMEN TOTAL'!R229</f>
        <v>0</v>
      </c>
      <c r="M223" t="str">
        <f>'RESUMEN TOTAL'!S229</f>
        <v>APAGADO</v>
      </c>
      <c r="N223">
        <f>'RESUMEN TOTAL'!T229</f>
        <v>0</v>
      </c>
      <c r="O223" t="str">
        <f>'RESUMEN TOTAL'!U229</f>
        <v>APAGADO</v>
      </c>
      <c r="P223">
        <f>'RESUMEN TOTAL'!V229</f>
        <v>0</v>
      </c>
      <c r="Q223">
        <f>'RESUMEN TOTAL'!W229</f>
        <v>0</v>
      </c>
      <c r="R223">
        <f>'RESUMEN TOTAL'!X229</f>
        <v>0</v>
      </c>
      <c r="S223" t="str">
        <f>'RESUMEN TOTAL'!Y229</f>
        <v>APAGADO</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t="str">
        <f>'RESUMEN TOTAL'!M230</f>
        <v>APAGADO</v>
      </c>
      <c r="H224" t="str">
        <f>'RESUMEN TOTAL'!N230</f>
        <v>APAGADO</v>
      </c>
      <c r="I224" t="str">
        <f>'RESUMEN TOTAL'!O230</f>
        <v>APAGADO</v>
      </c>
      <c r="J224">
        <f>'RESUMEN TOTAL'!P230</f>
        <v>0</v>
      </c>
      <c r="K224">
        <f>'RESUMEN TOTAL'!Q230</f>
        <v>0</v>
      </c>
      <c r="L224">
        <f>'RESUMEN TOTAL'!R230</f>
        <v>0</v>
      </c>
      <c r="M224" t="str">
        <f>'RESUMEN TOTAL'!S230</f>
        <v>APAGADO</v>
      </c>
      <c r="N224">
        <f>'RESUMEN TOTAL'!T230</f>
        <v>0</v>
      </c>
      <c r="O224" t="str">
        <f>'RESUMEN TOTAL'!U230</f>
        <v>APAGADO</v>
      </c>
      <c r="P224">
        <f>'RESUMEN TOTAL'!V230</f>
        <v>0</v>
      </c>
      <c r="Q224">
        <f>'RESUMEN TOTAL'!W230</f>
        <v>0</v>
      </c>
      <c r="R224">
        <f>'RESUMEN TOTAL'!X230</f>
        <v>0</v>
      </c>
      <c r="S224" t="str">
        <f>'RESUMEN TOTAL'!Y230</f>
        <v>APAGADO</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t="str">
        <f>'RESUMEN TOTAL'!M231</f>
        <v>APAGADO</v>
      </c>
      <c r="H225" t="str">
        <f>'RESUMEN TOTAL'!N231</f>
        <v>APAGADO</v>
      </c>
      <c r="I225" t="str">
        <f>'RESUMEN TOTAL'!O231</f>
        <v>APAGADO</v>
      </c>
      <c r="J225">
        <f>'RESUMEN TOTAL'!P231</f>
        <v>0</v>
      </c>
      <c r="K225">
        <f>'RESUMEN TOTAL'!Q231</f>
        <v>0</v>
      </c>
      <c r="L225">
        <f>'RESUMEN TOTAL'!R231</f>
        <v>0</v>
      </c>
      <c r="M225" t="str">
        <f>'RESUMEN TOTAL'!S231</f>
        <v>APAGADO</v>
      </c>
      <c r="N225">
        <f>'RESUMEN TOTAL'!T231</f>
        <v>0</v>
      </c>
      <c r="O225" t="str">
        <f>'RESUMEN TOTAL'!U231</f>
        <v>APAGADO</v>
      </c>
      <c r="P225">
        <f>'RESUMEN TOTAL'!V231</f>
        <v>0</v>
      </c>
      <c r="Q225">
        <f>'RESUMEN TOTAL'!W231</f>
        <v>0</v>
      </c>
      <c r="R225">
        <f>'RESUMEN TOTAL'!X231</f>
        <v>0</v>
      </c>
      <c r="S225" t="str">
        <f>'RESUMEN TOTAL'!Y231</f>
        <v>APAGADO</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t="str">
        <f>'RESUMEN TOTAL'!M232</f>
        <v>APAGADO</v>
      </c>
      <c r="H226" t="str">
        <f>'RESUMEN TOTAL'!N232</f>
        <v>APAGADO</v>
      </c>
      <c r="I226" t="str">
        <f>'RESUMEN TOTAL'!O232</f>
        <v>APAGADO</v>
      </c>
      <c r="J226">
        <f>'RESUMEN TOTAL'!P232</f>
        <v>0</v>
      </c>
      <c r="K226">
        <f>'RESUMEN TOTAL'!Q232</f>
        <v>0</v>
      </c>
      <c r="L226">
        <f>'RESUMEN TOTAL'!R232</f>
        <v>0</v>
      </c>
      <c r="M226" t="str">
        <f>'RESUMEN TOTAL'!S232</f>
        <v>APAGADO</v>
      </c>
      <c r="N226">
        <f>'RESUMEN TOTAL'!T232</f>
        <v>0</v>
      </c>
      <c r="O226" t="str">
        <f>'RESUMEN TOTAL'!U232</f>
        <v>APAGADO</v>
      </c>
      <c r="P226">
        <f>'RESUMEN TOTAL'!V232</f>
        <v>0</v>
      </c>
      <c r="Q226">
        <f>'RESUMEN TOTAL'!W232</f>
        <v>0</v>
      </c>
      <c r="R226">
        <f>'RESUMEN TOTAL'!X232</f>
        <v>0</v>
      </c>
      <c r="S226" t="str">
        <f>'RESUMEN TOTAL'!Y232</f>
        <v>APAGADO</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t="str">
        <f>'RESUMEN TOTAL'!M233</f>
        <v>APAGADO</v>
      </c>
      <c r="H227" t="str">
        <f>'RESUMEN TOTAL'!N233</f>
        <v>APAGADO</v>
      </c>
      <c r="I227" t="str">
        <f>'RESUMEN TOTAL'!O233</f>
        <v>APAGADO</v>
      </c>
      <c r="J227">
        <f>'RESUMEN TOTAL'!P233</f>
        <v>0</v>
      </c>
      <c r="K227">
        <f>'RESUMEN TOTAL'!Q233</f>
        <v>0</v>
      </c>
      <c r="L227">
        <f>'RESUMEN TOTAL'!R233</f>
        <v>0</v>
      </c>
      <c r="M227" t="str">
        <f>'RESUMEN TOTAL'!S233</f>
        <v>APAGADO</v>
      </c>
      <c r="N227">
        <f>'RESUMEN TOTAL'!T233</f>
        <v>0</v>
      </c>
      <c r="O227" t="str">
        <f>'RESUMEN TOTAL'!U233</f>
        <v>APAGADO</v>
      </c>
      <c r="P227">
        <f>'RESUMEN TOTAL'!V233</f>
        <v>0</v>
      </c>
      <c r="Q227">
        <f>'RESUMEN TOTAL'!W233</f>
        <v>0</v>
      </c>
      <c r="R227">
        <f>'RESUMEN TOTAL'!X233</f>
        <v>0</v>
      </c>
      <c r="S227" t="str">
        <f>'RESUMEN TOTAL'!Y233</f>
        <v>APAGADO</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t="str">
        <f>'RESUMEN TOTAL'!M234</f>
        <v>APAGADO</v>
      </c>
      <c r="H228" t="str">
        <f>'RESUMEN TOTAL'!N234</f>
        <v>APAGADO</v>
      </c>
      <c r="I228" t="str">
        <f>'RESUMEN TOTAL'!O234</f>
        <v>APAGADO</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t="str">
        <f>'RESUMEN TOTAL'!M235</f>
        <v>APAGADO</v>
      </c>
      <c r="H229" t="str">
        <f>'RESUMEN TOTAL'!N235</f>
        <v>APAGADO</v>
      </c>
      <c r="I229" t="str">
        <f>'RESUMEN TOTAL'!O235</f>
        <v>APAGADO</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t="str">
        <f>'RESUMEN TOTAL'!M236</f>
        <v>APAGADO</v>
      </c>
      <c r="H230" t="str">
        <f>'RESUMEN TOTAL'!N236</f>
        <v>APAGADO</v>
      </c>
      <c r="I230" t="str">
        <f>'RESUMEN TOTAL'!O236</f>
        <v>APAGADO</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t="str">
        <f>'RESUMEN TOTAL'!W237</f>
        <v>APAGADO</v>
      </c>
      <c r="R231">
        <f>'RESUMEN TOTAL'!X237</f>
        <v>0</v>
      </c>
      <c r="S231" t="str">
        <f>'RESUMEN TOTAL'!Y237</f>
        <v>APAGADO</v>
      </c>
      <c r="T231">
        <f>'RESUMEN TOTAL'!Z237</f>
        <v>0</v>
      </c>
      <c r="U231">
        <f>'RESUMEN TOTAL'!AA237</f>
        <v>0</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t="str">
        <f>'RESUMEN TOTAL'!Q238</f>
        <v>APAGADO</v>
      </c>
      <c r="L232" t="str">
        <f>'RESUMEN TOTAL'!R238</f>
        <v>APAGADO</v>
      </c>
      <c r="M232" t="str">
        <f>'RESUMEN TOTAL'!S238</f>
        <v>APAGADO</v>
      </c>
      <c r="N232" t="str">
        <f>'RESUMEN TOTAL'!T238</f>
        <v>APAGADO</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f>'RESUMEN TOTAL'!P239</f>
        <v>0</v>
      </c>
      <c r="K233">
        <f>'RESUMEN TOTAL'!Q239</f>
        <v>0</v>
      </c>
      <c r="L233" t="str">
        <f>'RESUMEN TOTAL'!R239</f>
        <v>APAGADO</v>
      </c>
      <c r="M233" t="str">
        <f>'RESUMEN TOTAL'!S239</f>
        <v>APAGADO</v>
      </c>
      <c r="N233" t="str">
        <f>'RESUMEN TOTAL'!T239</f>
        <v>APAGADO</v>
      </c>
      <c r="O233" t="str">
        <f>'RESUMEN TOTAL'!U239</f>
        <v>APAGADO</v>
      </c>
      <c r="P233" t="str">
        <f>'RESUMEN TOTAL'!V239</f>
        <v>APAGADO</v>
      </c>
      <c r="Q233" t="str">
        <f>'RESUMEN TOTAL'!W239</f>
        <v>APAGADO</v>
      </c>
      <c r="R233">
        <f>'RESUMEN TOTAL'!X239</f>
        <v>0</v>
      </c>
      <c r="S233" t="str">
        <f>'RESUMEN TOTAL'!Y239</f>
        <v>APAGADO</v>
      </c>
      <c r="T233">
        <f>'RESUMEN TOTAL'!Z239</f>
        <v>0</v>
      </c>
      <c r="U233">
        <f>'RESUMEN TOTAL'!AA239</f>
        <v>0</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t="str">
        <f>'RESUMEN TOTAL'!Q240</f>
        <v>APAGADO</v>
      </c>
      <c r="L234" t="str">
        <f>'RESUMEN TOTAL'!R240</f>
        <v>APAGADO</v>
      </c>
      <c r="M234" t="str">
        <f>'RESUMEN TOTAL'!S240</f>
        <v>APAGADO</v>
      </c>
      <c r="N234" t="str">
        <f>'RESUMEN TOTAL'!T240</f>
        <v>APAGADO</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t="str">
        <f>'RESUMEN TOTAL'!Q241</f>
        <v>APAGADO</v>
      </c>
      <c r="L235" t="str">
        <f>'RESUMEN TOTAL'!R241</f>
        <v>APAGADO</v>
      </c>
      <c r="M235" t="str">
        <f>'RESUMEN TOTAL'!S241</f>
        <v>APAGADO</v>
      </c>
      <c r="N235" t="str">
        <f>'RESUMEN TOTAL'!T241</f>
        <v>APAGADO</v>
      </c>
      <c r="O235" t="str">
        <f>'RESUMEN TOTAL'!U241</f>
        <v>APAGADO</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t="str">
        <f>'RESUMEN TOTAL'!Q242</f>
        <v>APAGADO</v>
      </c>
      <c r="L236" t="str">
        <f>'RESUMEN TOTAL'!R242</f>
        <v>APAGADO</v>
      </c>
      <c r="M236" t="str">
        <f>'RESUMEN TOTAL'!S242</f>
        <v>APAGADO</v>
      </c>
      <c r="N236" t="str">
        <f>'RESUMEN TOTAL'!T242</f>
        <v>APAGADO</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t="str">
        <f>'RESUMEN TOTAL'!W243</f>
        <v>APAGADO</v>
      </c>
      <c r="R237">
        <f>'RESUMEN TOTAL'!X243</f>
        <v>0</v>
      </c>
      <c r="S237" t="str">
        <f>'RESUMEN TOTAL'!Y243</f>
        <v>APAGADO</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t="str">
        <f>'RESUMEN TOTAL'!M246</f>
        <v>APAGADO</v>
      </c>
      <c r="H240" t="str">
        <f>'RESUMEN TOTAL'!N246</f>
        <v>APAGADO</v>
      </c>
      <c r="I240" t="str">
        <f>'RESUMEN TOTAL'!O246</f>
        <v>APAGADO</v>
      </c>
      <c r="J240">
        <f>'RESUMEN TOTAL'!P246</f>
        <v>0</v>
      </c>
      <c r="K240">
        <f>'RESUMEN TOTAL'!Q246</f>
        <v>0</v>
      </c>
      <c r="L240">
        <f>'RESUMEN TOTAL'!R246</f>
        <v>0</v>
      </c>
      <c r="M240" t="str">
        <f>'RESUMEN TOTAL'!S246</f>
        <v>APAGADO</v>
      </c>
      <c r="N240" t="str">
        <f>'RESUMEN TOTAL'!T246</f>
        <v>APAGADO</v>
      </c>
      <c r="O240" t="str">
        <f>'RESUMEN TOTAL'!U246</f>
        <v>APAGADO</v>
      </c>
      <c r="P240" t="str">
        <f>'RESUMEN TOTAL'!V246</f>
        <v>APAGADO</v>
      </c>
      <c r="Q240" t="str">
        <f>'RESUMEN TOTAL'!W246</f>
        <v>APAGADO</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t="str">
        <f>'RESUMEN TOTAL'!M247</f>
        <v>APAGADO</v>
      </c>
      <c r="H241" t="str">
        <f>'RESUMEN TOTAL'!N247</f>
        <v>APAGADO</v>
      </c>
      <c r="I241" t="str">
        <f>'RESUMEN TOTAL'!O247</f>
        <v>APAGADO</v>
      </c>
      <c r="J241">
        <f>'RESUMEN TOTAL'!P247</f>
        <v>0</v>
      </c>
      <c r="K241">
        <f>'RESUMEN TOTAL'!Q247</f>
        <v>0</v>
      </c>
      <c r="L241">
        <f>'RESUMEN TOTAL'!R247</f>
        <v>0</v>
      </c>
      <c r="M241" t="str">
        <f>'RESUMEN TOTAL'!S247</f>
        <v>APAGADO</v>
      </c>
      <c r="N241">
        <f>'RESUMEN TOTAL'!T247</f>
        <v>0</v>
      </c>
      <c r="O241" t="str">
        <f>'RESUMEN TOTAL'!U247</f>
        <v>APAGADO</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t="str">
        <f>'RESUMEN TOTAL'!M248</f>
        <v>APAGADO</v>
      </c>
      <c r="H242" t="str">
        <f>'RESUMEN TOTAL'!N248</f>
        <v>APAGADO</v>
      </c>
      <c r="I242" t="str">
        <f>'RESUMEN TOTAL'!O248</f>
        <v>APAGADO</v>
      </c>
      <c r="J242">
        <f>'RESUMEN TOTAL'!P248</f>
        <v>0</v>
      </c>
      <c r="K242">
        <f>'RESUMEN TOTAL'!Q248</f>
        <v>0</v>
      </c>
      <c r="L242">
        <f>'RESUMEN TOTAL'!R248</f>
        <v>0</v>
      </c>
      <c r="M242" t="str">
        <f>'RESUMEN TOTAL'!S248</f>
        <v>APAGADO</v>
      </c>
      <c r="N242">
        <f>'RESUMEN TOTAL'!T248</f>
        <v>0</v>
      </c>
      <c r="O242" t="str">
        <f>'RESUMEN TOTAL'!U248</f>
        <v>APAGADO</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t="str">
        <f>'RESUMEN TOTAL'!M249</f>
        <v>APAGADO</v>
      </c>
      <c r="H243" t="str">
        <f>'RESUMEN TOTAL'!N249</f>
        <v>APAGADO</v>
      </c>
      <c r="I243" t="str">
        <f>'RESUMEN TOTAL'!O249</f>
        <v>APAGADO</v>
      </c>
      <c r="J243">
        <f>'RESUMEN TOTAL'!P249</f>
        <v>0</v>
      </c>
      <c r="K243" t="str">
        <f>'RESUMEN TOTAL'!Q249</f>
        <v>APAGADO</v>
      </c>
      <c r="L243" t="str">
        <f>'RESUMEN TOTAL'!R249</f>
        <v>APAGADO</v>
      </c>
      <c r="M243" t="str">
        <f>'RESUMEN TOTAL'!S249</f>
        <v>APAGADO</v>
      </c>
      <c r="N243">
        <f>'RESUMEN TOTAL'!T249</f>
        <v>0</v>
      </c>
      <c r="O243">
        <f>'RESUMEN TOTAL'!U249</f>
        <v>0</v>
      </c>
      <c r="P243">
        <f>'RESUMEN TOTAL'!V249</f>
        <v>0</v>
      </c>
      <c r="Q243">
        <f>'RESUMEN TOTAL'!W249</f>
        <v>0</v>
      </c>
      <c r="R243">
        <f>'RESUMEN TOTAL'!X249</f>
        <v>0</v>
      </c>
      <c r="S243" t="str">
        <f>'RESUMEN TOTAL'!Y249</f>
        <v>APAGADO</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t="str">
        <f>'RESUMEN TOTAL'!Q250</f>
        <v>APAGADO</v>
      </c>
      <c r="L244" t="str">
        <f>'RESUMEN TOTAL'!R250</f>
        <v>APAGADO</v>
      </c>
      <c r="M244">
        <f>'RESUMEN TOTAL'!S250</f>
        <v>0</v>
      </c>
      <c r="N244">
        <f>'RESUMEN TOTAL'!T250</f>
        <v>0</v>
      </c>
      <c r="O244">
        <f>'RESUMEN TOTAL'!U250</f>
        <v>0</v>
      </c>
      <c r="P244">
        <f>'RESUMEN TOTAL'!V250</f>
        <v>0</v>
      </c>
      <c r="Q244">
        <f>'RESUMEN TOTAL'!W250</f>
        <v>0</v>
      </c>
      <c r="R244">
        <f>'RESUMEN TOTAL'!X250</f>
        <v>0</v>
      </c>
      <c r="S244" t="str">
        <f>'RESUMEN TOTAL'!Y250</f>
        <v>APAGADO</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t="str">
        <f>'RESUMEN TOTAL'!W251</f>
        <v>APAGADO</v>
      </c>
      <c r="R245">
        <f>'RESUMEN TOTAL'!X251</f>
        <v>0</v>
      </c>
      <c r="S245" t="str">
        <f>'RESUMEN TOTAL'!Y251</f>
        <v>APAGADO</v>
      </c>
      <c r="T245">
        <f>'RESUMEN TOTAL'!Z251</f>
        <v>0</v>
      </c>
      <c r="U245">
        <f>'RESUMEN TOTAL'!AA251</f>
        <v>0</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f>'RESUMEN TOTAL'!Q252</f>
        <v>0</v>
      </c>
      <c r="L246">
        <f>'RESUMEN TOTAL'!R252</f>
        <v>0</v>
      </c>
      <c r="M246" t="str">
        <f>'RESUMEN TOTAL'!S252</f>
        <v>APAGADO</v>
      </c>
      <c r="N246" t="str">
        <f>'RESUMEN TOTAL'!T252</f>
        <v>APAGADO</v>
      </c>
      <c r="O246" t="str">
        <f>'RESUMEN TOTAL'!U252</f>
        <v>APAGADO</v>
      </c>
      <c r="P246" t="str">
        <f>'RESUMEN TOTAL'!V252</f>
        <v>APAGADO</v>
      </c>
      <c r="Q246" t="str">
        <f>'RESUMEN TOTAL'!W252</f>
        <v>APAGADO</v>
      </c>
      <c r="R246">
        <f>'RESUMEN TOTAL'!X252</f>
        <v>0</v>
      </c>
      <c r="S246" t="str">
        <f>'RESUMEN TOTAL'!Y252</f>
        <v>APAGADO</v>
      </c>
      <c r="T246">
        <f>'RESUMEN TOTAL'!Z252</f>
        <v>0</v>
      </c>
      <c r="U246">
        <f>'RESUMEN TOTAL'!AA252</f>
        <v>0</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t="str">
        <f>'RESUMEN TOTAL'!M253</f>
        <v>APAGADO</v>
      </c>
      <c r="H247" t="str">
        <f>'RESUMEN TOTAL'!N253</f>
        <v>APAGADO</v>
      </c>
      <c r="I247">
        <f>'RESUMEN TOTAL'!O253</f>
        <v>0</v>
      </c>
      <c r="J247">
        <f>'RESUMEN TOTAL'!P253</f>
        <v>0</v>
      </c>
      <c r="K247" t="str">
        <f>'RESUMEN TOTAL'!Q253</f>
        <v>APAGADO</v>
      </c>
      <c r="L247" t="str">
        <f>'RESUMEN TOTAL'!R253</f>
        <v>APAGADO</v>
      </c>
      <c r="M247" t="str">
        <f>'RESUMEN TOTAL'!S253</f>
        <v>APAGADO</v>
      </c>
      <c r="N247" t="str">
        <f>'RESUMEN TOTAL'!T253</f>
        <v>APAGADO</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t="str">
        <f>'RESUMEN TOTAL'!Q254</f>
        <v>APAGADO</v>
      </c>
      <c r="L248" t="str">
        <f>'RESUMEN TOTAL'!R254</f>
        <v>APAGADO</v>
      </c>
      <c r="M248" t="str">
        <f>'RESUMEN TOTAL'!S254</f>
        <v>APAGADO</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t="str">
        <f>'RESUMEN TOTAL'!Q255</f>
        <v>APAGADO</v>
      </c>
      <c r="L249" t="str">
        <f>'RESUMEN TOTAL'!R255</f>
        <v>APAGADO</v>
      </c>
      <c r="M249" t="str">
        <f>'RESUMEN TOTAL'!S255</f>
        <v>APAGADO</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t="str">
        <f>'RESUMEN TOTAL'!P256</f>
        <v>APAGADO</v>
      </c>
      <c r="K250" t="str">
        <f>'RESUMEN TOTAL'!Q256</f>
        <v>APAGADO</v>
      </c>
      <c r="L250" t="str">
        <f>'RESUMEN TOTAL'!R256</f>
        <v>APAGADO</v>
      </c>
      <c r="M250" t="str">
        <f>'RESUMEN TOTAL'!S256</f>
        <v>APAGADO</v>
      </c>
      <c r="N250" t="str">
        <f>'RESUMEN TOTAL'!T256</f>
        <v>APAGADO</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t="str">
        <f>'RESUMEN TOTAL'!W257</f>
        <v>APAGADO</v>
      </c>
      <c r="R251">
        <f>'RESUMEN TOTAL'!X257</f>
        <v>0</v>
      </c>
      <c r="S251" t="str">
        <f>'RESUMEN TOTAL'!Y257</f>
        <v>APAGADO</v>
      </c>
      <c r="T251">
        <f>'RESUMEN TOTAL'!Z257</f>
        <v>0</v>
      </c>
      <c r="U251">
        <f>'RESUMEN TOTAL'!AA257</f>
        <v>0</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t="str">
        <f>'RESUMEN TOTAL'!Y266</f>
        <v>APAGADO</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t="str">
        <f>'RESUMEN TOTAL'!Y267</f>
        <v>APAGADO</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t="str">
        <f>'RESUMEN TOTAL'!P273</f>
        <v>APAGADO</v>
      </c>
      <c r="K267" t="str">
        <f>'RESUMEN TOTAL'!Q273</f>
        <v>APAGADO</v>
      </c>
      <c r="L267" t="str">
        <f>'RESUMEN TOTAL'!R273</f>
        <v>APAGADO</v>
      </c>
      <c r="M267" t="str">
        <f>'RESUMEN TOTAL'!S273</f>
        <v>APAGADO</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t="str">
        <f>'RESUMEN TOTAL'!T275</f>
        <v>APAGADO</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t="str">
        <f>'RESUMEN TOTAL'!W276</f>
        <v>APAGADO</v>
      </c>
      <c r="R270">
        <f>'RESUMEN TOTAL'!X276</f>
        <v>0</v>
      </c>
      <c r="S270" t="str">
        <f>'RESUMEN TOTAL'!Y276</f>
        <v>APAGADO</v>
      </c>
      <c r="T270">
        <f>'RESUMEN TOTAL'!Z276</f>
        <v>0</v>
      </c>
      <c r="U270">
        <f>'RESUMEN TOTAL'!AA276</f>
        <v>0</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t="str">
        <f>'RESUMEN TOTAL'!W281</f>
        <v>APAGADO</v>
      </c>
      <c r="R275">
        <f>'RESUMEN TOTAL'!X281</f>
        <v>0</v>
      </c>
      <c r="S275" t="str">
        <f>'RESUMEN TOTAL'!Y281</f>
        <v>APAGADO</v>
      </c>
      <c r="T275">
        <f>'RESUMEN TOTAL'!Z281</f>
        <v>0</v>
      </c>
      <c r="U275">
        <f>'RESUMEN TOTAL'!AA281</f>
        <v>0</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t="str">
        <f>'RESUMEN TOTAL'!W282</f>
        <v>APAGADO</v>
      </c>
      <c r="R276">
        <f>'RESUMEN TOTAL'!X282</f>
        <v>0</v>
      </c>
      <c r="S276" t="str">
        <f>'RESUMEN TOTAL'!Y282</f>
        <v>APAGADO</v>
      </c>
      <c r="T276">
        <f>'RESUMEN TOTAL'!Z282</f>
        <v>0</v>
      </c>
      <c r="U276">
        <f>'RESUMEN TOTAL'!AA282</f>
        <v>0</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t="str">
        <f>'RESUMEN TOTAL'!Y283</f>
        <v>APAGADO</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t="str">
        <f>'RESUMEN TOTAL'!Y292</f>
        <v>APAGADO</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t="str">
        <f>'RESUMEN TOTAL'!Y293</f>
        <v>APAGADO</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t="str">
        <f>'RESUMEN TOTAL'!Y298</f>
        <v>APAGADO</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t="str">
        <f>'RESUMEN TOTAL'!M304</f>
        <v>APAGADO</v>
      </c>
      <c r="H297" t="str">
        <f>'RESUMEN TOTAL'!N304</f>
        <v>APAGADO</v>
      </c>
      <c r="I297" t="str">
        <f>'RESUMEN TOTAL'!O304</f>
        <v>APAGADO</v>
      </c>
      <c r="J297" t="str">
        <f>'RESUMEN TOTAL'!P304</f>
        <v>APAGADO</v>
      </c>
      <c r="K297" t="str">
        <f>'RESUMEN TOTAL'!Q304</f>
        <v>APAGADO</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t="str">
        <f>'RESUMEN TOTAL'!W324</f>
        <v>APAGADO</v>
      </c>
      <c r="R317">
        <f>'RESUMEN TOTAL'!X324</f>
        <v>0</v>
      </c>
      <c r="S317" t="str">
        <f>'RESUMEN TOTAL'!Y324</f>
        <v>APAGADO</v>
      </c>
      <c r="T317">
        <f>'RESUMEN TOTAL'!Z324</f>
        <v>0</v>
      </c>
      <c r="U317">
        <f>'RESUMEN TOTAL'!AA324</f>
        <v>0</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t="str">
        <f>'RESUMEN TOTAL'!W325</f>
        <v>APAGADO</v>
      </c>
      <c r="R318">
        <f>'RESUMEN TOTAL'!X325</f>
        <v>0</v>
      </c>
      <c r="S318" t="str">
        <f>'RESUMEN TOTAL'!Y325</f>
        <v>APAGADO</v>
      </c>
      <c r="T318">
        <f>'RESUMEN TOTAL'!Z325</f>
        <v>0</v>
      </c>
      <c r="U318">
        <f>'RESUMEN TOTAL'!AA325</f>
        <v>0</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t="str">
        <f>'RESUMEN TOTAL'!W326</f>
        <v>APAGADO</v>
      </c>
      <c r="R319">
        <f>'RESUMEN TOTAL'!X326</f>
        <v>0</v>
      </c>
      <c r="S319" t="str">
        <f>'RESUMEN TOTAL'!Y326</f>
        <v>APAGADO</v>
      </c>
      <c r="T319">
        <f>'RESUMEN TOTAL'!Z326</f>
        <v>0</v>
      </c>
      <c r="U319">
        <f>'RESUMEN TOTAL'!AA326</f>
        <v>0</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t="str">
        <f>'RESUMEN TOTAL'!W327</f>
        <v>APAGADO</v>
      </c>
      <c r="R320">
        <f>'RESUMEN TOTAL'!X327</f>
        <v>0</v>
      </c>
      <c r="S320" t="str">
        <f>'RESUMEN TOTAL'!Y327</f>
        <v>APAGADO</v>
      </c>
      <c r="T320">
        <f>'RESUMEN TOTAL'!Z327</f>
        <v>0</v>
      </c>
      <c r="U320">
        <f>'RESUMEN TOTAL'!AA327</f>
        <v>0</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t="str">
        <f>'RESUMEN TOTAL'!W330</f>
        <v>APAGADO</v>
      </c>
      <c r="R323">
        <f>'RESUMEN TOTAL'!X330</f>
        <v>0</v>
      </c>
      <c r="S323" t="str">
        <f>'RESUMEN TOTAL'!Y330</f>
        <v>APAGADO</v>
      </c>
      <c r="T323">
        <f>'RESUMEN TOTAL'!Z330</f>
        <v>0</v>
      </c>
      <c r="U323">
        <f>'RESUMEN TOTAL'!AA330</f>
        <v>0</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t="str">
        <f>'RESUMEN TOTAL'!W336</f>
        <v>APAGADO</v>
      </c>
      <c r="R329">
        <f>'RESUMEN TOTAL'!X336</f>
        <v>0</v>
      </c>
      <c r="S329" t="str">
        <f>'RESUMEN TOTAL'!Y336</f>
        <v>APAGADO</v>
      </c>
      <c r="T329">
        <f>'RESUMEN TOTAL'!Z336</f>
        <v>0</v>
      </c>
      <c r="U329">
        <f>'RESUMEN TOTAL'!AA336</f>
        <v>0</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t="str">
        <f>'RESUMEN TOTAL'!W337</f>
        <v>APAGADO</v>
      </c>
      <c r="R330">
        <f>'RESUMEN TOTAL'!X337</f>
        <v>0</v>
      </c>
      <c r="S330" t="str">
        <f>'RESUMEN TOTAL'!Y337</f>
        <v>APAGADO</v>
      </c>
      <c r="T330">
        <f>'RESUMEN TOTAL'!Z337</f>
        <v>0</v>
      </c>
      <c r="U330">
        <f>'RESUMEN TOTAL'!AA337</f>
        <v>0</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t="str">
        <f>'RESUMEN TOTAL'!R338</f>
        <v>APAGADO</v>
      </c>
      <c r="M331" t="str">
        <f>'RESUMEN TOTAL'!S338</f>
        <v>APAGADO</v>
      </c>
      <c r="N331" t="str">
        <f>'RESUMEN TOTAL'!T338</f>
        <v>APAGADO</v>
      </c>
      <c r="O331" t="str">
        <f>'RESUMEN TOTAL'!U338</f>
        <v>APAGADO</v>
      </c>
      <c r="P331" t="str">
        <f>'RESUMEN TOTAL'!V338</f>
        <v>APAGADO</v>
      </c>
      <c r="Q331" t="str">
        <f>'RESUMEN TOTAL'!W338</f>
        <v>APAGADO</v>
      </c>
      <c r="R331">
        <f>'RESUMEN TOTAL'!X338</f>
        <v>0</v>
      </c>
      <c r="S331" t="str">
        <f>'RESUMEN TOTAL'!Y338</f>
        <v>APAGADO</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t="str">
        <f>'RESUMEN TOTAL'!R339</f>
        <v>APAGADO</v>
      </c>
      <c r="M332" t="str">
        <f>'RESUMEN TOTAL'!S339</f>
        <v>APAGADO</v>
      </c>
      <c r="N332" t="str">
        <f>'RESUMEN TOTAL'!T339</f>
        <v>APAGADO</v>
      </c>
      <c r="O332" t="str">
        <f>'RESUMEN TOTAL'!U339</f>
        <v>APAGADO</v>
      </c>
      <c r="P332" t="str">
        <f>'RESUMEN TOTAL'!V339</f>
        <v>APAGADO</v>
      </c>
      <c r="Q332" t="str">
        <f>'RESUMEN TOTAL'!W339</f>
        <v>APAGADO</v>
      </c>
      <c r="R332">
        <f>'RESUMEN TOTAL'!X339</f>
        <v>0</v>
      </c>
      <c r="S332" t="str">
        <f>'RESUMEN TOTAL'!Y339</f>
        <v>APAGADO</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t="str">
        <f>'RESUMEN TOTAL'!R340</f>
        <v>APAGADO</v>
      </c>
      <c r="M333" t="str">
        <f>'RESUMEN TOTAL'!S340</f>
        <v>APAGADO</v>
      </c>
      <c r="N333" t="str">
        <f>'RESUMEN TOTAL'!T340</f>
        <v>APAGADO</v>
      </c>
      <c r="O333" t="str">
        <f>'RESUMEN TOTAL'!U340</f>
        <v>APAGADO</v>
      </c>
      <c r="P333" t="str">
        <f>'RESUMEN TOTAL'!V340</f>
        <v>APAGADO</v>
      </c>
      <c r="Q333" t="str">
        <f>'RESUMEN TOTAL'!W340</f>
        <v>APAGADO</v>
      </c>
      <c r="R333">
        <f>'RESUMEN TOTAL'!X340</f>
        <v>0</v>
      </c>
      <c r="S333" t="str">
        <f>'RESUMEN TOTAL'!Y340</f>
        <v>APAGADO</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t="str">
        <f>'RESUMEN TOTAL'!R341</f>
        <v>APAGADO</v>
      </c>
      <c r="M334" t="str">
        <f>'RESUMEN TOTAL'!S341</f>
        <v>APAGADO</v>
      </c>
      <c r="N334" t="str">
        <f>'RESUMEN TOTAL'!T341</f>
        <v>APAGADO</v>
      </c>
      <c r="O334" t="str">
        <f>'RESUMEN TOTAL'!U341</f>
        <v>APAGADO</v>
      </c>
      <c r="P334" t="str">
        <f>'RESUMEN TOTAL'!V341</f>
        <v>APAGADO</v>
      </c>
      <c r="Q334" t="str">
        <f>'RESUMEN TOTAL'!W341</f>
        <v>APAGADO</v>
      </c>
      <c r="R334">
        <f>'RESUMEN TOTAL'!X341</f>
        <v>0</v>
      </c>
      <c r="S334" t="str">
        <f>'RESUMEN TOTAL'!Y341</f>
        <v>APAGADO</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f>'RESUMEN TOTAL'!P342</f>
        <v>0</v>
      </c>
      <c r="K335">
        <f>'RESUMEN TOTAL'!Q342</f>
        <v>0</v>
      </c>
      <c r="L335">
        <f>'RESUMEN TOTAL'!R342</f>
        <v>0</v>
      </c>
      <c r="M335">
        <f>'RESUMEN TOTAL'!S342</f>
        <v>0</v>
      </c>
      <c r="N335">
        <f>'RESUMEN TOTAL'!T342</f>
        <v>0</v>
      </c>
      <c r="O335" t="str">
        <f>'RESUMEN TOTAL'!U342</f>
        <v>APAGADO</v>
      </c>
      <c r="P335">
        <f>'RESUMEN TOTAL'!V342</f>
        <v>0</v>
      </c>
      <c r="Q335">
        <f>'RESUMEN TOTAL'!W342</f>
        <v>0</v>
      </c>
      <c r="R335">
        <f>'RESUMEN TOTAL'!X342</f>
        <v>0</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t="str">
        <f>'RESUMEN TOTAL'!O350</f>
        <v>APAGADO</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t="str">
        <f>'RESUMEN TOTAL'!M354</f>
        <v>APAGADO</v>
      </c>
      <c r="H347" t="str">
        <f>'RESUMEN TOTAL'!N354</f>
        <v>APAGADO</v>
      </c>
      <c r="I347" t="str">
        <f>'RESUMEN TOTAL'!O354</f>
        <v>APAGADO</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t="str">
        <f>'RESUMEN TOTAL'!M355</f>
        <v>APAGADO</v>
      </c>
      <c r="H348" t="str">
        <f>'RESUMEN TOTAL'!N355</f>
        <v>APAGADO</v>
      </c>
      <c r="I348" t="str">
        <f>'RESUMEN TOTAL'!O355</f>
        <v>APAGADO</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t="str">
        <f>'RESUMEN TOTAL'!O356</f>
        <v>APAGADO</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t="str">
        <f>'RESUMEN TOTAL'!W356</f>
        <v>APAGADO</v>
      </c>
      <c r="R349">
        <f>'RESUMEN TOTAL'!X356</f>
        <v>0</v>
      </c>
      <c r="S349" t="str">
        <f>'RESUMEN TOTAL'!Y356</f>
        <v>APAGADO</v>
      </c>
      <c r="T349">
        <f>'RESUMEN TOTAL'!Z356</f>
        <v>0</v>
      </c>
      <c r="U349">
        <f>'RESUMEN TOTAL'!AA356</f>
        <v>0</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t="str">
        <f>'RESUMEN TOTAL'!O363</f>
        <v>APAGADO</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t="str">
        <f>'RESUMEN TOTAL'!W363</f>
        <v>APAGADO</v>
      </c>
      <c r="R356">
        <f>'RESUMEN TOTAL'!X363</f>
        <v>0</v>
      </c>
      <c r="S356" t="str">
        <f>'RESUMEN TOTAL'!Y363</f>
        <v>APAGADO</v>
      </c>
      <c r="T356">
        <f>'RESUMEN TOTAL'!Z363</f>
        <v>0</v>
      </c>
      <c r="U356">
        <f>'RESUMEN TOTAL'!AA363</f>
        <v>0</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t="str">
        <f>'RESUMEN TOTAL'!O364</f>
        <v>APAGADO</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t="str">
        <f>'RESUMEN TOTAL'!W364</f>
        <v>APAGADO</v>
      </c>
      <c r="R357">
        <f>'RESUMEN TOTAL'!X364</f>
        <v>0</v>
      </c>
      <c r="S357" t="str">
        <f>'RESUMEN TOTAL'!Y364</f>
        <v>APAGADO</v>
      </c>
      <c r="T357">
        <f>'RESUMEN TOTAL'!Z364</f>
        <v>0</v>
      </c>
      <c r="U357">
        <f>'RESUMEN TOTAL'!AA364</f>
        <v>0</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t="str">
        <f>'RESUMEN TOTAL'!Y366</f>
        <v>APAGADO</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t="str">
        <f>'RESUMEN TOTAL'!Y367</f>
        <v>APAGADO</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t="str">
        <f>'RESUMEN TOTAL'!W371</f>
        <v>APAGADO</v>
      </c>
      <c r="R364">
        <f>'RESUMEN TOTAL'!X371</f>
        <v>0</v>
      </c>
      <c r="S364" t="str">
        <f>'RESUMEN TOTAL'!Y371</f>
        <v>APAGADO</v>
      </c>
      <c r="T364">
        <f>'RESUMEN TOTAL'!Z371</f>
        <v>0</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t="str">
        <f>'RESUMEN TOTAL'!W377</f>
        <v>APAGADO</v>
      </c>
      <c r="R370">
        <f>'RESUMEN TOTAL'!X377</f>
        <v>0</v>
      </c>
      <c r="S370" t="str">
        <f>'RESUMEN TOTAL'!Y377</f>
        <v>APAGADO</v>
      </c>
      <c r="T370">
        <f>'RESUMEN TOTAL'!Z377</f>
        <v>0</v>
      </c>
      <c r="U370">
        <f>'RESUMEN TOTAL'!AA377</f>
        <v>0</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t="str">
        <f>'RESUMEN TOTAL'!W378</f>
        <v>APAGADO</v>
      </c>
      <c r="R371">
        <f>'RESUMEN TOTAL'!X378</f>
        <v>0</v>
      </c>
      <c r="S371" t="str">
        <f>'RESUMEN TOTAL'!Y378</f>
        <v>APAGADO</v>
      </c>
      <c r="T371">
        <f>'RESUMEN TOTAL'!Z378</f>
        <v>0</v>
      </c>
      <c r="U371">
        <f>'RESUMEN TOTAL'!AA378</f>
        <v>0</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t="str">
        <f>'RESUMEN TOTAL'!Y384</f>
        <v>APAGADO</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f>'RESUMEN TOTAL'!M385</f>
        <v>0</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f>'RESUMEN TOTAL'!N392</f>
        <v>0</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t="str">
        <f>'RESUMEN TOTAL'!V392</f>
        <v>APAGADO</v>
      </c>
      <c r="Q385" t="str">
        <f>'RESUMEN TOTAL'!W392</f>
        <v>APAGADO</v>
      </c>
      <c r="R385">
        <f>'RESUMEN TOTAL'!X392</f>
        <v>0</v>
      </c>
      <c r="S385" t="str">
        <f>'RESUMEN TOTAL'!Y392</f>
        <v>APAGADO</v>
      </c>
      <c r="T385">
        <f>'RESUMEN TOTAL'!Z392</f>
        <v>0</v>
      </c>
      <c r="U385">
        <f>'RESUMEN TOTAL'!AA392</f>
        <v>0</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t="str">
        <f>'RESUMEN TOTAL'!L393</f>
        <v>APAGADO</v>
      </c>
      <c r="G386" t="str">
        <f>'RESUMEN TOTAL'!M393</f>
        <v>APAGADO</v>
      </c>
      <c r="H386" t="str">
        <f>'RESUMEN TOTAL'!N393</f>
        <v>APAGADO</v>
      </c>
      <c r="I386" t="str">
        <f>'RESUMEN TOTAL'!O393</f>
        <v>APAGADO</v>
      </c>
      <c r="J386" t="str">
        <f>'RESUMEN TOTAL'!P393</f>
        <v>APAGADO</v>
      </c>
      <c r="K386" t="str">
        <f>'RESUMEN TOTAL'!Q393</f>
        <v>APAGADO</v>
      </c>
      <c r="L386" t="str">
        <f>'RESUMEN TOTAL'!R393</f>
        <v>APAGADO</v>
      </c>
      <c r="M386" t="str">
        <f>'RESUMEN TOTAL'!S393</f>
        <v>APAGADO</v>
      </c>
      <c r="N386" t="str">
        <f>'RESUMEN TOTAL'!T393</f>
        <v>APAGADO</v>
      </c>
      <c r="O386" t="str">
        <f>'RESUMEN TOTAL'!U393</f>
        <v>APAGADO</v>
      </c>
      <c r="P386" t="str">
        <f>'RESUMEN TOTAL'!V393</f>
        <v>APAGADO</v>
      </c>
      <c r="Q386" t="str">
        <f>'RESUMEN TOTAL'!W393</f>
        <v>APAGADO</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t="str">
        <f>'RESUMEN TOTAL'!W394</f>
        <v>APAGADO</v>
      </c>
      <c r="R387">
        <f>'RESUMEN TOTAL'!X394</f>
        <v>0</v>
      </c>
      <c r="S387" t="str">
        <f>'RESUMEN TOTAL'!Y394</f>
        <v>APAGADO</v>
      </c>
      <c r="T387">
        <f>'RESUMEN TOTAL'!Z394</f>
        <v>0</v>
      </c>
      <c r="U387">
        <f>'RESUMEN TOTAL'!AA394</f>
        <v>0</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t="str">
        <f>'RESUMEN TOTAL'!W400</f>
        <v>APAGADO</v>
      </c>
      <c r="R393">
        <f>'RESUMEN TOTAL'!X400</f>
        <v>0</v>
      </c>
      <c r="S393" t="str">
        <f>'RESUMEN TOTAL'!Y400</f>
        <v>APAGADO</v>
      </c>
      <c r="T393">
        <f>'RESUMEN TOTAL'!Z400</f>
        <v>0</v>
      </c>
      <c r="U393">
        <f>'RESUMEN TOTAL'!AA400</f>
        <v>0</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f>'RESUMEN TOTAL'!L402</f>
        <v>0</v>
      </c>
      <c r="G395">
        <f>'RESUMEN TOTAL'!M402</f>
        <v>0</v>
      </c>
      <c r="H395">
        <f>'RESUMEN TOTAL'!N402</f>
        <v>0</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t="str">
        <f>'RESUMEN TOTAL'!W403</f>
        <v>APAGADO</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t="str">
        <f>'RESUMEN TOTAL'!W404</f>
        <v>APAGADO</v>
      </c>
      <c r="R397">
        <f>'RESUMEN TOTAL'!X404</f>
        <v>0</v>
      </c>
      <c r="S397" t="str">
        <f>'RESUMEN TOTAL'!Y404</f>
        <v>APAGADO</v>
      </c>
      <c r="T397">
        <f>'RESUMEN TOTAL'!Z404</f>
        <v>0</v>
      </c>
      <c r="U397">
        <f>'RESUMEN TOTAL'!AA404</f>
        <v>0</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t="str">
        <f>'RESUMEN TOTAL'!W405</f>
        <v>APAGADO</v>
      </c>
      <c r="R398">
        <f>'RESUMEN TOTAL'!X405</f>
        <v>0</v>
      </c>
      <c r="S398" t="str">
        <f>'RESUMEN TOTAL'!Y405</f>
        <v>APAGADO</v>
      </c>
      <c r="T398">
        <f>'RESUMEN TOTAL'!Z405</f>
        <v>0</v>
      </c>
      <c r="U398">
        <f>'RESUMEN TOTAL'!AA405</f>
        <v>0</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t="str">
        <f>'RESUMEN TOTAL'!L406</f>
        <v>APAGADO</v>
      </c>
      <c r="G399" t="str">
        <f>'RESUMEN TOTAL'!M406</f>
        <v>APAGADO</v>
      </c>
      <c r="H399" t="str">
        <f>'RESUMEN TOTAL'!N406</f>
        <v>APAGADO</v>
      </c>
      <c r="I399" t="str">
        <f>'RESUMEN TOTAL'!O406</f>
        <v>APAGADO</v>
      </c>
      <c r="J399" t="str">
        <f>'RESUMEN TOTAL'!P406</f>
        <v>APAGADO</v>
      </c>
      <c r="K399" t="str">
        <f>'RESUMEN TOTAL'!Q406</f>
        <v>APAGADO</v>
      </c>
      <c r="L399" t="str">
        <f>'RESUMEN TOTAL'!R406</f>
        <v>APAGADO</v>
      </c>
      <c r="M399" t="str">
        <f>'RESUMEN TOTAL'!S406</f>
        <v>APAGADO</v>
      </c>
      <c r="N399" t="str">
        <f>'RESUMEN TOTAL'!T406</f>
        <v>APAGADO</v>
      </c>
      <c r="O399" t="str">
        <f>'RESUMEN TOTAL'!U406</f>
        <v>APAGADO</v>
      </c>
      <c r="P399" t="str">
        <f>'RESUMEN TOTAL'!V406</f>
        <v>APAGADO</v>
      </c>
      <c r="Q399" t="str">
        <f>'RESUMEN TOTAL'!W406</f>
        <v>APAGADO</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f>'RESUMEN TOTAL'!L407</f>
        <v>0</v>
      </c>
      <c r="G400">
        <f>'RESUMEN TOTAL'!M407</f>
        <v>0</v>
      </c>
      <c r="H400">
        <f>'RESUMEN TOTAL'!N407</f>
        <v>0</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t="str">
        <f>'RESUMEN TOTAL'!L409</f>
        <v>APAGADO</v>
      </c>
      <c r="G402" t="str">
        <f>'RESUMEN TOTAL'!M409</f>
        <v>APAGADO</v>
      </c>
      <c r="H402" t="str">
        <f>'RESUMEN TOTAL'!N409</f>
        <v>APAGADO</v>
      </c>
      <c r="I402" t="str">
        <f>'RESUMEN TOTAL'!O409</f>
        <v>APAGADO</v>
      </c>
      <c r="J402" t="str">
        <f>'RESUMEN TOTAL'!P409</f>
        <v>APAGADO</v>
      </c>
      <c r="K402" t="str">
        <f>'RESUMEN TOTAL'!Q409</f>
        <v>APAGADO</v>
      </c>
      <c r="L402" t="str">
        <f>'RESUMEN TOTAL'!R409</f>
        <v>APAGADO</v>
      </c>
      <c r="M402" t="str">
        <f>'RESUMEN TOTAL'!S409</f>
        <v>APAGADO</v>
      </c>
      <c r="N402" t="str">
        <f>'RESUMEN TOTAL'!T409</f>
        <v>APAGADO</v>
      </c>
      <c r="O402" t="str">
        <f>'RESUMEN TOTAL'!U409</f>
        <v>APAGADO</v>
      </c>
      <c r="P402" t="str">
        <f>'RESUMEN TOTAL'!V409</f>
        <v>APAGADO</v>
      </c>
      <c r="Q402" t="str">
        <f>'RESUMEN TOTAL'!W409</f>
        <v>APAGADO</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f>'RESUMEN TOTAL'!L413</f>
        <v>0</v>
      </c>
      <c r="G406">
        <f>'RESUMEN TOTAL'!M413</f>
        <v>0</v>
      </c>
      <c r="H406">
        <f>'RESUMEN TOTAL'!N413</f>
        <v>0</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f>'RESUMEN TOTAL'!L414</f>
        <v>0</v>
      </c>
      <c r="G407">
        <f>'RESUMEN TOTAL'!M414</f>
        <v>0</v>
      </c>
      <c r="H407">
        <f>'RESUMEN TOTAL'!N414</f>
        <v>0</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t="str">
        <f>'RESUMEN TOTAL'!L417</f>
        <v>APAGADO</v>
      </c>
      <c r="G410" t="str">
        <f>'RESUMEN TOTAL'!M417</f>
        <v>APAGADO</v>
      </c>
      <c r="H410" t="str">
        <f>'RESUMEN TOTAL'!N417</f>
        <v>APAGADO</v>
      </c>
      <c r="I410" t="str">
        <f>'RESUMEN TOTAL'!O417</f>
        <v>APAGADO</v>
      </c>
      <c r="J410" t="str">
        <f>'RESUMEN TOTAL'!P417</f>
        <v>APAGADO</v>
      </c>
      <c r="K410" t="str">
        <f>'RESUMEN TOTAL'!Q417</f>
        <v>APAGADO</v>
      </c>
      <c r="L410" t="str">
        <f>'RESUMEN TOTAL'!R417</f>
        <v>APAGADO</v>
      </c>
      <c r="M410" t="str">
        <f>'RESUMEN TOTAL'!S417</f>
        <v>APAGADO</v>
      </c>
      <c r="N410" t="str">
        <f>'RESUMEN TOTAL'!T417</f>
        <v>APAGADO</v>
      </c>
      <c r="O410" t="str">
        <f>'RESUMEN TOTAL'!U417</f>
        <v>APAGADO</v>
      </c>
      <c r="P410" t="str">
        <f>'RESUMEN TOTAL'!V417</f>
        <v>APAGADO</v>
      </c>
      <c r="Q410" t="str">
        <f>'RESUMEN TOTAL'!W417</f>
        <v>APAGADO</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t="str">
        <f>'RESUMEN TOTAL'!L418</f>
        <v>APAGADO</v>
      </c>
      <c r="G411" t="str">
        <f>'RESUMEN TOTAL'!M418</f>
        <v>APAGADO</v>
      </c>
      <c r="H411" t="str">
        <f>'RESUMEN TOTAL'!N418</f>
        <v>APAGADO</v>
      </c>
      <c r="I411" t="str">
        <f>'RESUMEN TOTAL'!O418</f>
        <v>APAGADO</v>
      </c>
      <c r="J411" t="str">
        <f>'RESUMEN TOTAL'!P418</f>
        <v>APAGADO</v>
      </c>
      <c r="K411" t="str">
        <f>'RESUMEN TOTAL'!Q418</f>
        <v>APAGADO</v>
      </c>
      <c r="L411" t="str">
        <f>'RESUMEN TOTAL'!R418</f>
        <v>APAGADO</v>
      </c>
      <c r="M411" t="str">
        <f>'RESUMEN TOTAL'!S418</f>
        <v>APAGADO</v>
      </c>
      <c r="N411" t="str">
        <f>'RESUMEN TOTAL'!T418</f>
        <v>APAGADO</v>
      </c>
      <c r="O411" t="str">
        <f>'RESUMEN TOTAL'!U418</f>
        <v>APAGADO</v>
      </c>
      <c r="P411" t="str">
        <f>'RESUMEN TOTAL'!V418</f>
        <v>APAGADO</v>
      </c>
      <c r="Q411" t="str">
        <f>'RESUMEN TOTAL'!W418</f>
        <v>APAGADO</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t="str">
        <f>'RESUMEN TOTAL'!W419</f>
        <v>APAGADO</v>
      </c>
      <c r="R412">
        <f>'RESUMEN TOTAL'!X419</f>
        <v>0</v>
      </c>
      <c r="S412" t="str">
        <f>'RESUMEN TOTAL'!Y419</f>
        <v>APAGADO</v>
      </c>
      <c r="T412">
        <f>'RESUMEN TOTAL'!Z419</f>
        <v>0</v>
      </c>
      <c r="U412">
        <f>'RESUMEN TOTAL'!AA419</f>
        <v>0</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t="str">
        <f>'RESUMEN TOTAL'!W439</f>
        <v>APAGADO</v>
      </c>
      <c r="R431">
        <f>'RESUMEN TOTAL'!X439</f>
        <v>0</v>
      </c>
      <c r="S431" t="str">
        <f>'RESUMEN TOTAL'!Y439</f>
        <v>APAGADO</v>
      </c>
      <c r="T431">
        <f>'RESUMEN TOTAL'!Z439</f>
        <v>0</v>
      </c>
      <c r="U431">
        <f>'RESUMEN TOTAL'!AA439</f>
        <v>0</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t="str">
        <f>'RESUMEN TOTAL'!W441</f>
        <v>APAGADO</v>
      </c>
      <c r="R433">
        <f>'RESUMEN TOTAL'!X441</f>
        <v>0</v>
      </c>
      <c r="S433" t="str">
        <f>'RESUMEN TOTAL'!Y441</f>
        <v>APAGADO</v>
      </c>
      <c r="T433">
        <f>'RESUMEN TOTAL'!Z441</f>
        <v>0</v>
      </c>
      <c r="U433">
        <f>'RESUMEN TOTAL'!AA441</f>
        <v>0</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t="str">
        <f>'RESUMEN TOTAL'!W442</f>
        <v>APAGADO</v>
      </c>
      <c r="R434">
        <f>'RESUMEN TOTAL'!X442</f>
        <v>0</v>
      </c>
      <c r="S434" t="str">
        <f>'RESUMEN TOTAL'!Y442</f>
        <v>APAGADO</v>
      </c>
      <c r="T434">
        <f>'RESUMEN TOTAL'!Z442</f>
        <v>0</v>
      </c>
      <c r="U434">
        <f>'RESUMEN TOTAL'!AA442</f>
        <v>0</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t="str">
        <f>'RESUMEN TOTAL'!L444</f>
        <v>APAGADO</v>
      </c>
      <c r="G436" t="str">
        <f>'RESUMEN TOTAL'!M444</f>
        <v>APAGADO</v>
      </c>
      <c r="H436" t="str">
        <f>'RESUMEN TOTAL'!N444</f>
        <v>APAGADO</v>
      </c>
      <c r="I436" t="str">
        <f>'RESUMEN TOTAL'!O444</f>
        <v>APAGADO</v>
      </c>
      <c r="J436" t="str">
        <f>'RESUMEN TOTAL'!P444</f>
        <v>APAGADO</v>
      </c>
      <c r="K436">
        <f>'RESUMEN TOTAL'!Q444</f>
        <v>0</v>
      </c>
      <c r="L436">
        <f>'RESUMEN TOTAL'!R444</f>
        <v>0</v>
      </c>
      <c r="M436" t="str">
        <f>'RESUMEN TOTAL'!S444</f>
        <v>APAGADO</v>
      </c>
      <c r="N436">
        <f>'RESUMEN TOTAL'!T444</f>
        <v>0</v>
      </c>
      <c r="O436" t="str">
        <f>'RESUMEN TOTAL'!U444</f>
        <v>APAGADO</v>
      </c>
      <c r="P436">
        <f>'RESUMEN TOTAL'!V444</f>
        <v>0</v>
      </c>
      <c r="Q436">
        <f>'RESUMEN TOTAL'!W444</f>
        <v>0</v>
      </c>
      <c r="R436">
        <f>'RESUMEN TOTAL'!X444</f>
        <v>0</v>
      </c>
      <c r="S436" t="str">
        <f>'RESUMEN TOTAL'!Y444</f>
        <v>APAGADO</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t="str">
        <f>'RESUMEN TOTAL'!L445</f>
        <v>APAGADO</v>
      </c>
      <c r="G437" t="str">
        <f>'RESUMEN TOTAL'!M445</f>
        <v>APAGADO</v>
      </c>
      <c r="H437" t="str">
        <f>'RESUMEN TOTAL'!N445</f>
        <v>APAGADO</v>
      </c>
      <c r="I437" t="str">
        <f>'RESUMEN TOTAL'!O445</f>
        <v>APAGADO</v>
      </c>
      <c r="J437" t="str">
        <f>'RESUMEN TOTAL'!P445</f>
        <v>APAGADO</v>
      </c>
      <c r="K437">
        <f>'RESUMEN TOTAL'!Q445</f>
        <v>0</v>
      </c>
      <c r="L437">
        <f>'RESUMEN TOTAL'!R445</f>
        <v>0</v>
      </c>
      <c r="M437" t="str">
        <f>'RESUMEN TOTAL'!S445</f>
        <v>APAGADO</v>
      </c>
      <c r="N437">
        <f>'RESUMEN TOTAL'!T445</f>
        <v>0</v>
      </c>
      <c r="O437" t="str">
        <f>'RESUMEN TOTAL'!U445</f>
        <v>APAGADO</v>
      </c>
      <c r="P437">
        <f>'RESUMEN TOTAL'!V445</f>
        <v>0</v>
      </c>
      <c r="Q437">
        <f>'RESUMEN TOTAL'!W445</f>
        <v>0</v>
      </c>
      <c r="R437">
        <f>'RESUMEN TOTAL'!X445</f>
        <v>0</v>
      </c>
      <c r="S437" t="str">
        <f>'RESUMEN TOTAL'!Y445</f>
        <v>APAGADO</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t="str">
        <f>'RESUMEN TOTAL'!L446</f>
        <v>APAGADO</v>
      </c>
      <c r="G438" t="str">
        <f>'RESUMEN TOTAL'!M446</f>
        <v>APAGADO</v>
      </c>
      <c r="H438" t="str">
        <f>'RESUMEN TOTAL'!N446</f>
        <v>APAGADO</v>
      </c>
      <c r="I438" t="str">
        <f>'RESUMEN TOTAL'!O446</f>
        <v>APAGADO</v>
      </c>
      <c r="J438" t="str">
        <f>'RESUMEN TOTAL'!P446</f>
        <v>APAGADO</v>
      </c>
      <c r="K438">
        <f>'RESUMEN TOTAL'!Q446</f>
        <v>0</v>
      </c>
      <c r="L438">
        <f>'RESUMEN TOTAL'!R446</f>
        <v>0</v>
      </c>
      <c r="M438" t="str">
        <f>'RESUMEN TOTAL'!S446</f>
        <v>APAGADO</v>
      </c>
      <c r="N438">
        <f>'RESUMEN TOTAL'!T446</f>
        <v>0</v>
      </c>
      <c r="O438" t="str">
        <f>'RESUMEN TOTAL'!U446</f>
        <v>APAGADO</v>
      </c>
      <c r="P438">
        <f>'RESUMEN TOTAL'!V446</f>
        <v>0</v>
      </c>
      <c r="Q438" t="str">
        <f>'RESUMEN TOTAL'!W446</f>
        <v>APAGADO</v>
      </c>
      <c r="R438">
        <f>'RESUMEN TOTAL'!X446</f>
        <v>0</v>
      </c>
      <c r="S438" t="str">
        <f>'RESUMEN TOTAL'!Y446</f>
        <v>APAGADO</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t="str">
        <f>'RESUMEN TOTAL'!N447</f>
        <v>APAGADO</v>
      </c>
      <c r="I439" t="str">
        <f>'RESUMEN TOTAL'!O447</f>
        <v>APAGADO</v>
      </c>
      <c r="J439" t="str">
        <f>'RESUMEN TOTAL'!P447</f>
        <v>APAGADO</v>
      </c>
      <c r="K439" t="str">
        <f>'RESUMEN TOTAL'!Q447</f>
        <v>APAGADO</v>
      </c>
      <c r="L439" t="str">
        <f>'RESUMEN TOTAL'!R447</f>
        <v>APAGADO</v>
      </c>
      <c r="M439" t="str">
        <f>'RESUMEN TOTAL'!S447</f>
        <v>APAGADO</v>
      </c>
      <c r="N439" t="str">
        <f>'RESUMEN TOTAL'!T447</f>
        <v>APAGADO</v>
      </c>
      <c r="O439" t="str">
        <f>'RESUMEN TOTAL'!U447</f>
        <v>APAGADO</v>
      </c>
      <c r="P439" t="str">
        <f>'RESUMEN TOTAL'!V447</f>
        <v>APAGADO</v>
      </c>
      <c r="Q439" t="str">
        <f>'RESUMEN TOTAL'!W447</f>
        <v>APAGADO</v>
      </c>
      <c r="R439">
        <f>'RESUMEN TOTAL'!X447</f>
        <v>0</v>
      </c>
      <c r="S439" t="str">
        <f>'RESUMEN TOTAL'!Y447</f>
        <v>APAGADO</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t="str">
        <f>'RESUMEN TOTAL'!L448</f>
        <v>APAGADO</v>
      </c>
      <c r="G440" t="str">
        <f>'RESUMEN TOTAL'!M448</f>
        <v>APAGADO</v>
      </c>
      <c r="H440" t="str">
        <f>'RESUMEN TOTAL'!N448</f>
        <v>APAGADO</v>
      </c>
      <c r="I440" t="str">
        <f>'RESUMEN TOTAL'!O448</f>
        <v>APAGADO</v>
      </c>
      <c r="J440" t="str">
        <f>'RESUMEN TOTAL'!P448</f>
        <v>APAGADO</v>
      </c>
      <c r="K440">
        <f>'RESUMEN TOTAL'!Q448</f>
        <v>0</v>
      </c>
      <c r="L440">
        <f>'RESUMEN TOTAL'!R448</f>
        <v>0</v>
      </c>
      <c r="M440" t="str">
        <f>'RESUMEN TOTAL'!S448</f>
        <v>APAGADO</v>
      </c>
      <c r="N440">
        <f>'RESUMEN TOTAL'!T448</f>
        <v>0</v>
      </c>
      <c r="O440" t="str">
        <f>'RESUMEN TOTAL'!U448</f>
        <v>APAGADO</v>
      </c>
      <c r="P440">
        <f>'RESUMEN TOTAL'!V448</f>
        <v>0</v>
      </c>
      <c r="Q440">
        <f>'RESUMEN TOTAL'!W448</f>
        <v>0</v>
      </c>
      <c r="R440">
        <f>'RESUMEN TOTAL'!X448</f>
        <v>0</v>
      </c>
      <c r="S440" t="str">
        <f>'RESUMEN TOTAL'!Y448</f>
        <v>APAGADO</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t="str">
        <f>'RESUMEN TOTAL'!L449</f>
        <v>APAGADO</v>
      </c>
      <c r="G441" t="str">
        <f>'RESUMEN TOTAL'!M449</f>
        <v>APAGADO</v>
      </c>
      <c r="H441" t="str">
        <f>'RESUMEN TOTAL'!N449</f>
        <v>APAGADO</v>
      </c>
      <c r="I441" t="str">
        <f>'RESUMEN TOTAL'!O449</f>
        <v>APAGADO</v>
      </c>
      <c r="J441" t="str">
        <f>'RESUMEN TOTAL'!P449</f>
        <v>APAGADO</v>
      </c>
      <c r="K441">
        <f>'RESUMEN TOTAL'!Q449</f>
        <v>0</v>
      </c>
      <c r="L441">
        <f>'RESUMEN TOTAL'!R449</f>
        <v>0</v>
      </c>
      <c r="M441" t="str">
        <f>'RESUMEN TOTAL'!S449</f>
        <v>APAGADO</v>
      </c>
      <c r="N441">
        <f>'RESUMEN TOTAL'!T449</f>
        <v>0</v>
      </c>
      <c r="O441" t="str">
        <f>'RESUMEN TOTAL'!U449</f>
        <v>APAGADO</v>
      </c>
      <c r="P441">
        <f>'RESUMEN TOTAL'!V449</f>
        <v>0</v>
      </c>
      <c r="Q441">
        <f>'RESUMEN TOTAL'!W449</f>
        <v>0</v>
      </c>
      <c r="R441">
        <f>'RESUMEN TOTAL'!X449</f>
        <v>0</v>
      </c>
      <c r="S441" t="str">
        <f>'RESUMEN TOTAL'!Y449</f>
        <v>APAGADO</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t="str">
        <f>'RESUMEN TOTAL'!L450</f>
        <v>APAGADO</v>
      </c>
      <c r="G442" t="str">
        <f>'RESUMEN TOTAL'!M450</f>
        <v>APAGADO</v>
      </c>
      <c r="H442" t="str">
        <f>'RESUMEN TOTAL'!N450</f>
        <v>APAGADO</v>
      </c>
      <c r="I442" t="str">
        <f>'RESUMEN TOTAL'!O450</f>
        <v>APAGADO</v>
      </c>
      <c r="J442" t="str">
        <f>'RESUMEN TOTAL'!P450</f>
        <v>APAGADO</v>
      </c>
      <c r="K442">
        <f>'RESUMEN TOTAL'!Q450</f>
        <v>0</v>
      </c>
      <c r="L442">
        <f>'RESUMEN TOTAL'!R450</f>
        <v>0</v>
      </c>
      <c r="M442" t="str">
        <f>'RESUMEN TOTAL'!S450</f>
        <v>APAGADO</v>
      </c>
      <c r="N442">
        <f>'RESUMEN TOTAL'!T450</f>
        <v>0</v>
      </c>
      <c r="O442" t="str">
        <f>'RESUMEN TOTAL'!U450</f>
        <v>APAGADO</v>
      </c>
      <c r="P442">
        <f>'RESUMEN TOTAL'!V450</f>
        <v>0</v>
      </c>
      <c r="Q442">
        <f>'RESUMEN TOTAL'!W450</f>
        <v>0</v>
      </c>
      <c r="R442">
        <f>'RESUMEN TOTAL'!X450</f>
        <v>0</v>
      </c>
      <c r="S442" t="str">
        <f>'RESUMEN TOTAL'!Y450</f>
        <v>APAGADO</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t="str">
        <f>'RESUMEN TOTAL'!L451</f>
        <v>APAGADO</v>
      </c>
      <c r="G443" t="str">
        <f>'RESUMEN TOTAL'!M451</f>
        <v>APAGADO</v>
      </c>
      <c r="H443" t="str">
        <f>'RESUMEN TOTAL'!N451</f>
        <v>APAGADO</v>
      </c>
      <c r="I443" t="str">
        <f>'RESUMEN TOTAL'!O451</f>
        <v>APAGADO</v>
      </c>
      <c r="J443" t="str">
        <f>'RESUMEN TOTAL'!P451</f>
        <v>APAGADO</v>
      </c>
      <c r="K443">
        <f>'RESUMEN TOTAL'!Q451</f>
        <v>0</v>
      </c>
      <c r="L443">
        <f>'RESUMEN TOTAL'!R451</f>
        <v>0</v>
      </c>
      <c r="M443" t="str">
        <f>'RESUMEN TOTAL'!S451</f>
        <v>APAGADO</v>
      </c>
      <c r="N443">
        <f>'RESUMEN TOTAL'!T451</f>
        <v>0</v>
      </c>
      <c r="O443" t="str">
        <f>'RESUMEN TOTAL'!U451</f>
        <v>APAGADO</v>
      </c>
      <c r="P443">
        <f>'RESUMEN TOTAL'!V451</f>
        <v>0</v>
      </c>
      <c r="Q443">
        <f>'RESUMEN TOTAL'!W451</f>
        <v>0</v>
      </c>
      <c r="R443">
        <f>'RESUMEN TOTAL'!X451</f>
        <v>0</v>
      </c>
      <c r="S443" t="str">
        <f>'RESUMEN TOTAL'!Y451</f>
        <v>APAGADO</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t="str">
        <f>'RESUMEN TOTAL'!L484</f>
        <v>APAGADO</v>
      </c>
      <c r="G456" t="str">
        <f>'RESUMEN TOTAL'!M484</f>
        <v>APAGADO</v>
      </c>
      <c r="H456" t="str">
        <f>'RESUMEN TOTAL'!N484</f>
        <v>APAGADO</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t="str">
        <f>'RESUMEN TOTAL'!W485</f>
        <v>APAGADO</v>
      </c>
      <c r="R457">
        <f>'RESUMEN TOTAL'!X485</f>
        <v>0</v>
      </c>
      <c r="S457" t="str">
        <f>'RESUMEN TOTAL'!Y485</f>
        <v>APAGADO</v>
      </c>
      <c r="T457">
        <f>'RESUMEN TOTAL'!Z485</f>
        <v>0</v>
      </c>
      <c r="U457">
        <f>'RESUMEN TOTAL'!AA485</f>
        <v>0</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t="str">
        <f>'RESUMEN TOTAL'!W486</f>
        <v>APAGADO</v>
      </c>
      <c r="R458">
        <f>'RESUMEN TOTAL'!X486</f>
        <v>0</v>
      </c>
      <c r="S458" t="str">
        <f>'RESUMEN TOTAL'!Y486</f>
        <v>APAGADO</v>
      </c>
      <c r="T458">
        <f>'RESUMEN TOTAL'!Z486</f>
        <v>0</v>
      </c>
      <c r="U458">
        <f>'RESUMEN TOTAL'!AA486</f>
        <v>0</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f>'RESUMEN TOTAL'!L487</f>
        <v>0</v>
      </c>
      <c r="G459">
        <f>'RESUMEN TOTAL'!M487</f>
        <v>0</v>
      </c>
      <c r="H459">
        <f>'RESUMEN TOTAL'!N487</f>
        <v>0</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t="str">
        <f>'RESUMEN TOTAL'!W487</f>
        <v>APAGADO</v>
      </c>
      <c r="R459">
        <f>'RESUMEN TOTAL'!X487</f>
        <v>0</v>
      </c>
      <c r="S459" t="str">
        <f>'RESUMEN TOTAL'!Y487</f>
        <v>APAGADO</v>
      </c>
      <c r="T459">
        <f>'RESUMEN TOTAL'!Z487</f>
        <v>0</v>
      </c>
      <c r="U459">
        <f>'RESUMEN TOTAL'!AA487</f>
        <v>0</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t="str">
        <f>'RESUMEN TOTAL'!W488</f>
        <v>APAGADO</v>
      </c>
      <c r="R460">
        <f>'RESUMEN TOTAL'!X488</f>
        <v>0</v>
      </c>
      <c r="S460" t="str">
        <f>'RESUMEN TOTAL'!Y488</f>
        <v>APAGADO</v>
      </c>
      <c r="T460">
        <f>'RESUMEN TOTAL'!Z488</f>
        <v>0</v>
      </c>
      <c r="U460">
        <f>'RESUMEN TOTAL'!AA488</f>
        <v>0</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t="str">
        <f>'RESUMEN TOTAL'!W489</f>
        <v>APAGADO</v>
      </c>
      <c r="R461">
        <f>'RESUMEN TOTAL'!X489</f>
        <v>0</v>
      </c>
      <c r="S461" t="str">
        <f>'RESUMEN TOTAL'!Y489</f>
        <v>APAGADO</v>
      </c>
      <c r="T461">
        <f>'RESUMEN TOTAL'!Z489</f>
        <v>0</v>
      </c>
      <c r="U461">
        <f>'RESUMEN TOTAL'!AA489</f>
        <v>0</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t="str">
        <f>'RESUMEN TOTAL'!W490</f>
        <v>APAGADO</v>
      </c>
      <c r="R462">
        <f>'RESUMEN TOTAL'!X490</f>
        <v>0</v>
      </c>
      <c r="S462" t="str">
        <f>'RESUMEN TOTAL'!Y490</f>
        <v>APAGADO</v>
      </c>
      <c r="T462">
        <f>'RESUMEN TOTAL'!Z490</f>
        <v>0</v>
      </c>
      <c r="U462">
        <f>'RESUMEN TOTAL'!AA490</f>
        <v>0</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t="str">
        <f>'RESUMEN TOTAL'!W491</f>
        <v>APAGADO</v>
      </c>
      <c r="R463">
        <f>'RESUMEN TOTAL'!X491</f>
        <v>0</v>
      </c>
      <c r="S463" t="str">
        <f>'RESUMEN TOTAL'!Y491</f>
        <v>APAGADO</v>
      </c>
      <c r="T463">
        <f>'RESUMEN TOTAL'!Z491</f>
        <v>0</v>
      </c>
      <c r="U463">
        <f>'RESUMEN TOTAL'!AA491</f>
        <v>0</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t="str">
        <f>'RESUMEN TOTAL'!W492</f>
        <v>APAGADO</v>
      </c>
      <c r="R464">
        <f>'RESUMEN TOTAL'!X492</f>
        <v>0</v>
      </c>
      <c r="S464" t="str">
        <f>'RESUMEN TOTAL'!Y492</f>
        <v>APAGADO</v>
      </c>
      <c r="T464">
        <f>'RESUMEN TOTAL'!Z492</f>
        <v>0</v>
      </c>
      <c r="U464">
        <f>'RESUMEN TOTAL'!AA492</f>
        <v>0</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f>'RESUMEN TOTAL'!L493</f>
        <v>0</v>
      </c>
      <c r="G465">
        <f>'RESUMEN TOTAL'!M493</f>
        <v>0</v>
      </c>
      <c r="H465">
        <f>'RESUMEN TOTAL'!N493</f>
        <v>0</v>
      </c>
      <c r="I465">
        <f>'RESUMEN TOTAL'!O493</f>
        <v>0</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f>'RESUMEN TOTAL'!L494</f>
        <v>0</v>
      </c>
      <c r="G466">
        <f>'RESUMEN TOTAL'!M494</f>
        <v>0</v>
      </c>
      <c r="H466">
        <f>'RESUMEN TOTAL'!N494</f>
        <v>0</v>
      </c>
      <c r="I466">
        <f>'RESUMEN TOTAL'!O494</f>
        <v>0</v>
      </c>
      <c r="J466">
        <f>'RESUMEN TOTAL'!P494</f>
        <v>0</v>
      </c>
      <c r="K466">
        <f>'RESUMEN TOTAL'!Q494</f>
        <v>0</v>
      </c>
      <c r="L466">
        <f>'RESUMEN TOTAL'!R494</f>
        <v>0</v>
      </c>
      <c r="M466">
        <f>'RESUMEN TOTAL'!S494</f>
        <v>0</v>
      </c>
      <c r="N466">
        <f>'RESUMEN TOTAL'!T494</f>
        <v>0</v>
      </c>
      <c r="O466" t="str">
        <f>'RESUMEN TOTAL'!U494</f>
        <v>APAGADO</v>
      </c>
      <c r="P466" t="str">
        <f>'RESUMEN TOTAL'!V494</f>
        <v>APAGADO</v>
      </c>
      <c r="Q466" t="str">
        <f>'RESUMEN TOTAL'!W494</f>
        <v>APAGADO</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t="str">
        <f>'RESUMEN TOTAL'!L496</f>
        <v>APAGADO</v>
      </c>
      <c r="G468" t="str">
        <f>'RESUMEN TOTAL'!M496</f>
        <v>APAGADO</v>
      </c>
      <c r="H468" t="str">
        <f>'RESUMEN TOTAL'!N496</f>
        <v>APAGADO</v>
      </c>
      <c r="I468">
        <f>'RESUMEN TOTAL'!O496</f>
        <v>0</v>
      </c>
      <c r="J468">
        <f>'RESUMEN TOTAL'!P496</f>
        <v>0</v>
      </c>
      <c r="K468">
        <f>'RESUMEN TOTAL'!Q496</f>
        <v>0</v>
      </c>
      <c r="L468">
        <f>'RESUMEN TOTAL'!R496</f>
        <v>0</v>
      </c>
      <c r="M468">
        <f>'RESUMEN TOTAL'!S496</f>
        <v>0</v>
      </c>
      <c r="N468">
        <f>'RESUMEN TOTAL'!T496</f>
        <v>0</v>
      </c>
      <c r="O468" t="str">
        <f>'RESUMEN TOTAL'!U496</f>
        <v>APAGADO</v>
      </c>
      <c r="P468" t="str">
        <f>'RESUMEN TOTAL'!V496</f>
        <v>APAGADO</v>
      </c>
      <c r="Q468" t="str">
        <f>'RESUMEN TOTAL'!W496</f>
        <v>APAGADO</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t="str">
        <f>'RESUMEN TOTAL'!L498</f>
        <v>APAGADO</v>
      </c>
      <c r="G470" t="str">
        <f>'RESUMEN TOTAL'!M498</f>
        <v>APAGADO</v>
      </c>
      <c r="H470" t="str">
        <f>'RESUMEN TOTAL'!N498</f>
        <v>APAGADO</v>
      </c>
      <c r="I470">
        <f>'RESUMEN TOTAL'!O498</f>
        <v>0</v>
      </c>
      <c r="J470">
        <f>'RESUMEN TOTAL'!P498</f>
        <v>0</v>
      </c>
      <c r="K470">
        <f>'RESUMEN TOTAL'!Q498</f>
        <v>0</v>
      </c>
      <c r="L470">
        <f>'RESUMEN TOTAL'!R498</f>
        <v>0</v>
      </c>
      <c r="M470">
        <f>'RESUMEN TOTAL'!S498</f>
        <v>0</v>
      </c>
      <c r="N470">
        <f>'RESUMEN TOTAL'!T498</f>
        <v>0</v>
      </c>
      <c r="O470" t="str">
        <f>'RESUMEN TOTAL'!U498</f>
        <v>APAGADO</v>
      </c>
      <c r="P470" t="str">
        <f>'RESUMEN TOTAL'!V498</f>
        <v>APAGADO</v>
      </c>
      <c r="Q470" t="str">
        <f>'RESUMEN TOTAL'!W498</f>
        <v>APAGADO</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t="str">
        <f>'RESUMEN TOTAL'!W499</f>
        <v>APAGADO</v>
      </c>
      <c r="R471">
        <f>'RESUMEN TOTAL'!X499</f>
        <v>0</v>
      </c>
      <c r="S471" t="str">
        <f>'RESUMEN TOTAL'!Y499</f>
        <v>APAGADO</v>
      </c>
      <c r="T471">
        <f>'RESUMEN TOTAL'!Z499</f>
        <v>0</v>
      </c>
      <c r="U471">
        <f>'RESUMEN TOTAL'!AA499</f>
        <v>0</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t="str">
        <f>'RESUMEN TOTAL'!W500</f>
        <v>APAGADO</v>
      </c>
      <c r="R472">
        <f>'RESUMEN TOTAL'!X500</f>
        <v>0</v>
      </c>
      <c r="S472" t="str">
        <f>'RESUMEN TOTAL'!Y500</f>
        <v>APAGADO</v>
      </c>
      <c r="T472">
        <f>'RESUMEN TOTAL'!Z500</f>
        <v>0</v>
      </c>
      <c r="U472">
        <f>'RESUMEN TOTAL'!AA500</f>
        <v>0</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t="str">
        <f>'RESUMEN TOTAL'!W501</f>
        <v>APAGADO</v>
      </c>
      <c r="R473">
        <f>'RESUMEN TOTAL'!X501</f>
        <v>0</v>
      </c>
      <c r="S473" t="str">
        <f>'RESUMEN TOTAL'!Y501</f>
        <v>APAGADO</v>
      </c>
      <c r="T473">
        <f>'RESUMEN TOTAL'!Z501</f>
        <v>0</v>
      </c>
      <c r="U473">
        <f>'RESUMEN TOTAL'!AA501</f>
        <v>0</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t="str">
        <f>'RESUMEN TOTAL'!W502</f>
        <v>APAGADO</v>
      </c>
      <c r="R474">
        <f>'RESUMEN TOTAL'!X502</f>
        <v>0</v>
      </c>
      <c r="S474" t="str">
        <f>'RESUMEN TOTAL'!Y502</f>
        <v>APAGADO</v>
      </c>
      <c r="T474">
        <f>'RESUMEN TOTAL'!Z502</f>
        <v>0</v>
      </c>
      <c r="U474">
        <f>'RESUMEN TOTAL'!AA502</f>
        <v>0</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t="str">
        <f>'RESUMEN TOTAL'!W503</f>
        <v>APAGADO</v>
      </c>
      <c r="R475">
        <f>'RESUMEN TOTAL'!X503</f>
        <v>0</v>
      </c>
      <c r="S475" t="str">
        <f>'RESUMEN TOTAL'!Y503</f>
        <v>APAGADO</v>
      </c>
      <c r="T475">
        <f>'RESUMEN TOTAL'!Z503</f>
        <v>0</v>
      </c>
      <c r="U475">
        <f>'RESUMEN TOTAL'!AA503</f>
        <v>0</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t="str">
        <f>'RESUMEN TOTAL'!W504</f>
        <v>APAGADO</v>
      </c>
      <c r="R476">
        <f>'RESUMEN TOTAL'!X504</f>
        <v>0</v>
      </c>
      <c r="S476" t="str">
        <f>'RESUMEN TOTAL'!Y504</f>
        <v>APAGADO</v>
      </c>
      <c r="T476">
        <f>'RESUMEN TOTAL'!Z504</f>
        <v>0</v>
      </c>
      <c r="U476">
        <f>'RESUMEN TOTAL'!AA504</f>
        <v>0</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t="str">
        <f>'RESUMEN TOTAL'!L506</f>
        <v>APAGADO</v>
      </c>
      <c r="G478" t="str">
        <f>'RESUMEN TOTAL'!M506</f>
        <v>APAGADO</v>
      </c>
      <c r="H478" t="str">
        <f>'RESUMEN TOTAL'!N506</f>
        <v>APAGADO</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t="str">
        <f>'RESUMEN TOTAL'!W507</f>
        <v>APAGADO</v>
      </c>
      <c r="R479">
        <f>'RESUMEN TOTAL'!X507</f>
        <v>0</v>
      </c>
      <c r="S479" t="str">
        <f>'RESUMEN TOTAL'!Y507</f>
        <v>APAGADO</v>
      </c>
      <c r="T479">
        <f>'RESUMEN TOTAL'!Z507</f>
        <v>0</v>
      </c>
      <c r="U479">
        <f>'RESUMEN TOTAL'!AA507</f>
        <v>0</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t="str">
        <f>'RESUMEN TOTAL'!W508</f>
        <v>APAGADO</v>
      </c>
      <c r="R480">
        <f>'RESUMEN TOTAL'!X508</f>
        <v>0</v>
      </c>
      <c r="S480" t="str">
        <f>'RESUMEN TOTAL'!Y508</f>
        <v>APAGADO</v>
      </c>
      <c r="T480">
        <f>'RESUMEN TOTAL'!Z508</f>
        <v>0</v>
      </c>
      <c r="U480">
        <f>'RESUMEN TOTAL'!AA508</f>
        <v>0</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t="str">
        <f>'RESUMEN TOTAL'!W509</f>
        <v>APAGADO</v>
      </c>
      <c r="R481">
        <f>'RESUMEN TOTAL'!X509</f>
        <v>0</v>
      </c>
      <c r="S481" t="str">
        <f>'RESUMEN TOTAL'!Y509</f>
        <v>APAGADO</v>
      </c>
      <c r="T481">
        <f>'RESUMEN TOTAL'!Z509</f>
        <v>0</v>
      </c>
      <c r="U481">
        <f>'RESUMEN TOTAL'!AA509</f>
        <v>0</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t="str">
        <f>'RESUMEN TOTAL'!W510</f>
        <v>APAGADO</v>
      </c>
      <c r="R482">
        <f>'RESUMEN TOTAL'!X510</f>
        <v>0</v>
      </c>
      <c r="S482" t="str">
        <f>'RESUMEN TOTAL'!Y510</f>
        <v>APAGADO</v>
      </c>
      <c r="T482">
        <f>'RESUMEN TOTAL'!Z510</f>
        <v>0</v>
      </c>
      <c r="U482">
        <f>'RESUMEN TOTAL'!AA510</f>
        <v>0</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t="str">
        <f>'RESUMEN TOTAL'!W511</f>
        <v>APAGADO</v>
      </c>
      <c r="R483">
        <f>'RESUMEN TOTAL'!X511</f>
        <v>0</v>
      </c>
      <c r="S483" t="str">
        <f>'RESUMEN TOTAL'!Y511</f>
        <v>APAGADO</v>
      </c>
      <c r="T483">
        <f>'RESUMEN TOTAL'!Z511</f>
        <v>0</v>
      </c>
      <c r="U483">
        <f>'RESUMEN TOTAL'!AA511</f>
        <v>0</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t="str">
        <f>'RESUMEN TOTAL'!U512</f>
        <v>APAGADO</v>
      </c>
      <c r="P484" t="str">
        <f>'RESUMEN TOTAL'!V512</f>
        <v>APAGADO</v>
      </c>
      <c r="Q484" t="str">
        <f>'RESUMEN TOTAL'!W512</f>
        <v>APAGADO</v>
      </c>
      <c r="R484">
        <f>'RESUMEN TOTAL'!X512</f>
        <v>0</v>
      </c>
      <c r="S484" t="str">
        <f>'RESUMEN TOTAL'!Y512</f>
        <v>APAGADO</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t="str">
        <f>'RESUMEN TOTAL'!W519</f>
        <v>APAGADO</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t="str">
        <f>'RESUMEN TOTAL'!L518</f>
        <v>APAGADO</v>
      </c>
      <c r="G490" t="str">
        <f>'RESUMEN TOTAL'!M518</f>
        <v>APAGADO</v>
      </c>
      <c r="H490" t="str">
        <f>'RESUMEN TOTAL'!N518</f>
        <v>APAGADO</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t="str">
        <f>'RESUMEN TOTAL'!O519</f>
        <v>APAGADO</v>
      </c>
      <c r="J491" t="str">
        <f>'RESUMEN TOTAL'!P519</f>
        <v>APAGADO</v>
      </c>
      <c r="K491" t="str">
        <f>'RESUMEN TOTAL'!Q519</f>
        <v>APAGADO</v>
      </c>
      <c r="L491" t="str">
        <f>'RESUMEN TOTAL'!R519</f>
        <v>APAGADO</v>
      </c>
      <c r="M491" t="str">
        <f>'RESUMEN TOTAL'!S519</f>
        <v>APAGADO</v>
      </c>
      <c r="N491" t="str">
        <f>'RESUMEN TOTAL'!T519</f>
        <v>APAGADO</v>
      </c>
      <c r="O491" t="str">
        <f>'RESUMEN TOTAL'!U519</f>
        <v>APAGADO</v>
      </c>
      <c r="P491" t="str">
        <f>'RESUMEN TOTAL'!V519</f>
        <v>APAGADO</v>
      </c>
      <c r="Q491" t="e">
        <f>'RESUMEN TOTAL'!#REF!</f>
        <v>#REF!</v>
      </c>
      <c r="R491">
        <f>'RESUMEN TOTAL'!X519</f>
        <v>0</v>
      </c>
      <c r="S491" t="str">
        <f>'RESUMEN TOTAL'!Y519</f>
        <v>APAGADO</v>
      </c>
      <c r="T491">
        <f>'RESUMEN TOTAL'!Z519</f>
        <v>0</v>
      </c>
      <c r="U491">
        <f>'RESUMEN TOTAL'!AA519</f>
        <v>0</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t="str">
        <f>'RESUMEN TOTAL'!L520</f>
        <v>APAGADO</v>
      </c>
      <c r="G492" t="str">
        <f>'RESUMEN TOTAL'!M520</f>
        <v>APAGADO</v>
      </c>
      <c r="H492" t="str">
        <f>'RESUMEN TOTAL'!N520</f>
        <v>APAGADO</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t="str">
        <f>'RESUMEN TOTAL'!W520</f>
        <v>APAGADO</v>
      </c>
      <c r="R492">
        <f>'RESUMEN TOTAL'!X520</f>
        <v>0</v>
      </c>
      <c r="S492" t="str">
        <f>'RESUMEN TOTAL'!Y520</f>
        <v>APAGADO</v>
      </c>
      <c r="T492">
        <f>'RESUMEN TOTAL'!Z520</f>
        <v>0</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t="str">
        <f>'RESUMEN TOTAL'!W523</f>
        <v>APAGADO</v>
      </c>
      <c r="R495">
        <f>'RESUMEN TOTAL'!X523</f>
        <v>0</v>
      </c>
      <c r="S495" t="str">
        <f>'RESUMEN TOTAL'!Y523</f>
        <v>APAGADO</v>
      </c>
      <c r="T495">
        <f>'RESUMEN TOTAL'!Z523</f>
        <v>0</v>
      </c>
      <c r="U495">
        <f>'RESUMEN TOTAL'!AA523</f>
        <v>0</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t="str">
        <f>'RESUMEN TOTAL'!W524</f>
        <v>APAGADO</v>
      </c>
      <c r="R496">
        <f>'RESUMEN TOTAL'!X524</f>
        <v>0</v>
      </c>
      <c r="S496" t="str">
        <f>'RESUMEN TOTAL'!Y524</f>
        <v>APAGADO</v>
      </c>
      <c r="T496">
        <f>'RESUMEN TOTAL'!Z524</f>
        <v>0</v>
      </c>
      <c r="U496">
        <f>'RESUMEN TOTAL'!AA524</f>
        <v>0</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f>'RESUMEN TOTAL'!L527</f>
        <v>0</v>
      </c>
      <c r="G499">
        <f>'RESUMEN TOTAL'!M527</f>
        <v>0</v>
      </c>
      <c r="H499">
        <f>'RESUMEN TOTAL'!N527</f>
        <v>0</v>
      </c>
      <c r="I499">
        <f>'RESUMEN TOTAL'!O527</f>
        <v>0</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f>'RESUMEN TOTAL'!L528</f>
        <v>0</v>
      </c>
      <c r="G500">
        <f>'RESUMEN TOTAL'!M528</f>
        <v>0</v>
      </c>
      <c r="H500">
        <f>'RESUMEN TOTAL'!N528</f>
        <v>0</v>
      </c>
      <c r="I500">
        <f>'RESUMEN TOTAL'!O528</f>
        <v>0</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t="str">
        <f>'RESUMEN TOTAL'!U529</f>
        <v>APAGADO</v>
      </c>
      <c r="P503" t="str">
        <f>'RESUMEN TOTAL'!V529</f>
        <v>APAGADO</v>
      </c>
      <c r="Q503" t="str">
        <f>'RESUMEN TOTAL'!W529</f>
        <v>APAGADO</v>
      </c>
      <c r="R503">
        <f>'RESUMEN TOTAL'!X529</f>
        <v>0</v>
      </c>
      <c r="S503" t="str">
        <f>'RESUMEN TOTAL'!Y529</f>
        <v>APAGADO</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t="str">
        <f>'RESUMEN TOTAL'!U530</f>
        <v>APAGADO</v>
      </c>
      <c r="P504" t="str">
        <f>'RESUMEN TOTAL'!V530</f>
        <v>APAGADO</v>
      </c>
      <c r="Q504" t="str">
        <f>'RESUMEN TOTAL'!W530</f>
        <v>APAGADO</v>
      </c>
      <c r="R504">
        <f>'RESUMEN TOTAL'!X530</f>
        <v>0</v>
      </c>
      <c r="S504" t="str">
        <f>'RESUMEN TOTAL'!Y530</f>
        <v>APAGADO</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t="str">
        <f>'RESUMEN TOTAL'!L531</f>
        <v>APAGADO</v>
      </c>
      <c r="G505" t="str">
        <f>'RESUMEN TOTAL'!M531</f>
        <v>APAGADO</v>
      </c>
      <c r="H505" t="str">
        <f>'RESUMEN TOTAL'!N531</f>
        <v>APAGADO</v>
      </c>
      <c r="I505" t="str">
        <f>'RESUMEN TOTAL'!O531</f>
        <v>APAGADO</v>
      </c>
      <c r="J505" t="str">
        <f>'RESUMEN TOTAL'!P531</f>
        <v>APAGADO</v>
      </c>
      <c r="K505" t="str">
        <f>'RESUMEN TOTAL'!Q531</f>
        <v>APAGADO</v>
      </c>
      <c r="L505" t="str">
        <f>'RESUMEN TOTAL'!R531</f>
        <v>APAGADO</v>
      </c>
      <c r="M505" t="str">
        <f>'RESUMEN TOTAL'!S531</f>
        <v>APAGADO</v>
      </c>
      <c r="N505" t="str">
        <f>'RESUMEN TOTAL'!T531</f>
        <v>APAGADO</v>
      </c>
      <c r="O505" t="str">
        <f>'RESUMEN TOTAL'!U531</f>
        <v>APAGADO</v>
      </c>
      <c r="P505" t="str">
        <f>'RESUMEN TOTAL'!V531</f>
        <v>APAGADO</v>
      </c>
      <c r="Q505" t="str">
        <f>'RESUMEN TOTAL'!W531</f>
        <v>APAGADO</v>
      </c>
      <c r="R505">
        <f>'RESUMEN TOTAL'!X531</f>
        <v>0</v>
      </c>
      <c r="S505" t="str">
        <f>'RESUMEN TOTAL'!Y531</f>
        <v>APAGADO</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t="str">
        <f>'RESUMEN TOTAL'!L532</f>
        <v>APAGADO</v>
      </c>
      <c r="G506" t="str">
        <f>'RESUMEN TOTAL'!M532</f>
        <v>APAGADO</v>
      </c>
      <c r="H506" t="str">
        <f>'RESUMEN TOTAL'!N532</f>
        <v>APAGADO</v>
      </c>
      <c r="I506" t="str">
        <f>'RESUMEN TOTAL'!O532</f>
        <v>APAGADO</v>
      </c>
      <c r="J506" t="str">
        <f>'RESUMEN TOTAL'!P532</f>
        <v>APAGADO</v>
      </c>
      <c r="K506" t="str">
        <f>'RESUMEN TOTAL'!Q532</f>
        <v>APAGADO</v>
      </c>
      <c r="L506" t="str">
        <f>'RESUMEN TOTAL'!R532</f>
        <v>APAGADO</v>
      </c>
      <c r="M506" t="str">
        <f>'RESUMEN TOTAL'!S532</f>
        <v>APAGADO</v>
      </c>
      <c r="N506" t="str">
        <f>'RESUMEN TOTAL'!T532</f>
        <v>APAGADO</v>
      </c>
      <c r="O506" t="str">
        <f>'RESUMEN TOTAL'!U532</f>
        <v>APAGADO</v>
      </c>
      <c r="P506" t="str">
        <f>'RESUMEN TOTAL'!V532</f>
        <v>APAGADO</v>
      </c>
      <c r="Q506" t="str">
        <f>'RESUMEN TOTAL'!W532</f>
        <v>APAGADO</v>
      </c>
      <c r="R506">
        <f>'RESUMEN TOTAL'!X532</f>
        <v>0</v>
      </c>
      <c r="S506" t="str">
        <f>'RESUMEN TOTAL'!Y532</f>
        <v>APAGADO</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t="str">
        <f>'RESUMEN TOTAL'!L534</f>
        <v>APAGADO</v>
      </c>
      <c r="G508" t="str">
        <f>'RESUMEN TOTAL'!M534</f>
        <v>APAGADO</v>
      </c>
      <c r="H508" t="str">
        <f>'RESUMEN TOTAL'!N534</f>
        <v>APAGADO</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t="str">
        <f>'RESUMEN TOTAL'!W535</f>
        <v>APAGADO</v>
      </c>
      <c r="R509">
        <f>'RESUMEN TOTAL'!X535</f>
        <v>0</v>
      </c>
      <c r="S509" t="str">
        <f>'RESUMEN TOTAL'!Y535</f>
        <v>APAGADO</v>
      </c>
      <c r="T509">
        <f>'RESUMEN TOTAL'!Z535</f>
        <v>0</v>
      </c>
      <c r="U509">
        <f>'RESUMEN TOTAL'!AA535</f>
        <v>0</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t="str">
        <f>'RESUMEN TOTAL'!W536</f>
        <v>APAGADO</v>
      </c>
      <c r="R510">
        <f>'RESUMEN TOTAL'!X536</f>
        <v>0</v>
      </c>
      <c r="S510" t="str">
        <f>'RESUMEN TOTAL'!Y536</f>
        <v>APAGADO</v>
      </c>
      <c r="T510">
        <f>'RESUMEN TOTAL'!Z536</f>
        <v>0</v>
      </c>
      <c r="U510">
        <f>'RESUMEN TOTAL'!AA536</f>
        <v>0</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t="str">
        <f>'RESUMEN TOTAL'!L537</f>
        <v>APAGADO</v>
      </c>
      <c r="G511" t="str">
        <f>'RESUMEN TOTAL'!M537</f>
        <v>APAGADO</v>
      </c>
      <c r="H511" t="str">
        <f>'RESUMEN TOTAL'!N537</f>
        <v>APAGADO</v>
      </c>
      <c r="I511" t="str">
        <f>'RESUMEN TOTAL'!O537</f>
        <v>APAGADO</v>
      </c>
      <c r="J511" t="str">
        <f>'RESUMEN TOTAL'!P537</f>
        <v>APAGADO</v>
      </c>
      <c r="K511" t="str">
        <f>'RESUMEN TOTAL'!Q537</f>
        <v>APAGADO</v>
      </c>
      <c r="L511" t="str">
        <f>'RESUMEN TOTAL'!R537</f>
        <v>APAGADO</v>
      </c>
      <c r="M511" t="str">
        <f>'RESUMEN TOTAL'!S537</f>
        <v>APAGADO</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t="str">
        <f>'RESUMEN TOTAL'!L538</f>
        <v>APAGADO</v>
      </c>
      <c r="G512" t="str">
        <f>'RESUMEN TOTAL'!M538</f>
        <v>APAGADO</v>
      </c>
      <c r="H512" t="str">
        <f>'RESUMEN TOTAL'!N538</f>
        <v>APAGADO</v>
      </c>
      <c r="I512" t="str">
        <f>'RESUMEN TOTAL'!O538</f>
        <v>APAGADO</v>
      </c>
      <c r="J512" t="str">
        <f>'RESUMEN TOTAL'!P538</f>
        <v>APAGADO</v>
      </c>
      <c r="K512" t="str">
        <f>'RESUMEN TOTAL'!Q538</f>
        <v>APAGADO</v>
      </c>
      <c r="L512" t="str">
        <f>'RESUMEN TOTAL'!R538</f>
        <v>APAGADO</v>
      </c>
      <c r="M512" t="str">
        <f>'RESUMEN TOTAL'!S538</f>
        <v>APAGADO</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f>'RESUMEN TOTAL'!T539</f>
        <v>0</v>
      </c>
      <c r="O513">
        <f>'RESUMEN TOTAL'!U539</f>
        <v>0</v>
      </c>
      <c r="P513">
        <f>'RESUMEN TOTAL'!V539</f>
        <v>0</v>
      </c>
      <c r="Q513">
        <f>'RESUMEN TOTAL'!W539</f>
        <v>0</v>
      </c>
      <c r="R513">
        <f>'RESUMEN TOTAL'!X539</f>
        <v>0</v>
      </c>
      <c r="S513" t="str">
        <f>'RESUMEN TOTAL'!Y539</f>
        <v>APAGADO</v>
      </c>
      <c r="T513">
        <f>'RESUMEN TOTAL'!Z539</f>
        <v>0</v>
      </c>
      <c r="U513">
        <f>'RESUMEN TOTAL'!AA539</f>
        <v>0</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f>'RESUMEN TOTAL'!T540</f>
        <v>0</v>
      </c>
      <c r="O514">
        <f>'RESUMEN TOTAL'!U540</f>
        <v>0</v>
      </c>
      <c r="P514">
        <f>'RESUMEN TOTAL'!V540</f>
        <v>0</v>
      </c>
      <c r="Q514">
        <f>'RESUMEN TOTAL'!W540</f>
        <v>0</v>
      </c>
      <c r="R514">
        <f>'RESUMEN TOTAL'!X540</f>
        <v>0</v>
      </c>
      <c r="S514" t="str">
        <f>'RESUMEN TOTAL'!Y540</f>
        <v>APAGADO</v>
      </c>
      <c r="T514">
        <f>'RESUMEN TOTAL'!Z540</f>
        <v>0</v>
      </c>
      <c r="U514">
        <f>'RESUMEN TOTAL'!AA540</f>
        <v>0</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12</v>
      </c>
      <c r="G2" s="18">
        <f>COUNTIFS(G4:G500, "=APAGADO",E4:E500,"=radio")</f>
        <v>13</v>
      </c>
      <c r="H2" s="18">
        <f>COUNTIFS(H4:H500, "=APAGADO",E4:E500,"=radio")</f>
        <v>13</v>
      </c>
      <c r="I2" s="18">
        <f>COUNTIFS(I4:I600, "=APAGADO",E4:E600,"=radio")</f>
        <v>15</v>
      </c>
      <c r="J2" s="18">
        <f>COUNTIFS(J4:J500, "=APAGADO",E4:E500,"=radio")</f>
        <v>6</v>
      </c>
      <c r="K2" s="18">
        <f>COUNTIFS(K4:K500, "=APAGADO",E4:E500,"=radio")</f>
        <v>6</v>
      </c>
      <c r="L2" s="18">
        <f>COUNTIFS(L4:L500, "=APAGADO",E4:E500,"=radio")</f>
        <v>6</v>
      </c>
      <c r="M2" s="18">
        <f>COUNTIFS(M4:M500, "=APAGADO",E4:E500,"=radio")</f>
        <v>9</v>
      </c>
      <c r="N2" s="18">
        <f>COUNTIFS(N4:N500, "=APAGADO",E4:E500,"=radio")</f>
        <v>6</v>
      </c>
      <c r="O2" s="18">
        <f>COUNTIFS(O4:O500, "=APAGADO",E4:E500,"=radio")</f>
        <v>8</v>
      </c>
      <c r="P2" s="18">
        <f>COUNTIFS(P4:P500, "=APAGADO",E4:E500,"=radio")</f>
        <v>6</v>
      </c>
      <c r="Q2" s="18">
        <f>COUNTIFS(Q4:Q367, "=APAGADO",E4:E367,"=radio")</f>
        <v>7</v>
      </c>
      <c r="R2" s="18">
        <f>COUNTIFS(R4:R500, "=APAGADO",E4:E500,"=radio")</f>
        <v>0</v>
      </c>
      <c r="S2" s="18">
        <f>COUNTIFS(S4:S500, "=APAGADO",E4:E500,"=radio")</f>
        <v>9</v>
      </c>
      <c r="T2" s="18">
        <f>COUNTIFS(T4:T500, "=APAGADO",E4:E500,"=radio")</f>
        <v>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t="str">
        <f>'RESUMEN TOTAL'!Y384</f>
        <v>APAGADO</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t="str">
        <f>'RESUMEN TOTAL'!V392</f>
        <v>APAGADO</v>
      </c>
      <c r="Q384" t="str">
        <f>'RESUMEN TOTAL'!W392</f>
        <v>APAGADO</v>
      </c>
      <c r="R384">
        <f>'RESUMEN TOTAL'!X392</f>
        <v>0</v>
      </c>
      <c r="S384" t="str">
        <f>'RESUMEN TOTAL'!Y392</f>
        <v>APAGADO</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t="str">
        <f>'RESUMEN TOTAL'!Y394</f>
        <v>APAGADO</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t="str">
        <f>'RESUMEN TOTAL'!W400</f>
        <v>APAGADO</v>
      </c>
      <c r="R392">
        <f>'RESUMEN TOTAL'!X400</f>
        <v>0</v>
      </c>
      <c r="S392" t="str">
        <f>'RESUMEN TOTAL'!Y400</f>
        <v>APAGADO</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t="str">
        <f>'RESUMEN TOTAL'!W403</f>
        <v>APAGADO</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t="str">
        <f>'RESUMEN TOTAL'!Y404</f>
        <v>APAGADO</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t="str">
        <f>'RESUMEN TOTAL'!Y405</f>
        <v>APAGADO</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t="str">
        <f>'RESUMEN TOTAL'!V409</f>
        <v>APAGADO</v>
      </c>
      <c r="Q401" t="str">
        <f>'RESUMEN TOTAL'!W409</f>
        <v>APAGADO</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t="str">
        <f>'RESUMEN TOTAL'!V417</f>
        <v>APAGADO</v>
      </c>
      <c r="Q409" t="str">
        <f>'RESUMEN TOTAL'!W417</f>
        <v>APAGADO</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t="str">
        <f>'RESUMEN TOTAL'!Y419</f>
        <v>APAGADO</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t="str">
        <f>'RESUMEN TOTAL'!W439</f>
        <v>APAGADO</v>
      </c>
      <c r="R430">
        <f>'RESUMEN TOTAL'!X439</f>
        <v>0</v>
      </c>
      <c r="S430" t="str">
        <f>'RESUMEN TOTAL'!Y439</f>
        <v>APAGADO</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t="str">
        <f>'RESUMEN TOTAL'!W441</f>
        <v>APAGADO</v>
      </c>
      <c r="R432">
        <f>'RESUMEN TOTAL'!X441</f>
        <v>0</v>
      </c>
      <c r="S432" t="str">
        <f>'RESUMEN TOTAL'!Y441</f>
        <v>APAGADO</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t="str">
        <f>'RESUMEN TOTAL'!Y442</f>
        <v>APAGADO</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f>'RESUMEN TOTAL'!N443</f>
        <v>0</v>
      </c>
      <c r="I435">
        <f>'RESUMEN TOTAL'!O443</f>
        <v>0</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t="str">
        <f>'RESUMEN TOTAL'!Y444</f>
        <v>APAGADO</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TOTAL'!N444</f>
        <v>APAGADO</v>
      </c>
      <c r="I436" t="str">
        <f>'RESUMEN TOTAL'!O444</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t="str">
        <f>'RESUMEN TOTAL'!Y445</f>
        <v>APAGADO</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TOTAL'!N445</f>
        <v>APAGADO</v>
      </c>
      <c r="I437" t="str">
        <f>'RESUMEN TOTAL'!O445</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t="str">
        <f>'RESUMEN TOTAL'!W446</f>
        <v>APAGADO</v>
      </c>
      <c r="R437">
        <f>'RESUMEN TOTAL'!X446</f>
        <v>0</v>
      </c>
      <c r="S437" t="str">
        <f>'RESUMEN TOTAL'!Y446</f>
        <v>APAGADO</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TOTAL'!N446</f>
        <v>APAGADO</v>
      </c>
      <c r="I438" t="str">
        <f>'RESUMEN TOTAL'!O446</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t="str">
        <f>'RESUMEN TOTAL'!V447</f>
        <v>APAGADO</v>
      </c>
      <c r="Q438" t="str">
        <f>'RESUMEN TOTAL'!W447</f>
        <v>APAGADO</v>
      </c>
      <c r="R438">
        <f>'RESUMEN TOTAL'!X447</f>
        <v>0</v>
      </c>
      <c r="S438" t="str">
        <f>'RESUMEN TOTAL'!Y447</f>
        <v>APAGADO</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TOTAL'!N447</f>
        <v>APAGADO</v>
      </c>
      <c r="I439" t="str">
        <f>'RESUMEN TOTAL'!O447</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t="str">
        <f>'RESUMEN TOTAL'!Y448</f>
        <v>APAGADO</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TOTAL'!N448</f>
        <v>APAGADO</v>
      </c>
      <c r="I440" t="str">
        <f>'RESUMEN TOTAL'!O448</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t="str">
        <f>'RESUMEN TOTAL'!Y449</f>
        <v>APAGADO</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TOTAL'!N449</f>
        <v>APAGADO</v>
      </c>
      <c r="I441" t="str">
        <f>'RESUMEN TOTAL'!O449</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t="str">
        <f>'RESUMEN TOTAL'!Y450</f>
        <v>APAGADO</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TOTAL'!N450</f>
        <v>APAGADO</v>
      </c>
      <c r="I442" t="str">
        <f>'RESUMEN TOTAL'!O450</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t="str">
        <f>'RESUMEN TOTAL'!Y451</f>
        <v>APAGADO</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t="str">
        <f>'RESUMEN TOTAL'!N451</f>
        <v>APAGADO</v>
      </c>
      <c r="I443" t="str">
        <f>'RESUMEN TOTAL'!O451</f>
        <v>APAGADO</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t="str">
        <f>'RESUMEN TOTAL'!W485</f>
        <v>APAGADO</v>
      </c>
      <c r="R456">
        <f>'RESUMEN TOTAL'!X485</f>
        <v>0</v>
      </c>
      <c r="S456" t="str">
        <f>'RESUMEN TOTAL'!Y485</f>
        <v>APAGADO</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t="str">
        <f>'RESUMEN TOTAL'!Y486</f>
        <v>APAGADO</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t="str">
        <f>'RESUMEN TOTAL'!Y487</f>
        <v>APAGADO</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TOTAL'!N467</f>
        <v>APAGADO</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t="str">
        <f>'RESUMEN TOTAL'!Y488</f>
        <v>APAGADO</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f>'RESUMEN TOTAL'!N468</f>
        <v>0</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t="str">
        <f>'RESUMEN TOTAL'!Y489</f>
        <v>APAGADO</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t="str">
        <f>'RESUMEN TOTAL'!Y490</f>
        <v>APAGADO</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TOTAL'!N470</f>
        <v>APAGADO</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t="str">
        <f>'RESUMEN TOTAL'!Y491</f>
        <v>APAGADO</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t="str">
        <f>'RESUMEN TOTAL'!Y492</f>
        <v>APAGADO</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t="str">
        <f>'RESUMEN TOTAL'!N472</f>
        <v>APAGADO</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TOTAL'!N473</f>
        <v>0</v>
      </c>
      <c r="I465">
        <f>'RESUMEN TOTAL'!O473</f>
        <v>0</v>
      </c>
      <c r="J465">
        <f>'RESUMEN TOTAL'!P494</f>
        <v>0</v>
      </c>
      <c r="K465">
        <f>'RESUMEN TOTAL'!Q494</f>
        <v>0</v>
      </c>
      <c r="L465">
        <f>'RESUMEN TOTAL'!R494</f>
        <v>0</v>
      </c>
      <c r="M465">
        <f>'RESUMEN TOTAL'!S494</f>
        <v>0</v>
      </c>
      <c r="N465">
        <f>'RESUMEN TOTAL'!T494</f>
        <v>0</v>
      </c>
      <c r="O465" t="str">
        <f>'RESUMEN TOTAL'!U494</f>
        <v>APAGADO</v>
      </c>
      <c r="P465" t="str">
        <f>'RESUMEN TOTAL'!V494</f>
        <v>APAGADO</v>
      </c>
      <c r="Q465" t="str">
        <f>'RESUMEN TOTAL'!W494</f>
        <v>APAGADO</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t="str">
        <f>'RESUMEN TOTAL'!N474</f>
        <v>APAGADO</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f>'RESUMEN TOTAL'!N475</f>
        <v>0</v>
      </c>
      <c r="I467">
        <f>'RESUMEN TOTAL'!O475</f>
        <v>0</v>
      </c>
      <c r="J467">
        <f>'RESUMEN TOTAL'!P496</f>
        <v>0</v>
      </c>
      <c r="K467">
        <f>'RESUMEN TOTAL'!Q496</f>
        <v>0</v>
      </c>
      <c r="L467">
        <f>'RESUMEN TOTAL'!R496</f>
        <v>0</v>
      </c>
      <c r="M467">
        <f>'RESUMEN TOTAL'!S496</f>
        <v>0</v>
      </c>
      <c r="N467">
        <f>'RESUMEN TOTAL'!T496</f>
        <v>0</v>
      </c>
      <c r="O467" t="str">
        <f>'RESUMEN TOTAL'!U496</f>
        <v>APAGADO</v>
      </c>
      <c r="P467" t="str">
        <f>'RESUMEN TOTAL'!V496</f>
        <v>APAGADO</v>
      </c>
      <c r="Q467" t="str">
        <f>'RESUMEN TOTAL'!W496</f>
        <v>APAGADO</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f>'RESUMEN TOTAL'!O476</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f>'RESUMEN TOTAL'!N477</f>
        <v>0</v>
      </c>
      <c r="I469">
        <f>'RESUMEN TOTAL'!O477</f>
        <v>0</v>
      </c>
      <c r="J469">
        <f>'RESUMEN TOTAL'!P498</f>
        <v>0</v>
      </c>
      <c r="K469">
        <f>'RESUMEN TOTAL'!Q498</f>
        <v>0</v>
      </c>
      <c r="L469">
        <f>'RESUMEN TOTAL'!R498</f>
        <v>0</v>
      </c>
      <c r="M469">
        <f>'RESUMEN TOTAL'!S498</f>
        <v>0</v>
      </c>
      <c r="N469">
        <f>'RESUMEN TOTAL'!T498</f>
        <v>0</v>
      </c>
      <c r="O469" t="str">
        <f>'RESUMEN TOTAL'!U498</f>
        <v>APAGADO</v>
      </c>
      <c r="P469" t="str">
        <f>'RESUMEN TOTAL'!V498</f>
        <v>APAGADO</v>
      </c>
      <c r="Q469" t="str">
        <f>'RESUMEN TOTAL'!W498</f>
        <v>APAGADO</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TOTAL'!N478</f>
        <v>APAGADO</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t="str">
        <f>'RESUMEN TOTAL'!W499</f>
        <v>APAGADO</v>
      </c>
      <c r="R470">
        <f>'RESUMEN TOTAL'!X499</f>
        <v>0</v>
      </c>
      <c r="S470" t="str">
        <f>'RESUMEN TOTAL'!Y499</f>
        <v>APAGADO</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t="str">
        <f>'RESUMEN TOTAL'!Y500</f>
        <v>APAGADO</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TOTAL'!N480</f>
        <v>APAGADO</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t="str">
        <f>'RESUMEN TOTAL'!Y501</f>
        <v>APAGADO</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TOTAL'!N481</f>
        <v>APAGADO</v>
      </c>
      <c r="I473" t="str">
        <f>'RESUMEN TOTAL'!O481</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t="str">
        <f>'RESUMEN TOTAL'!Y502</f>
        <v>APAGADO</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TOTAL'!N482</f>
        <v>APAGADO</v>
      </c>
      <c r="I474" t="str">
        <f>'RESUMEN TOTAL'!O482</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t="str">
        <f>'RESUMEN TOTAL'!Y503</f>
        <v>APAGADO</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t="str">
        <f>'RESUMEN TOTAL'!Y504</f>
        <v>APAGADO</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t="str">
        <f>'RESUMEN TOTAL'!N484</f>
        <v>APAGADO</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t="str">
        <f>'RESUMEN TOTAL'!W507</f>
        <v>APAGADO</v>
      </c>
      <c r="R478">
        <f>'RESUMEN TOTAL'!X507</f>
        <v>0</v>
      </c>
      <c r="S478" t="str">
        <f>'RESUMEN TOTAL'!Y507</f>
        <v>APAGADO</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f>'RESUMEN TOTAL'!N487</f>
        <v>0</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t="str">
        <f>'RESUMEN TOTAL'!Y508</f>
        <v>APAGADO</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t="str">
        <f>'RESUMEN TOTAL'!Y509</f>
        <v>APAGADO</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t="str">
        <f>'RESUMEN TOTAL'!Y510</f>
        <v>APAGADO</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t="str">
        <f>'RESUMEN TOTAL'!Y511</f>
        <v>APAGADO</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t="str">
        <f>'RESUMEN TOTAL'!Y512</f>
        <v>APAGADO</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TOTAL'!N493</f>
        <v>0</v>
      </c>
      <c r="I485">
        <f>'RESUMEN TOTAL'!O493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TOTAL'!N494</f>
        <v>0</v>
      </c>
      <c r="I486">
        <f>'RESUMEN TOTAL'!O494</f>
        <v>0</v>
      </c>
      <c r="J486">
        <f>'RESUMEN TOTAL'!P515</f>
        <v>0</v>
      </c>
      <c r="K486">
        <f>'RESUMEN TOTAL'!Q515</f>
        <v>0</v>
      </c>
      <c r="L486">
        <f>'RESUMEN TOTAL'!R515</f>
        <v>0</v>
      </c>
      <c r="M486">
        <f>'RESUMEN TOTAL'!S515</f>
        <v>0</v>
      </c>
      <c r="N486">
        <f>'RESUMEN TOTAL'!T515</f>
        <v>0</v>
      </c>
      <c r="O486">
        <f>'RESUMEN TOTAL'!U515</f>
        <v>0</v>
      </c>
      <c r="P486" t="str">
        <f>'RESUMEN TOTAL'!W519</f>
        <v>APAGADO</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t="str">
        <f>'RESUMEN TOTAL'!N496</f>
        <v>APAGADO</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TOTAL'!N498</f>
        <v>APAGADO</v>
      </c>
      <c r="I490">
        <f>'RESUMEN TOTAL'!O498</f>
        <v>0</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t="str">
        <f>'RESUMEN TOTAL'!V519</f>
        <v>APAGADO</v>
      </c>
      <c r="Q490" t="e">
        <f>'RESUMEN TOTAL'!#REF!</f>
        <v>#REF!</v>
      </c>
      <c r="R490">
        <f>'RESUMEN TOTAL'!X519</f>
        <v>0</v>
      </c>
      <c r="S490" t="str">
        <f>'RESUMEN TOTAL'!Y519</f>
        <v>APAGADO</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str">
        <f>'RESUMEN TOTAL'!W520</f>
        <v>APAGADO</v>
      </c>
      <c r="R491">
        <f>'RESUMEN TOTAL'!X520</f>
        <v>0</v>
      </c>
      <c r="S491" t="str">
        <f>'RESUMEN TOTAL'!Y520</f>
        <v>APAGADO</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t="str">
        <f>'RESUMEN TOTAL'!W523</f>
        <v>APAGADO</v>
      </c>
      <c r="R494">
        <f>'RESUMEN TOTAL'!X523</f>
        <v>0</v>
      </c>
      <c r="S494" t="str">
        <f>'RESUMEN TOTAL'!Y523</f>
        <v>APAGADO</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t="str">
        <f>'RESUMEN TOTAL'!Y524</f>
        <v>APAGADO</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t="str">
        <f>'RESUMEN TOTAL'!N506</f>
        <v>APAGADO</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t="str">
        <f>'RESUMEN TOTAL'!N507</f>
        <v>APAGADO</v>
      </c>
      <c r="I499" t="str">
        <f>'RESUMEN TOTAL'!O507</f>
        <v>APAGADO</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t="str">
        <f>'RESUMEN TOTAL'!V529</f>
        <v>APAGADO</v>
      </c>
      <c r="Q502" t="str">
        <f>'RESUMEN TOTAL'!W529</f>
        <v>APAGADO</v>
      </c>
      <c r="R502">
        <f>'RESUMEN TOTAL'!X529</f>
        <v>0</v>
      </c>
      <c r="S502" t="str">
        <f>'RESUMEN TOTAL'!Y529</f>
        <v>APAGADO</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t="str">
        <f>'RESUMEN TOTAL'!Y530</f>
        <v>APAGADO</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TOTAL'!N512</f>
        <v>APAGADO</v>
      </c>
      <c r="I504" t="str">
        <f>'RESUMEN TOTAL'!O512</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t="str">
        <f>'RESUMEN TOTAL'!Y531</f>
        <v>APAGADO</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TOTAL'!N513</f>
        <v>APAGADO</v>
      </c>
      <c r="I505" t="str">
        <f>'RESUMEN TOTAL'!O513</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t="str">
        <f>'RESUMEN TOTAL'!Y532</f>
        <v>APAGADO</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t="str">
        <f>'RESUMEN TOTAL'!W535</f>
        <v>APAGADO</v>
      </c>
      <c r="R508">
        <f>'RESUMEN TOTAL'!X535</f>
        <v>0</v>
      </c>
      <c r="S508" t="str">
        <f>'RESUMEN TOTAL'!Y535</f>
        <v>APAGADO</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t="str">
        <f>'RESUMEN TOTAL'!Y536</f>
        <v>APAGADO</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TOTAL'!N518</f>
        <v>APAGADO</v>
      </c>
      <c r="I510">
        <f>'RESUMEN TOTAL'!O518</f>
        <v>0</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TOTAL'!N519</f>
        <v>APAGADO</v>
      </c>
      <c r="I511" t="str">
        <f>'RESUMEN TOTAL'!O519</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TOTAL'!N520</f>
        <v>APAGADO</v>
      </c>
      <c r="I512" t="str">
        <f>'RESUMEN TOTAL'!O520</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t="str">
        <f>'RESUMEN TOTAL'!Y539</f>
        <v>APAGADO</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t="str">
        <f>'RESUMEN TOTAL'!Y540</f>
        <v>APAGADO</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TOTAL'!N527</f>
        <v>0</v>
      </c>
      <c r="I519">
        <f>'RESUMEN TOTAL'!O527</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TOTAL'!N528</f>
        <v>0</v>
      </c>
      <c r="I520">
        <f>'RESUMEN TOTAL'!O528</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t="str">
        <f>'RESUMEN TOTAL'!N531</f>
        <v>APAGADO</v>
      </c>
      <c r="I523" t="str">
        <f>'RESUMEN TOTAL'!O531</f>
        <v>APAGADO</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t="str">
        <f>'RESUMEN TOTAL'!N532</f>
        <v>APAGADO</v>
      </c>
      <c r="I524" t="str">
        <f>'RESUMEN TOTAL'!O532</f>
        <v>APAGADO</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t="str">
        <f>'RESUMEN TOTAL'!N534</f>
        <v>APAGADO</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t="str">
        <f>'RESUMEN TOTAL'!N537</f>
        <v>APAGADO</v>
      </c>
      <c r="I529" t="str">
        <f>'RESUMEN TOTAL'!O537</f>
        <v>APAGADO</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t="str">
        <f>'RESUMEN TOTAL'!N538</f>
        <v>APAGADO</v>
      </c>
      <c r="I530" t="str">
        <f>'RESUMEN TOTAL'!O538</f>
        <v>APAGADO</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69" zoomScaleNormal="100" workbookViewId="0">
      <selection activeCell="B79" sqref="B79"/>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3">
        <v>45383</v>
      </c>
      <c r="G2" s="106" t="s">
        <v>1393</v>
      </c>
      <c r="H2" s="115"/>
      <c r="I2" s="115"/>
      <c r="J2" s="108"/>
    </row>
    <row r="3" spans="1:10" ht="15" customHeight="1" thickTop="1" thickBot="1" x14ac:dyDescent="0.3">
      <c r="A3" s="92"/>
      <c r="B3" s="65" t="s">
        <v>6</v>
      </c>
      <c r="C3" s="82">
        <v>0</v>
      </c>
      <c r="D3" s="66">
        <v>0</v>
      </c>
      <c r="E3" s="67">
        <f>D3/C2</f>
        <v>0</v>
      </c>
      <c r="F3" s="144"/>
      <c r="G3" s="105"/>
      <c r="H3" s="116" t="s">
        <v>1328</v>
      </c>
      <c r="I3" s="120" t="s">
        <v>1421</v>
      </c>
      <c r="J3" s="109" t="s">
        <v>993</v>
      </c>
    </row>
    <row r="4" spans="1:10" ht="17.25" thickTop="1" thickBot="1" x14ac:dyDescent="0.3">
      <c r="A4" s="92"/>
      <c r="B4" s="65" t="s">
        <v>1329</v>
      </c>
      <c r="C4" s="83">
        <v>0</v>
      </c>
      <c r="D4" s="66">
        <f>D3-C4</f>
        <v>0</v>
      </c>
      <c r="E4" s="67">
        <f>D4/C2</f>
        <v>0</v>
      </c>
      <c r="F4" s="144"/>
      <c r="G4" s="114" t="s">
        <v>1415</v>
      </c>
      <c r="H4" s="117">
        <v>76</v>
      </c>
      <c r="I4" s="121"/>
      <c r="J4" s="113"/>
    </row>
    <row r="5" spans="1:10" ht="16.5" thickTop="1" x14ac:dyDescent="0.25">
      <c r="A5" s="92"/>
      <c r="B5" s="65" t="s">
        <v>1330</v>
      </c>
      <c r="C5" s="83">
        <v>0</v>
      </c>
      <c r="D5" s="66">
        <v>0</v>
      </c>
      <c r="E5" s="67">
        <f>D5/C2</f>
        <v>0</v>
      </c>
      <c r="F5" s="144"/>
      <c r="G5" s="65" t="s">
        <v>1152</v>
      </c>
      <c r="H5" s="118">
        <f>paradas!K1</f>
        <v>38</v>
      </c>
      <c r="I5" s="122">
        <v>20</v>
      </c>
      <c r="J5" s="112">
        <f t="shared" ref="J5:J7" si="0">I5/H5</f>
        <v>0.52631578947368418</v>
      </c>
    </row>
    <row r="6" spans="1:10" ht="16.5" thickBot="1" x14ac:dyDescent="0.3">
      <c r="A6" s="92"/>
      <c r="B6" s="68" t="s">
        <v>16</v>
      </c>
      <c r="C6" s="69">
        <v>0</v>
      </c>
      <c r="D6" s="70">
        <v>0</v>
      </c>
      <c r="E6" s="90">
        <f>D6/C2</f>
        <v>0</v>
      </c>
      <c r="F6" s="144"/>
      <c r="G6" s="65" t="s">
        <v>1417</v>
      </c>
      <c r="H6" s="118">
        <f>paradas!O1</f>
        <v>38</v>
      </c>
      <c r="I6" s="123">
        <v>32</v>
      </c>
      <c r="J6" s="107">
        <v>0.84</v>
      </c>
    </row>
    <row r="7" spans="1:10" ht="15" customHeight="1" thickTop="1" thickBot="1" x14ac:dyDescent="0.3">
      <c r="A7" s="40"/>
      <c r="B7" s="93" t="s">
        <v>1143</v>
      </c>
      <c r="C7" s="94">
        <v>0</v>
      </c>
      <c r="D7" s="94"/>
      <c r="E7" s="95">
        <v>0</v>
      </c>
      <c r="F7" s="144"/>
      <c r="G7" s="65" t="s">
        <v>1423</v>
      </c>
      <c r="H7" s="118">
        <f>H5+H6</f>
        <v>76</v>
      </c>
      <c r="I7" s="124">
        <f>I5+I6</f>
        <v>52</v>
      </c>
      <c r="J7" s="110">
        <f t="shared" si="0"/>
        <v>0.68421052631578949</v>
      </c>
    </row>
    <row r="8" spans="1:10" ht="17.25" thickTop="1" thickBot="1" x14ac:dyDescent="0.3">
      <c r="B8" s="93" t="s">
        <v>1144</v>
      </c>
      <c r="C8" s="94">
        <v>0</v>
      </c>
      <c r="E8" s="96">
        <v>0</v>
      </c>
      <c r="F8" s="145"/>
      <c r="G8" s="68" t="s">
        <v>1422</v>
      </c>
      <c r="H8" s="119">
        <f>I5+I6</f>
        <v>52</v>
      </c>
      <c r="I8" s="125"/>
      <c r="J8" s="111"/>
    </row>
    <row r="9" spans="1:10" ht="15" customHeight="1" thickTop="1" thickBot="1" x14ac:dyDescent="0.3">
      <c r="B9" s="61" t="s">
        <v>1328</v>
      </c>
      <c r="C9" s="62">
        <v>536</v>
      </c>
      <c r="D9" s="63">
        <v>0</v>
      </c>
      <c r="E9" s="64"/>
      <c r="F9" s="143">
        <v>45384</v>
      </c>
      <c r="G9" s="106" t="s">
        <v>1393</v>
      </c>
      <c r="H9" s="115"/>
      <c r="I9" s="115"/>
      <c r="J9" s="108"/>
    </row>
    <row r="10" spans="1:10" ht="16.5" thickTop="1" thickBot="1" x14ac:dyDescent="0.3">
      <c r="B10" s="65" t="s">
        <v>6</v>
      </c>
      <c r="C10" s="82">
        <v>0</v>
      </c>
      <c r="D10" s="66">
        <v>0</v>
      </c>
      <c r="E10" s="67">
        <f>D10/C9</f>
        <v>0</v>
      </c>
      <c r="F10" s="144"/>
      <c r="G10" s="105"/>
      <c r="H10" s="116" t="s">
        <v>1328</v>
      </c>
      <c r="I10" s="120" t="s">
        <v>1421</v>
      </c>
      <c r="J10" s="109" t="s">
        <v>993</v>
      </c>
    </row>
    <row r="11" spans="1:10" ht="17.25" thickTop="1" thickBot="1" x14ac:dyDescent="0.3">
      <c r="B11" s="65" t="s">
        <v>1329</v>
      </c>
      <c r="C11" s="83">
        <v>0</v>
      </c>
      <c r="D11" s="66">
        <v>0</v>
      </c>
      <c r="E11" s="67">
        <v>0</v>
      </c>
      <c r="F11" s="144"/>
      <c r="G11" s="114" t="s">
        <v>1415</v>
      </c>
      <c r="H11" s="117">
        <v>76</v>
      </c>
      <c r="I11" s="121"/>
      <c r="J11" s="113"/>
    </row>
    <row r="12" spans="1:10" ht="15" customHeight="1" thickTop="1" x14ac:dyDescent="0.25">
      <c r="B12" s="65" t="s">
        <v>1330</v>
      </c>
      <c r="C12" s="83">
        <v>0</v>
      </c>
      <c r="D12" s="66">
        <v>0</v>
      </c>
      <c r="E12" s="67">
        <v>0</v>
      </c>
      <c r="F12" s="144"/>
      <c r="G12" s="65" t="s">
        <v>1152</v>
      </c>
      <c r="H12" s="118">
        <f>paradas!K1</f>
        <v>38</v>
      </c>
      <c r="I12" s="122">
        <v>0</v>
      </c>
      <c r="J12" s="112">
        <f>I12/H12</f>
        <v>0</v>
      </c>
    </row>
    <row r="13" spans="1:10" ht="16.5" thickBot="1" x14ac:dyDescent="0.3">
      <c r="B13" s="68" t="s">
        <v>16</v>
      </c>
      <c r="C13" s="69">
        <v>0</v>
      </c>
      <c r="D13" s="70">
        <v>0</v>
      </c>
      <c r="E13" s="90">
        <f>D13/C9</f>
        <v>0</v>
      </c>
      <c r="F13" s="144"/>
      <c r="G13" s="65" t="s">
        <v>1417</v>
      </c>
      <c r="H13" s="118">
        <f>paradas!O1</f>
        <v>38</v>
      </c>
      <c r="I13" s="123">
        <v>0</v>
      </c>
      <c r="J13" s="107">
        <f>I13/H13</f>
        <v>0</v>
      </c>
    </row>
    <row r="14" spans="1:10" ht="17.25" thickTop="1" thickBot="1" x14ac:dyDescent="0.3">
      <c r="B14" s="93" t="s">
        <v>1143</v>
      </c>
      <c r="C14" s="94">
        <v>0</v>
      </c>
      <c r="D14" s="94">
        <v>0</v>
      </c>
      <c r="E14" s="95">
        <v>0</v>
      </c>
      <c r="F14" s="144"/>
      <c r="G14" s="65" t="s">
        <v>1423</v>
      </c>
      <c r="H14" s="118">
        <v>76</v>
      </c>
      <c r="I14" s="124">
        <v>0</v>
      </c>
      <c r="J14" s="110">
        <f>I14/H14</f>
        <v>0</v>
      </c>
    </row>
    <row r="15" spans="1:10" ht="15" customHeight="1" thickTop="1" thickBot="1" x14ac:dyDescent="0.3">
      <c r="B15" s="93" t="s">
        <v>1144</v>
      </c>
      <c r="C15" s="94">
        <v>0</v>
      </c>
      <c r="D15" s="94">
        <v>0</v>
      </c>
      <c r="E15" s="96">
        <v>0</v>
      </c>
      <c r="F15" s="145"/>
      <c r="G15" s="68" t="s">
        <v>1422</v>
      </c>
      <c r="H15" s="119">
        <f>I14</f>
        <v>0</v>
      </c>
      <c r="I15" s="125"/>
      <c r="J15" s="111"/>
    </row>
    <row r="16" spans="1:10" ht="17.25" customHeight="1" thickTop="1" thickBot="1" x14ac:dyDescent="0.3">
      <c r="B16" s="61" t="s">
        <v>1328</v>
      </c>
      <c r="C16" s="62">
        <v>536</v>
      </c>
      <c r="D16" s="63"/>
      <c r="E16" s="64"/>
      <c r="F16" s="143">
        <v>45385</v>
      </c>
      <c r="G16" s="106" t="s">
        <v>1393</v>
      </c>
      <c r="H16" s="115"/>
      <c r="I16" s="115"/>
      <c r="J16" s="108"/>
    </row>
    <row r="17" spans="2:10" ht="15" customHeight="1" thickTop="1" thickBot="1" x14ac:dyDescent="0.3">
      <c r="B17" s="65" t="s">
        <v>6</v>
      </c>
      <c r="C17" s="82">
        <v>99</v>
      </c>
      <c r="D17" s="66">
        <v>99</v>
      </c>
      <c r="E17" s="67">
        <v>0.1847</v>
      </c>
      <c r="F17" s="144"/>
      <c r="G17" s="105"/>
      <c r="H17" s="116" t="s">
        <v>1328</v>
      </c>
      <c r="I17" s="120" t="s">
        <v>1421</v>
      </c>
      <c r="J17" s="109" t="s">
        <v>993</v>
      </c>
    </row>
    <row r="18" spans="2:10" ht="17.25" thickTop="1" thickBot="1" x14ac:dyDescent="0.3">
      <c r="B18" s="65" t="s">
        <v>1329</v>
      </c>
      <c r="C18" s="83">
        <v>0</v>
      </c>
      <c r="D18" s="66">
        <v>0</v>
      </c>
      <c r="E18" s="67">
        <v>0.1847</v>
      </c>
      <c r="F18" s="144"/>
      <c r="G18" s="114" t="s">
        <v>1415</v>
      </c>
      <c r="H18" s="117">
        <v>76</v>
      </c>
      <c r="I18" s="121"/>
      <c r="J18" s="113"/>
    </row>
    <row r="19" spans="2:10" ht="16.5" thickTop="1" x14ac:dyDescent="0.25">
      <c r="B19" s="65" t="s">
        <v>1330</v>
      </c>
      <c r="C19" s="83">
        <v>1</v>
      </c>
      <c r="D19" s="66">
        <v>98</v>
      </c>
      <c r="E19" s="67">
        <v>0.18279999999999999</v>
      </c>
      <c r="F19" s="144"/>
      <c r="G19" s="65" t="s">
        <v>1152</v>
      </c>
      <c r="H19" s="118">
        <v>38</v>
      </c>
      <c r="I19" s="122">
        <v>20</v>
      </c>
      <c r="J19" s="112">
        <v>0.53</v>
      </c>
    </row>
    <row r="20" spans="2:10" ht="16.5" thickBot="1" x14ac:dyDescent="0.3">
      <c r="B20" s="68" t="s">
        <v>16</v>
      </c>
      <c r="C20" s="69">
        <v>12</v>
      </c>
      <c r="D20" s="70">
        <v>87</v>
      </c>
      <c r="E20" s="90">
        <f>D20/C16</f>
        <v>0.16231343283582089</v>
      </c>
      <c r="F20" s="144"/>
      <c r="G20" s="65" t="s">
        <v>1417</v>
      </c>
      <c r="H20" s="118">
        <v>38</v>
      </c>
      <c r="I20" s="123">
        <v>32</v>
      </c>
      <c r="J20" s="107">
        <v>0.84</v>
      </c>
    </row>
    <row r="21" spans="2:10" ht="17.25" thickTop="1" thickBot="1" x14ac:dyDescent="0.3">
      <c r="B21" s="93" t="s">
        <v>1143</v>
      </c>
      <c r="C21" s="94">
        <v>28</v>
      </c>
      <c r="D21" s="94"/>
      <c r="E21" s="95">
        <v>0.11</v>
      </c>
      <c r="F21" s="144"/>
      <c r="G21" s="65" t="s">
        <v>1423</v>
      </c>
      <c r="H21" s="118">
        <v>76</v>
      </c>
      <c r="I21" s="124">
        <v>52</v>
      </c>
      <c r="J21" s="110">
        <v>0.68</v>
      </c>
    </row>
    <row r="22" spans="2:10" ht="15" customHeight="1" thickTop="1" thickBot="1" x14ac:dyDescent="0.3">
      <c r="B22" s="93" t="s">
        <v>1144</v>
      </c>
      <c r="C22" s="94">
        <v>71</v>
      </c>
      <c r="D22" s="94">
        <v>0</v>
      </c>
      <c r="E22" s="96">
        <v>0.34</v>
      </c>
      <c r="F22" s="145"/>
      <c r="G22" s="68" t="s">
        <v>1422</v>
      </c>
      <c r="H22" s="119">
        <v>52</v>
      </c>
      <c r="I22" s="125"/>
      <c r="J22" s="111"/>
    </row>
    <row r="23" spans="2:10" ht="17.25" customHeight="1" thickTop="1" thickBot="1" x14ac:dyDescent="0.3">
      <c r="B23" s="61" t="s">
        <v>1328</v>
      </c>
      <c r="C23" s="62">
        <v>536</v>
      </c>
      <c r="D23" s="63"/>
      <c r="E23" s="64"/>
      <c r="F23" s="143">
        <v>45386</v>
      </c>
      <c r="G23" s="106" t="s">
        <v>1393</v>
      </c>
      <c r="H23" s="115"/>
      <c r="I23" s="115"/>
      <c r="J23" s="108"/>
    </row>
    <row r="24" spans="2:10" ht="16.5" thickTop="1" thickBot="1" x14ac:dyDescent="0.3">
      <c r="B24" s="65" t="s">
        <v>6</v>
      </c>
      <c r="C24" s="82">
        <v>102</v>
      </c>
      <c r="D24" s="66">
        <f>C24</f>
        <v>102</v>
      </c>
      <c r="E24" s="67">
        <f>D24/C23</f>
        <v>0.19029850746268656</v>
      </c>
      <c r="F24" s="144"/>
      <c r="G24" s="105"/>
      <c r="H24" s="116" t="s">
        <v>1328</v>
      </c>
      <c r="I24" s="120" t="s">
        <v>1421</v>
      </c>
      <c r="J24" s="109" t="s">
        <v>993</v>
      </c>
    </row>
    <row r="25" spans="2:10" ht="17.25" thickTop="1" thickBot="1" x14ac:dyDescent="0.3">
      <c r="B25" s="65" t="s">
        <v>1329</v>
      </c>
      <c r="C25" s="83">
        <v>5</v>
      </c>
      <c r="D25" s="66">
        <f>D24-C25</f>
        <v>97</v>
      </c>
      <c r="E25" s="67">
        <f>D25/C23</f>
        <v>0.18097014925373134</v>
      </c>
      <c r="F25" s="144"/>
      <c r="G25" s="114" t="s">
        <v>1415</v>
      </c>
      <c r="H25" s="117">
        <f>paradas!H1</f>
        <v>76</v>
      </c>
      <c r="I25" s="121"/>
      <c r="J25" s="113"/>
    </row>
    <row r="26" spans="2:10" ht="16.5" thickTop="1" x14ac:dyDescent="0.25">
      <c r="B26" s="65" t="s">
        <v>1330</v>
      </c>
      <c r="C26" s="83">
        <v>1</v>
      </c>
      <c r="D26" s="66">
        <v>101</v>
      </c>
      <c r="E26" s="67">
        <f>D26/C23</f>
        <v>0.18843283582089551</v>
      </c>
      <c r="F26" s="144"/>
      <c r="G26" s="65" t="s">
        <v>1152</v>
      </c>
      <c r="H26" s="118">
        <f>paradas!K1</f>
        <v>38</v>
      </c>
      <c r="I26" s="122">
        <v>21</v>
      </c>
      <c r="J26" s="112">
        <f t="shared" ref="J26:J28" si="1">I26/H26</f>
        <v>0.55263157894736847</v>
      </c>
    </row>
    <row r="27" spans="2:10" ht="15" customHeight="1" thickBot="1" x14ac:dyDescent="0.3">
      <c r="B27" s="68" t="s">
        <v>16</v>
      </c>
      <c r="C27" s="69">
        <v>14</v>
      </c>
      <c r="D27" s="137">
        <v>88</v>
      </c>
      <c r="E27" s="138">
        <f>D27/C23</f>
        <v>0.16417910447761194</v>
      </c>
      <c r="F27" s="144"/>
      <c r="G27" s="65" t="s">
        <v>1417</v>
      </c>
      <c r="H27" s="118">
        <f>paradas!O1</f>
        <v>38</v>
      </c>
      <c r="I27" s="123">
        <v>20</v>
      </c>
      <c r="J27" s="107">
        <f t="shared" si="1"/>
        <v>0.52631578947368418</v>
      </c>
    </row>
    <row r="28" spans="2:10" ht="17.25" thickTop="1" thickBot="1" x14ac:dyDescent="0.3">
      <c r="B28" s="93" t="s">
        <v>1143</v>
      </c>
      <c r="C28" s="94">
        <f>Hoja1!I3</f>
        <v>30</v>
      </c>
      <c r="D28" s="139"/>
      <c r="E28" s="140">
        <f>Hoja1!I4</f>
        <v>0.12195121951219512</v>
      </c>
      <c r="F28" s="144"/>
      <c r="G28" s="65" t="s">
        <v>1423</v>
      </c>
      <c r="H28" s="118">
        <v>76</v>
      </c>
      <c r="I28" s="124">
        <f>I26+I27</f>
        <v>41</v>
      </c>
      <c r="J28" s="110">
        <f t="shared" si="1"/>
        <v>0.53947368421052633</v>
      </c>
    </row>
    <row r="29" spans="2:10" ht="17.25" thickTop="1" thickBot="1" x14ac:dyDescent="0.3">
      <c r="B29" s="93" t="s">
        <v>1144</v>
      </c>
      <c r="C29" s="94">
        <f>Hoja1!I5</f>
        <v>72</v>
      </c>
      <c r="D29" s="94"/>
      <c r="E29" s="95">
        <f>Hoja1!I6</f>
        <v>0.34615384615384615</v>
      </c>
      <c r="F29" s="145"/>
      <c r="G29" s="68" t="s">
        <v>1422</v>
      </c>
      <c r="H29" s="119">
        <f>I28</f>
        <v>41</v>
      </c>
      <c r="I29" s="125"/>
      <c r="J29" s="111"/>
    </row>
    <row r="30" spans="2:10" ht="17.25" customHeight="1" thickTop="1" thickBot="1" x14ac:dyDescent="0.3">
      <c r="B30" s="61" t="s">
        <v>1328</v>
      </c>
      <c r="C30" s="62">
        <v>536</v>
      </c>
      <c r="D30" s="63"/>
      <c r="E30" s="64"/>
      <c r="F30" s="143">
        <v>45387</v>
      </c>
      <c r="G30" s="106" t="s">
        <v>1393</v>
      </c>
      <c r="H30" s="115"/>
      <c r="I30" s="115"/>
      <c r="J30" s="108"/>
    </row>
    <row r="31" spans="2:10" ht="16.5" thickTop="1" thickBot="1" x14ac:dyDescent="0.3">
      <c r="B31" s="65" t="s">
        <v>6</v>
      </c>
      <c r="C31" s="82">
        <v>77</v>
      </c>
      <c r="D31" s="66">
        <f t="shared" ref="D31" si="2">C31</f>
        <v>77</v>
      </c>
      <c r="E31" s="67">
        <f t="shared" ref="E31" si="3">D31/C30</f>
        <v>0.14365671641791045</v>
      </c>
      <c r="F31" s="144"/>
      <c r="G31" s="105"/>
      <c r="H31" s="116" t="s">
        <v>1328</v>
      </c>
      <c r="I31" s="120" t="s">
        <v>1421</v>
      </c>
      <c r="J31" s="109" t="s">
        <v>993</v>
      </c>
    </row>
    <row r="32" spans="2:10" ht="15.75" customHeight="1" thickTop="1" thickBot="1" x14ac:dyDescent="0.3">
      <c r="B32" s="65" t="s">
        <v>1329</v>
      </c>
      <c r="C32" s="83">
        <v>3</v>
      </c>
      <c r="D32" s="66">
        <f t="shared" ref="D32:D33" si="4">D31-C32</f>
        <v>74</v>
      </c>
      <c r="E32" s="67">
        <f t="shared" ref="E32" si="5">D32/C30</f>
        <v>0.13805970149253732</v>
      </c>
      <c r="F32" s="144"/>
      <c r="G32" s="114" t="s">
        <v>1415</v>
      </c>
      <c r="H32" s="117">
        <f>paradas!H1</f>
        <v>76</v>
      </c>
      <c r="I32" s="121"/>
      <c r="J32" s="113"/>
    </row>
    <row r="33" spans="1:10" ht="16.5" thickTop="1" x14ac:dyDescent="0.25">
      <c r="B33" s="65" t="s">
        <v>1330</v>
      </c>
      <c r="C33" s="83">
        <v>1</v>
      </c>
      <c r="D33" s="66">
        <f t="shared" si="4"/>
        <v>73</v>
      </c>
      <c r="E33" s="67">
        <f t="shared" ref="E33" si="6">D33/C30</f>
        <v>0.13619402985074627</v>
      </c>
      <c r="F33" s="144"/>
      <c r="G33" s="65" t="s">
        <v>1152</v>
      </c>
      <c r="H33" s="118">
        <f>paradas!K1</f>
        <v>38</v>
      </c>
      <c r="I33" s="122">
        <v>21</v>
      </c>
      <c r="J33" s="112">
        <f t="shared" ref="J33:J35" si="7">I33/H33</f>
        <v>0.55263157894736847</v>
      </c>
    </row>
    <row r="34" spans="1:10" ht="16.5" thickBot="1" x14ac:dyDescent="0.3">
      <c r="B34" s="68" t="s">
        <v>16</v>
      </c>
      <c r="C34" s="69">
        <v>6</v>
      </c>
      <c r="D34" s="137">
        <v>71</v>
      </c>
      <c r="E34" s="138">
        <f t="shared" ref="E34" si="8">D34/C30</f>
        <v>0.13246268656716417</v>
      </c>
      <c r="F34" s="144"/>
      <c r="G34" s="65" t="s">
        <v>1417</v>
      </c>
      <c r="H34" s="118">
        <f>paradas!O1</f>
        <v>38</v>
      </c>
      <c r="I34" s="123">
        <v>20</v>
      </c>
      <c r="J34" s="107">
        <f t="shared" si="7"/>
        <v>0.52631578947368418</v>
      </c>
    </row>
    <row r="35" spans="1:10" ht="17.25" thickTop="1" thickBot="1" x14ac:dyDescent="0.3">
      <c r="A35" t="s">
        <v>1560</v>
      </c>
      <c r="B35" s="93" t="s">
        <v>1143</v>
      </c>
      <c r="C35" s="94">
        <f>Hoja1!J3</f>
        <v>25</v>
      </c>
      <c r="D35" s="139"/>
      <c r="E35" s="140">
        <f>Hoja1!J4</f>
        <v>0.1016260162601626</v>
      </c>
      <c r="F35" s="144"/>
      <c r="G35" s="65" t="s">
        <v>1423</v>
      </c>
      <c r="H35" s="118">
        <v>76</v>
      </c>
      <c r="I35" s="124">
        <f>I33+I34</f>
        <v>41</v>
      </c>
      <c r="J35" s="110">
        <f t="shared" si="7"/>
        <v>0.53947368421052633</v>
      </c>
    </row>
    <row r="36" spans="1:10" ht="17.25" thickTop="1" thickBot="1" x14ac:dyDescent="0.3">
      <c r="B36" s="93" t="s">
        <v>1144</v>
      </c>
      <c r="C36" s="94">
        <f>Hoja1!J5</f>
        <v>52</v>
      </c>
      <c r="D36" s="94"/>
      <c r="E36" s="95">
        <f>Hoja1!J6</f>
        <v>0.25</v>
      </c>
      <c r="F36" s="145"/>
      <c r="G36" s="68" t="s">
        <v>1422</v>
      </c>
      <c r="H36" s="119">
        <f>I35</f>
        <v>41</v>
      </c>
      <c r="I36" s="125"/>
      <c r="J36" s="111"/>
    </row>
    <row r="37" spans="1:10" ht="15.75" customHeight="1" thickTop="1" thickBot="1" x14ac:dyDescent="0.3">
      <c r="B37" s="61" t="s">
        <v>1328</v>
      </c>
      <c r="C37" s="62">
        <v>536</v>
      </c>
      <c r="D37" s="63"/>
      <c r="E37" s="64"/>
      <c r="F37" s="143">
        <v>45388</v>
      </c>
      <c r="G37" s="106" t="s">
        <v>1393</v>
      </c>
      <c r="H37" s="115"/>
      <c r="I37" s="115"/>
      <c r="J37" s="108"/>
    </row>
    <row r="38" spans="1:10" ht="16.5" thickTop="1" thickBot="1" x14ac:dyDescent="0.3">
      <c r="B38" s="65" t="s">
        <v>6</v>
      </c>
      <c r="C38" s="82">
        <v>0</v>
      </c>
      <c r="D38" s="66">
        <f t="shared" ref="D38" si="9">C38</f>
        <v>0</v>
      </c>
      <c r="E38" s="67">
        <f t="shared" ref="E38" si="10">D38/C37</f>
        <v>0</v>
      </c>
      <c r="F38" s="144"/>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4"/>
      <c r="G39" s="114" t="s">
        <v>1415</v>
      </c>
      <c r="H39" s="117">
        <f>paradas!H1</f>
        <v>76</v>
      </c>
      <c r="I39" s="121"/>
      <c r="J39" s="113"/>
    </row>
    <row r="40" spans="1:10" ht="16.5" thickTop="1" x14ac:dyDescent="0.25">
      <c r="B40" s="65" t="s">
        <v>1330</v>
      </c>
      <c r="C40" s="83">
        <v>0</v>
      </c>
      <c r="D40" s="66">
        <f t="shared" si="11"/>
        <v>0</v>
      </c>
      <c r="E40" s="67">
        <f t="shared" ref="E40" si="13">D40/C37</f>
        <v>0</v>
      </c>
      <c r="F40" s="144"/>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4"/>
      <c r="G41" s="65" t="s">
        <v>1417</v>
      </c>
      <c r="H41" s="118">
        <f>paradas!O1</f>
        <v>38</v>
      </c>
      <c r="I41" s="123">
        <f>paradas!K3</f>
        <v>19</v>
      </c>
      <c r="J41" s="107">
        <f t="shared" si="14"/>
        <v>0.5</v>
      </c>
    </row>
    <row r="42" spans="1:10" ht="15" customHeight="1" thickTop="1" thickBot="1" x14ac:dyDescent="0.3">
      <c r="B42" s="93" t="s">
        <v>1143</v>
      </c>
      <c r="C42" s="94">
        <f>Hoja1!K3</f>
        <v>27</v>
      </c>
      <c r="D42" s="139"/>
      <c r="E42" s="140">
        <f>Hoja1!K4</f>
        <v>0.10975609756097561</v>
      </c>
      <c r="F42" s="144"/>
      <c r="G42" s="65" t="s">
        <v>1423</v>
      </c>
      <c r="H42" s="118">
        <v>76</v>
      </c>
      <c r="I42" s="124">
        <v>0</v>
      </c>
      <c r="J42" s="110">
        <f t="shared" si="14"/>
        <v>0</v>
      </c>
    </row>
    <row r="43" spans="1:10" ht="17.25" thickTop="1" thickBot="1" x14ac:dyDescent="0.3">
      <c r="B43" s="93" t="s">
        <v>1144</v>
      </c>
      <c r="C43" s="94">
        <f>Hoja1!K5</f>
        <v>53</v>
      </c>
      <c r="D43" s="94"/>
      <c r="E43" s="95">
        <f>Hoja1!K6</f>
        <v>0.25480769230769229</v>
      </c>
      <c r="F43" s="145"/>
      <c r="G43" s="68" t="s">
        <v>1422</v>
      </c>
      <c r="H43" s="119">
        <f>I42</f>
        <v>0</v>
      </c>
      <c r="I43" s="125"/>
      <c r="J43" s="111"/>
    </row>
    <row r="44" spans="1:10" ht="17.25" customHeight="1" thickTop="1" thickBot="1" x14ac:dyDescent="0.3">
      <c r="B44" s="61" t="s">
        <v>1328</v>
      </c>
      <c r="C44" s="62">
        <v>536</v>
      </c>
      <c r="D44" s="63"/>
      <c r="E44" s="64"/>
      <c r="F44" s="143">
        <v>45389</v>
      </c>
      <c r="G44" s="106" t="s">
        <v>1393</v>
      </c>
      <c r="H44" s="115"/>
      <c r="I44" s="115"/>
      <c r="J44" s="108"/>
    </row>
    <row r="45" spans="1:10" ht="16.5" thickTop="1" thickBot="1" x14ac:dyDescent="0.3">
      <c r="B45" s="65" t="s">
        <v>6</v>
      </c>
      <c r="C45" s="82">
        <v>0</v>
      </c>
      <c r="D45" s="66">
        <v>0</v>
      </c>
      <c r="E45" s="67">
        <v>0</v>
      </c>
      <c r="F45" s="144"/>
      <c r="G45" s="105"/>
      <c r="H45" s="116" t="s">
        <v>1328</v>
      </c>
      <c r="I45" s="120" t="s">
        <v>1421</v>
      </c>
      <c r="J45" s="109" t="s">
        <v>993</v>
      </c>
    </row>
    <row r="46" spans="1:10" ht="17.25" thickTop="1" thickBot="1" x14ac:dyDescent="0.3">
      <c r="B46" s="65" t="s">
        <v>1329</v>
      </c>
      <c r="C46" s="83">
        <v>0</v>
      </c>
      <c r="D46" s="66">
        <v>0</v>
      </c>
      <c r="E46" s="67">
        <v>0</v>
      </c>
      <c r="F46" s="144"/>
      <c r="G46" s="114" t="s">
        <v>1415</v>
      </c>
      <c r="H46" s="117">
        <v>76</v>
      </c>
      <c r="I46" s="121"/>
      <c r="J46" s="113"/>
    </row>
    <row r="47" spans="1:10" ht="16.5" thickTop="1" x14ac:dyDescent="0.25">
      <c r="B47" s="65" t="s">
        <v>1330</v>
      </c>
      <c r="C47" s="83">
        <v>0</v>
      </c>
      <c r="D47" s="66">
        <v>0</v>
      </c>
      <c r="E47" s="67">
        <v>0</v>
      </c>
      <c r="F47" s="144"/>
      <c r="G47" s="65" t="s">
        <v>1152</v>
      </c>
      <c r="H47" s="118">
        <v>38</v>
      </c>
      <c r="I47" s="122">
        <v>0</v>
      </c>
      <c r="J47" s="112">
        <f t="shared" ref="J47:J49" si="16">I47/H47</f>
        <v>0</v>
      </c>
    </row>
    <row r="48" spans="1:10" ht="16.5" thickBot="1" x14ac:dyDescent="0.3">
      <c r="B48" s="68" t="s">
        <v>16</v>
      </c>
      <c r="C48" s="69">
        <v>0</v>
      </c>
      <c r="D48" s="70">
        <v>0</v>
      </c>
      <c r="E48" s="90">
        <v>0</v>
      </c>
      <c r="F48" s="144"/>
      <c r="G48" s="65" t="s">
        <v>1417</v>
      </c>
      <c r="H48" s="118">
        <v>38</v>
      </c>
      <c r="I48" s="123">
        <v>0</v>
      </c>
      <c r="J48" s="107">
        <f t="shared" si="16"/>
        <v>0</v>
      </c>
    </row>
    <row r="49" spans="2:10" ht="17.25" thickTop="1" thickBot="1" x14ac:dyDescent="0.3">
      <c r="B49" s="93" t="s">
        <v>1143</v>
      </c>
      <c r="C49" s="94">
        <v>0</v>
      </c>
      <c r="D49" s="94"/>
      <c r="E49" s="95">
        <v>0</v>
      </c>
      <c r="F49" s="144"/>
      <c r="G49" s="65" t="s">
        <v>1423</v>
      </c>
      <c r="H49" s="118">
        <v>76</v>
      </c>
      <c r="I49" s="124">
        <v>0</v>
      </c>
      <c r="J49" s="110">
        <f t="shared" si="16"/>
        <v>0</v>
      </c>
    </row>
    <row r="50" spans="2:10" ht="17.25" thickTop="1" thickBot="1" x14ac:dyDescent="0.3">
      <c r="B50" s="93" t="s">
        <v>1144</v>
      </c>
      <c r="C50" s="94">
        <v>0</v>
      </c>
      <c r="D50" s="94"/>
      <c r="E50" s="96">
        <v>0</v>
      </c>
      <c r="F50" s="145"/>
      <c r="G50" s="68" t="s">
        <v>1422</v>
      </c>
      <c r="H50" s="119">
        <v>0</v>
      </c>
      <c r="I50" s="125"/>
      <c r="J50" s="111"/>
    </row>
    <row r="51" spans="2:10" ht="17.25" customHeight="1" thickTop="1" thickBot="1" x14ac:dyDescent="0.3">
      <c r="B51" s="61" t="s">
        <v>1328</v>
      </c>
      <c r="C51" s="62">
        <v>536</v>
      </c>
      <c r="D51" s="63"/>
      <c r="E51" s="64"/>
      <c r="F51" s="143">
        <v>45390</v>
      </c>
      <c r="G51" s="106" t="s">
        <v>1393</v>
      </c>
      <c r="H51" s="115"/>
      <c r="I51" s="115"/>
      <c r="J51" s="108"/>
    </row>
    <row r="52" spans="2:10" ht="16.5" thickTop="1" thickBot="1" x14ac:dyDescent="0.3">
      <c r="B52" s="65" t="s">
        <v>6</v>
      </c>
      <c r="C52" s="82">
        <v>108</v>
      </c>
      <c r="D52" s="66">
        <v>108</v>
      </c>
      <c r="E52" s="67">
        <v>0.20150000000000001</v>
      </c>
      <c r="F52" s="144"/>
      <c r="G52" s="105"/>
      <c r="H52" s="116" t="s">
        <v>1328</v>
      </c>
      <c r="I52" s="120" t="s">
        <v>1421</v>
      </c>
      <c r="J52" s="109" t="s">
        <v>993</v>
      </c>
    </row>
    <row r="53" spans="2:10" ht="17.25" thickTop="1" thickBot="1" x14ac:dyDescent="0.3">
      <c r="B53" s="65" t="s">
        <v>1329</v>
      </c>
      <c r="C53" s="83">
        <v>2</v>
      </c>
      <c r="D53" s="66">
        <v>106</v>
      </c>
      <c r="E53" s="67">
        <v>0.1978</v>
      </c>
      <c r="F53" s="144"/>
      <c r="G53" s="114" t="s">
        <v>1415</v>
      </c>
      <c r="H53" s="117">
        <v>76</v>
      </c>
      <c r="I53" s="121"/>
      <c r="J53" s="113"/>
    </row>
    <row r="54" spans="2:10" ht="16.5" thickTop="1" x14ac:dyDescent="0.25">
      <c r="B54" s="65" t="s">
        <v>1330</v>
      </c>
      <c r="C54" s="83">
        <v>1</v>
      </c>
      <c r="D54" s="66">
        <v>107</v>
      </c>
      <c r="E54" s="67">
        <v>0.1996</v>
      </c>
      <c r="F54" s="144"/>
      <c r="G54" s="65" t="s">
        <v>1152</v>
      </c>
      <c r="H54" s="118">
        <v>38</v>
      </c>
      <c r="I54" s="122">
        <v>21</v>
      </c>
      <c r="J54" s="112">
        <f t="shared" ref="J54:J56" si="17">I54/H54</f>
        <v>0.55263157894736847</v>
      </c>
    </row>
    <row r="55" spans="2:10" ht="16.5" thickBot="1" x14ac:dyDescent="0.3">
      <c r="B55" s="68" t="s">
        <v>16</v>
      </c>
      <c r="C55" s="69">
        <v>9</v>
      </c>
      <c r="D55" s="70">
        <v>99</v>
      </c>
      <c r="E55" s="90">
        <v>0.1847</v>
      </c>
      <c r="F55" s="144"/>
      <c r="G55" s="65" t="s">
        <v>1417</v>
      </c>
      <c r="H55" s="118">
        <v>38</v>
      </c>
      <c r="I55" s="123">
        <v>20</v>
      </c>
      <c r="J55" s="107">
        <f t="shared" si="17"/>
        <v>0.52631578947368418</v>
      </c>
    </row>
    <row r="56" spans="2:10" ht="17.25" thickTop="1" thickBot="1" x14ac:dyDescent="0.3">
      <c r="B56" s="93" t="s">
        <v>1143</v>
      </c>
      <c r="C56" s="94">
        <f>Hoja1!M3</f>
        <v>26</v>
      </c>
      <c r="D56" s="94"/>
      <c r="E56" s="95">
        <f>Hoja1!M4</f>
        <v>0.10569105691056911</v>
      </c>
      <c r="F56" s="144"/>
      <c r="G56" s="65" t="s">
        <v>1423</v>
      </c>
      <c r="H56" s="118">
        <v>38</v>
      </c>
      <c r="I56" s="124">
        <f t="shared" ref="I56" si="18">SUM(I54:I55)</f>
        <v>41</v>
      </c>
      <c r="J56" s="110">
        <f t="shared" si="17"/>
        <v>1.0789473684210527</v>
      </c>
    </row>
    <row r="57" spans="2:10" ht="17.25" thickTop="1" thickBot="1" x14ac:dyDescent="0.3">
      <c r="B57" s="93" t="s">
        <v>1144</v>
      </c>
      <c r="C57" s="94">
        <f>Hoja1!M5</f>
        <v>79</v>
      </c>
      <c r="D57" s="94"/>
      <c r="E57" s="96">
        <v>0.38</v>
      </c>
      <c r="F57" s="145"/>
      <c r="G57" s="68" t="s">
        <v>1422</v>
      </c>
      <c r="H57" s="119">
        <v>41</v>
      </c>
      <c r="I57" s="125"/>
      <c r="J57" s="111"/>
    </row>
    <row r="58" spans="2:10" ht="17.25" customHeight="1" thickTop="1" thickBot="1" x14ac:dyDescent="0.3">
      <c r="B58" s="61" t="s">
        <v>1328</v>
      </c>
      <c r="C58" s="62">
        <f>AUXILIAR!F10</f>
        <v>536</v>
      </c>
      <c r="D58" s="63"/>
      <c r="E58" s="64"/>
      <c r="F58" s="143">
        <v>45391</v>
      </c>
      <c r="G58" s="106" t="s">
        <v>1393</v>
      </c>
      <c r="H58" s="115"/>
      <c r="I58" s="115"/>
      <c r="J58" s="108"/>
    </row>
    <row r="59" spans="2:10" ht="16.5" thickTop="1" thickBot="1" x14ac:dyDescent="0.3">
      <c r="B59" s="65" t="s">
        <v>6</v>
      </c>
      <c r="C59" s="82">
        <v>81</v>
      </c>
      <c r="D59" s="66">
        <v>81</v>
      </c>
      <c r="E59" s="67">
        <v>0.15110000000000001</v>
      </c>
      <c r="F59" s="144"/>
      <c r="G59" s="105"/>
      <c r="H59" s="116" t="s">
        <v>1328</v>
      </c>
      <c r="I59" s="120" t="s">
        <v>1421</v>
      </c>
      <c r="J59" s="109" t="s">
        <v>993</v>
      </c>
    </row>
    <row r="60" spans="2:10" ht="17.25" thickTop="1" thickBot="1" x14ac:dyDescent="0.3">
      <c r="B60" s="65" t="s">
        <v>1329</v>
      </c>
      <c r="C60" s="83">
        <v>3</v>
      </c>
      <c r="D60" s="66">
        <v>78</v>
      </c>
      <c r="E60" s="67">
        <v>0.14549999999999999</v>
      </c>
      <c r="F60" s="144"/>
      <c r="G60" s="114" t="s">
        <v>1415</v>
      </c>
      <c r="H60" s="117">
        <v>76</v>
      </c>
      <c r="I60" s="121"/>
      <c r="J60" s="113"/>
    </row>
    <row r="61" spans="2:10" ht="16.5" thickTop="1" x14ac:dyDescent="0.25">
      <c r="B61" s="65" t="s">
        <v>1330</v>
      </c>
      <c r="C61" s="83">
        <v>1</v>
      </c>
      <c r="D61" s="66">
        <v>80</v>
      </c>
      <c r="E61" s="67">
        <v>0.14929999999999999</v>
      </c>
      <c r="F61" s="144"/>
      <c r="G61" s="65" t="s">
        <v>1152</v>
      </c>
      <c r="H61" s="118">
        <v>38</v>
      </c>
      <c r="I61" s="122">
        <v>19</v>
      </c>
      <c r="J61" s="112">
        <f t="shared" ref="J61:J63" si="19">I61/H61</f>
        <v>0.5</v>
      </c>
    </row>
    <row r="62" spans="2:10" ht="16.5" thickBot="1" x14ac:dyDescent="0.3">
      <c r="B62" s="68" t="s">
        <v>16</v>
      </c>
      <c r="C62" s="69">
        <v>6</v>
      </c>
      <c r="D62" s="70">
        <v>75</v>
      </c>
      <c r="E62" s="90">
        <v>0.1399</v>
      </c>
      <c r="F62" s="144"/>
      <c r="G62" s="65" t="s">
        <v>1417</v>
      </c>
      <c r="H62" s="118">
        <v>38</v>
      </c>
      <c r="I62" s="123">
        <v>18</v>
      </c>
      <c r="J62" s="107">
        <f t="shared" si="19"/>
        <v>0.47368421052631576</v>
      </c>
    </row>
    <row r="63" spans="2:10" ht="17.25" thickTop="1" thickBot="1" x14ac:dyDescent="0.3">
      <c r="B63" s="93" t="s">
        <v>1143</v>
      </c>
      <c r="C63" s="94">
        <v>25</v>
      </c>
      <c r="D63" s="94">
        <v>0</v>
      </c>
      <c r="E63" s="95">
        <v>0.1</v>
      </c>
      <c r="F63" s="144"/>
      <c r="G63" s="65" t="s">
        <v>1423</v>
      </c>
      <c r="H63" s="118">
        <v>76</v>
      </c>
      <c r="I63" s="124">
        <v>37</v>
      </c>
      <c r="J63" s="110">
        <f t="shared" si="19"/>
        <v>0.48684210526315791</v>
      </c>
    </row>
    <row r="64" spans="2:10" ht="17.25" thickTop="1" thickBot="1" x14ac:dyDescent="0.3">
      <c r="B64" s="93" t="s">
        <v>1144</v>
      </c>
      <c r="C64" s="94">
        <f>Hoja1!N5</f>
        <v>67</v>
      </c>
      <c r="D64" s="94"/>
      <c r="E64" s="96">
        <v>0.27</v>
      </c>
      <c r="F64" s="145"/>
      <c r="G64" s="68" t="s">
        <v>1422</v>
      </c>
      <c r="H64" s="119">
        <v>37</v>
      </c>
      <c r="I64" s="125"/>
      <c r="J64" s="111"/>
    </row>
    <row r="65" spans="2:10" ht="17.25" customHeight="1" thickTop="1" thickBot="1" x14ac:dyDescent="0.3">
      <c r="B65" s="61" t="s">
        <v>1328</v>
      </c>
      <c r="C65" s="62">
        <f>AUXILIAR!F11</f>
        <v>536</v>
      </c>
      <c r="D65" s="63"/>
      <c r="E65" s="64"/>
      <c r="F65" s="143">
        <v>45392</v>
      </c>
      <c r="G65" s="106" t="s">
        <v>1393</v>
      </c>
      <c r="H65" s="115"/>
      <c r="I65" s="115"/>
      <c r="J65" s="108"/>
    </row>
    <row r="66" spans="2:10" ht="16.5" thickTop="1" thickBot="1" x14ac:dyDescent="0.3">
      <c r="B66" s="65" t="s">
        <v>6</v>
      </c>
      <c r="C66" s="82">
        <v>93</v>
      </c>
      <c r="D66" s="66">
        <f>C66</f>
        <v>93</v>
      </c>
      <c r="E66" s="67">
        <f>D66/C65</f>
        <v>0.17350746268656717</v>
      </c>
      <c r="F66" s="144"/>
      <c r="G66" s="105"/>
      <c r="H66" s="116" t="s">
        <v>1328</v>
      </c>
      <c r="I66" s="120" t="s">
        <v>1421</v>
      </c>
      <c r="J66" s="109" t="s">
        <v>993</v>
      </c>
    </row>
    <row r="67" spans="2:10" ht="17.25" thickTop="1" thickBot="1" x14ac:dyDescent="0.3">
      <c r="B67" s="65" t="s">
        <v>1329</v>
      </c>
      <c r="C67" s="83">
        <v>4</v>
      </c>
      <c r="D67" s="66">
        <v>89</v>
      </c>
      <c r="E67" s="67">
        <v>0.16600000000000001</v>
      </c>
      <c r="F67" s="144"/>
      <c r="G67" s="114" t="s">
        <v>1415</v>
      </c>
      <c r="H67" s="117">
        <v>76</v>
      </c>
      <c r="I67" s="121"/>
      <c r="J67" s="113"/>
    </row>
    <row r="68" spans="2:10" ht="16.5" thickTop="1" x14ac:dyDescent="0.25">
      <c r="B68" s="65" t="s">
        <v>1330</v>
      </c>
      <c r="C68" s="83">
        <v>1</v>
      </c>
      <c r="D68" s="66">
        <v>92</v>
      </c>
      <c r="E68" s="67">
        <f>D68/C65</f>
        <v>0.17164179104477612</v>
      </c>
      <c r="F68" s="144"/>
      <c r="G68" s="65" t="s">
        <v>1152</v>
      </c>
      <c r="H68" s="118">
        <v>38</v>
      </c>
      <c r="I68" s="122">
        <v>18</v>
      </c>
      <c r="J68" s="112">
        <v>0.47</v>
      </c>
    </row>
    <row r="69" spans="2:10" ht="16.5" thickBot="1" x14ac:dyDescent="0.3">
      <c r="B69" s="68" t="s">
        <v>16</v>
      </c>
      <c r="C69" s="69">
        <v>8</v>
      </c>
      <c r="D69" s="70">
        <v>85</v>
      </c>
      <c r="E69" s="90">
        <v>0.15859999999999999</v>
      </c>
      <c r="F69" s="144"/>
      <c r="G69" s="65" t="s">
        <v>1417</v>
      </c>
      <c r="H69" s="118">
        <v>38</v>
      </c>
      <c r="I69" s="123">
        <v>21</v>
      </c>
      <c r="J69" s="107">
        <f>I69/H69</f>
        <v>0.55263157894736847</v>
      </c>
    </row>
    <row r="70" spans="2:10" ht="17.25" thickTop="1" thickBot="1" x14ac:dyDescent="0.3">
      <c r="B70" s="93" t="s">
        <v>1143</v>
      </c>
      <c r="C70" s="94">
        <v>26</v>
      </c>
      <c r="D70" s="94">
        <v>0</v>
      </c>
      <c r="E70" s="95">
        <v>0.11</v>
      </c>
      <c r="F70" s="144"/>
      <c r="G70" s="65" t="s">
        <v>1423</v>
      </c>
      <c r="H70" s="118">
        <v>76</v>
      </c>
      <c r="I70" s="124">
        <v>39</v>
      </c>
      <c r="J70" s="110">
        <f>I70/H70</f>
        <v>0.51315789473684215</v>
      </c>
    </row>
    <row r="71" spans="2:10" ht="17.25" thickTop="1" thickBot="1" x14ac:dyDescent="0.3">
      <c r="B71" s="93" t="s">
        <v>1144</v>
      </c>
      <c r="C71" s="94">
        <v>67</v>
      </c>
      <c r="D71" s="94">
        <v>0</v>
      </c>
      <c r="E71" s="96">
        <v>0.32</v>
      </c>
      <c r="F71" s="145"/>
      <c r="G71" s="68" t="s">
        <v>1422</v>
      </c>
      <c r="H71" s="119">
        <v>39</v>
      </c>
      <c r="I71" s="125"/>
      <c r="J71" s="111"/>
    </row>
    <row r="72" spans="2:10" ht="17.25" customHeight="1" thickTop="1" thickBot="1" x14ac:dyDescent="0.3">
      <c r="B72" s="61" t="s">
        <v>1328</v>
      </c>
      <c r="C72" s="62">
        <v>536</v>
      </c>
      <c r="D72" s="63"/>
      <c r="E72" s="64"/>
      <c r="F72" s="143">
        <v>45393</v>
      </c>
      <c r="G72" s="106" t="s">
        <v>1393</v>
      </c>
      <c r="H72" s="115"/>
      <c r="I72" s="115"/>
      <c r="J72" s="108"/>
    </row>
    <row r="73" spans="2:10" ht="16.5" thickTop="1" thickBot="1" x14ac:dyDescent="0.3">
      <c r="B73" s="65" t="s">
        <v>6</v>
      </c>
      <c r="C73" s="82">
        <v>71</v>
      </c>
      <c r="D73" s="66">
        <f>C73</f>
        <v>71</v>
      </c>
      <c r="E73" s="67">
        <f>D73/C72</f>
        <v>0.13246268656716417</v>
      </c>
      <c r="F73" s="144"/>
      <c r="G73" s="105"/>
      <c r="H73" s="116" t="s">
        <v>1328</v>
      </c>
      <c r="I73" s="120" t="s">
        <v>1421</v>
      </c>
      <c r="J73" s="109" t="s">
        <v>993</v>
      </c>
    </row>
    <row r="74" spans="2:10" ht="17.25" thickTop="1" thickBot="1" x14ac:dyDescent="0.3">
      <c r="B74" s="65" t="s">
        <v>1329</v>
      </c>
      <c r="C74" s="83">
        <v>3</v>
      </c>
      <c r="D74" s="66">
        <f>D73-C74</f>
        <v>68</v>
      </c>
      <c r="E74" s="67">
        <f>D74/C72</f>
        <v>0.12686567164179105</v>
      </c>
      <c r="F74" s="144"/>
      <c r="G74" s="114" t="s">
        <v>1415</v>
      </c>
      <c r="H74" s="117">
        <v>76</v>
      </c>
      <c r="I74" s="121"/>
      <c r="J74" s="113"/>
    </row>
    <row r="75" spans="2:10" ht="16.5" thickTop="1" x14ac:dyDescent="0.25">
      <c r="B75" s="65" t="s">
        <v>1330</v>
      </c>
      <c r="C75" s="83">
        <v>1</v>
      </c>
      <c r="D75" s="66">
        <v>70</v>
      </c>
      <c r="E75" s="67">
        <v>0.13059999999999999</v>
      </c>
      <c r="F75" s="144"/>
      <c r="G75" s="65" t="s">
        <v>1152</v>
      </c>
      <c r="H75" s="118">
        <v>38</v>
      </c>
      <c r="I75" s="122">
        <v>18</v>
      </c>
      <c r="J75" s="112">
        <v>0.42</v>
      </c>
    </row>
    <row r="76" spans="2:10" ht="16.5" thickBot="1" x14ac:dyDescent="0.3">
      <c r="B76" s="68" t="s">
        <v>16</v>
      </c>
      <c r="C76" s="69">
        <v>6</v>
      </c>
      <c r="D76" s="70">
        <v>65</v>
      </c>
      <c r="E76" s="90">
        <f>D76/C72</f>
        <v>0.12126865671641791</v>
      </c>
      <c r="F76" s="144"/>
      <c r="G76" s="65" t="s">
        <v>1417</v>
      </c>
      <c r="H76" s="118">
        <v>38</v>
      </c>
      <c r="I76" s="123">
        <v>20</v>
      </c>
      <c r="J76" s="107">
        <f t="shared" ref="J76:J77" si="20">I76/H76</f>
        <v>0.52631578947368418</v>
      </c>
    </row>
    <row r="77" spans="2:10" ht="17.25" thickTop="1" thickBot="1" x14ac:dyDescent="0.3">
      <c r="B77" s="93" t="s">
        <v>1143</v>
      </c>
      <c r="C77" s="94">
        <v>25</v>
      </c>
      <c r="D77" s="94"/>
      <c r="E77" s="95">
        <v>0.1</v>
      </c>
      <c r="F77" s="144"/>
      <c r="G77" s="65" t="s">
        <v>1423</v>
      </c>
      <c r="H77" s="118">
        <v>76</v>
      </c>
      <c r="I77" s="124">
        <v>38</v>
      </c>
      <c r="J77" s="110">
        <f t="shared" si="20"/>
        <v>0.5</v>
      </c>
    </row>
    <row r="78" spans="2:10" ht="17.25" thickTop="1" thickBot="1" x14ac:dyDescent="0.3">
      <c r="B78" s="93" t="s">
        <v>1144</v>
      </c>
      <c r="C78" s="94">
        <v>46</v>
      </c>
      <c r="D78" s="94"/>
      <c r="E78" s="96">
        <v>0.22</v>
      </c>
      <c r="F78" s="145"/>
      <c r="G78" s="68" t="s">
        <v>1422</v>
      </c>
      <c r="H78" s="119">
        <v>38</v>
      </c>
      <c r="I78" s="125"/>
      <c r="J78" s="111"/>
    </row>
    <row r="79" spans="2:10" ht="17.25" customHeight="1" thickTop="1" thickBot="1" x14ac:dyDescent="0.3">
      <c r="B79" s="61" t="s">
        <v>1328</v>
      </c>
      <c r="C79" s="62">
        <v>536</v>
      </c>
      <c r="D79" s="63"/>
      <c r="E79" s="64"/>
      <c r="F79" s="143">
        <v>45394</v>
      </c>
      <c r="G79" s="106" t="s">
        <v>1393</v>
      </c>
      <c r="H79" s="115"/>
      <c r="I79" s="115"/>
      <c r="J79" s="108"/>
    </row>
    <row r="80" spans="2:10" ht="16.5" thickTop="1" thickBot="1" x14ac:dyDescent="0.3">
      <c r="B80" s="65" t="s">
        <v>6</v>
      </c>
      <c r="C80" s="82">
        <v>75</v>
      </c>
      <c r="D80" s="66">
        <f>C80</f>
        <v>75</v>
      </c>
      <c r="E80" s="67">
        <v>0.1399</v>
      </c>
      <c r="F80" s="144"/>
      <c r="G80" s="105"/>
      <c r="H80" s="116" t="s">
        <v>1328</v>
      </c>
      <c r="I80" s="120" t="s">
        <v>1421</v>
      </c>
      <c r="J80" s="109" t="s">
        <v>993</v>
      </c>
    </row>
    <row r="81" spans="2:10" ht="17.25" thickTop="1" thickBot="1" x14ac:dyDescent="0.3">
      <c r="B81" s="65" t="s">
        <v>1329</v>
      </c>
      <c r="C81" s="83">
        <v>7</v>
      </c>
      <c r="D81" s="66">
        <f>D80-C81</f>
        <v>68</v>
      </c>
      <c r="E81" s="67">
        <v>0.12690000000000001</v>
      </c>
      <c r="F81" s="144"/>
      <c r="G81" s="114" t="s">
        <v>1415</v>
      </c>
      <c r="H81" s="117">
        <v>76</v>
      </c>
      <c r="I81" s="121"/>
      <c r="J81" s="113"/>
    </row>
    <row r="82" spans="2:10" ht="16.5" thickTop="1" x14ac:dyDescent="0.25">
      <c r="B82" s="65" t="s">
        <v>1330</v>
      </c>
      <c r="C82" s="83">
        <v>1</v>
      </c>
      <c r="D82" s="66">
        <v>74</v>
      </c>
      <c r="E82" s="67">
        <v>0.1381</v>
      </c>
      <c r="F82" s="144"/>
      <c r="G82" s="65" t="s">
        <v>1152</v>
      </c>
      <c r="H82" s="118">
        <v>38</v>
      </c>
      <c r="I82" s="122">
        <v>19</v>
      </c>
      <c r="J82" s="112">
        <f>I82/H82</f>
        <v>0.5</v>
      </c>
    </row>
    <row r="83" spans="2:10" ht="16.5" thickBot="1" x14ac:dyDescent="0.3">
      <c r="B83" s="68" t="s">
        <v>16</v>
      </c>
      <c r="C83" s="69">
        <v>7</v>
      </c>
      <c r="D83" s="70">
        <v>68</v>
      </c>
      <c r="E83" s="90">
        <v>0.12690000000000001</v>
      </c>
      <c r="F83" s="144"/>
      <c r="G83" s="65" t="s">
        <v>1417</v>
      </c>
      <c r="H83" s="118">
        <v>38</v>
      </c>
      <c r="I83" s="123">
        <v>21</v>
      </c>
      <c r="J83" s="107">
        <f>I83/H83</f>
        <v>0.55263157894736847</v>
      </c>
    </row>
    <row r="84" spans="2:10" ht="17.25" thickTop="1" thickBot="1" x14ac:dyDescent="0.3">
      <c r="B84" s="93" t="s">
        <v>1143</v>
      </c>
      <c r="C84" s="94">
        <v>28</v>
      </c>
      <c r="D84" s="94"/>
      <c r="E84" s="95">
        <v>0.11</v>
      </c>
      <c r="F84" s="144"/>
      <c r="G84" s="65" t="s">
        <v>1423</v>
      </c>
      <c r="H84" s="118">
        <v>76</v>
      </c>
      <c r="I84" s="124">
        <v>40</v>
      </c>
      <c r="J84" s="110">
        <f>I84/H84</f>
        <v>0.52631578947368418</v>
      </c>
    </row>
    <row r="85" spans="2:10" ht="17.25" thickTop="1" thickBot="1" x14ac:dyDescent="0.3">
      <c r="B85" s="93" t="s">
        <v>1144</v>
      </c>
      <c r="C85" s="94">
        <v>47</v>
      </c>
      <c r="E85" s="96">
        <v>0.23</v>
      </c>
      <c r="F85" s="145"/>
      <c r="G85" s="68" t="s">
        <v>1422</v>
      </c>
      <c r="H85" s="119">
        <v>40</v>
      </c>
      <c r="I85" s="125"/>
      <c r="J85" s="111"/>
    </row>
    <row r="86" spans="2:10" ht="17.25" customHeight="1" thickTop="1" thickBot="1" x14ac:dyDescent="0.3">
      <c r="B86" s="61" t="s">
        <v>1328</v>
      </c>
      <c r="C86" s="62">
        <f>AUXILIAR!F20</f>
        <v>536</v>
      </c>
      <c r="D86" s="63"/>
      <c r="E86" s="64"/>
      <c r="F86" s="143">
        <v>45395</v>
      </c>
      <c r="G86" s="106" t="s">
        <v>1393</v>
      </c>
      <c r="H86" s="115"/>
      <c r="I86" s="115"/>
      <c r="J86" s="108"/>
    </row>
    <row r="87" spans="2:10" ht="16.5" thickTop="1" thickBot="1" x14ac:dyDescent="0.3">
      <c r="B87" s="65" t="s">
        <v>6</v>
      </c>
      <c r="C87" s="82">
        <v>0</v>
      </c>
      <c r="D87" s="66">
        <f>C87</f>
        <v>0</v>
      </c>
      <c r="E87" s="67">
        <f>D87/C86</f>
        <v>0</v>
      </c>
      <c r="F87" s="144"/>
      <c r="G87" s="105"/>
      <c r="H87" s="116" t="s">
        <v>1328</v>
      </c>
      <c r="I87" s="120" t="s">
        <v>1421</v>
      </c>
      <c r="J87" s="109" t="s">
        <v>993</v>
      </c>
    </row>
    <row r="88" spans="2:10" ht="17.25" thickTop="1" thickBot="1" x14ac:dyDescent="0.3">
      <c r="B88" s="65" t="s">
        <v>1329</v>
      </c>
      <c r="C88" s="83">
        <v>0</v>
      </c>
      <c r="D88" s="66">
        <f>D87-C88</f>
        <v>0</v>
      </c>
      <c r="E88" s="67">
        <f>D88/C86</f>
        <v>0</v>
      </c>
      <c r="F88" s="144"/>
      <c r="G88" s="114" t="s">
        <v>1415</v>
      </c>
      <c r="H88" s="117">
        <v>38</v>
      </c>
      <c r="I88" s="121"/>
      <c r="J88" s="113"/>
    </row>
    <row r="89" spans="2:10" ht="16.5" thickTop="1" x14ac:dyDescent="0.25">
      <c r="B89" s="65" t="s">
        <v>1330</v>
      </c>
      <c r="C89" s="83">
        <v>0</v>
      </c>
      <c r="D89" s="66">
        <v>0</v>
      </c>
      <c r="E89" s="67">
        <f>D89/C86</f>
        <v>0</v>
      </c>
      <c r="F89" s="144"/>
      <c r="G89" s="65" t="s">
        <v>1152</v>
      </c>
      <c r="H89" s="118">
        <v>38</v>
      </c>
      <c r="I89" s="122">
        <v>0</v>
      </c>
      <c r="J89" s="112">
        <f>I89/H89</f>
        <v>0</v>
      </c>
    </row>
    <row r="90" spans="2:10" ht="16.5" thickBot="1" x14ac:dyDescent="0.3">
      <c r="B90" s="68" t="s">
        <v>16</v>
      </c>
      <c r="C90" s="69">
        <v>0</v>
      </c>
      <c r="D90" s="70">
        <v>0</v>
      </c>
      <c r="E90" s="90">
        <f>D90/C86</f>
        <v>0</v>
      </c>
      <c r="F90" s="144"/>
      <c r="G90" s="65" t="s">
        <v>1417</v>
      </c>
      <c r="H90" s="118">
        <v>38</v>
      </c>
      <c r="I90" s="123">
        <v>0</v>
      </c>
      <c r="J90" s="107">
        <f>I90/H90</f>
        <v>0</v>
      </c>
    </row>
    <row r="91" spans="2:10" ht="17.25" thickTop="1" thickBot="1" x14ac:dyDescent="0.3">
      <c r="B91" s="93" t="s">
        <v>1143</v>
      </c>
      <c r="C91" s="94">
        <v>0</v>
      </c>
      <c r="D91" s="94"/>
      <c r="E91" s="95">
        <v>0</v>
      </c>
      <c r="F91" s="144"/>
      <c r="G91" s="65" t="s">
        <v>1423</v>
      </c>
      <c r="H91" s="118">
        <v>76</v>
      </c>
      <c r="I91" s="124">
        <v>0</v>
      </c>
      <c r="J91" s="110">
        <f>I91/H91</f>
        <v>0</v>
      </c>
    </row>
    <row r="92" spans="2:10" ht="17.25" thickTop="1" thickBot="1" x14ac:dyDescent="0.3">
      <c r="B92" s="93" t="s">
        <v>1144</v>
      </c>
      <c r="C92" s="94">
        <v>0</v>
      </c>
      <c r="E92" s="96">
        <v>0</v>
      </c>
      <c r="F92" s="145"/>
      <c r="G92" s="68" t="s">
        <v>1422</v>
      </c>
      <c r="H92" s="119">
        <v>0</v>
      </c>
      <c r="I92" s="125"/>
      <c r="J92" s="111"/>
    </row>
    <row r="93" spans="2:10" ht="17.25" customHeight="1" thickTop="1" thickBot="1" x14ac:dyDescent="0.3">
      <c r="B93" s="61" t="s">
        <v>1328</v>
      </c>
      <c r="C93" s="62">
        <f>AUXILIAR!F27</f>
        <v>536</v>
      </c>
      <c r="D93" s="63"/>
      <c r="E93" s="64"/>
      <c r="F93" s="143">
        <v>45396</v>
      </c>
      <c r="G93" s="106" t="s">
        <v>1393</v>
      </c>
      <c r="H93" s="115"/>
      <c r="I93" s="115"/>
      <c r="J93" s="108"/>
    </row>
    <row r="94" spans="2:10" ht="16.5" thickTop="1" thickBot="1" x14ac:dyDescent="0.3">
      <c r="B94" s="65" t="s">
        <v>6</v>
      </c>
      <c r="C94" s="82">
        <v>0</v>
      </c>
      <c r="D94" s="66">
        <f>C94</f>
        <v>0</v>
      </c>
      <c r="E94" s="67">
        <v>0</v>
      </c>
      <c r="F94" s="144"/>
      <c r="G94" s="105"/>
      <c r="H94" s="116" t="s">
        <v>1328</v>
      </c>
      <c r="I94" s="120" t="s">
        <v>1421</v>
      </c>
      <c r="J94" s="109" t="s">
        <v>993</v>
      </c>
    </row>
    <row r="95" spans="2:10" ht="17.25" thickTop="1" thickBot="1" x14ac:dyDescent="0.3">
      <c r="B95" s="65" t="s">
        <v>1329</v>
      </c>
      <c r="C95" s="83">
        <v>0</v>
      </c>
      <c r="D95" s="66">
        <v>0</v>
      </c>
      <c r="E95" s="67">
        <v>0</v>
      </c>
      <c r="F95" s="144"/>
      <c r="G95" s="114" t="s">
        <v>1415</v>
      </c>
      <c r="H95" s="117">
        <v>76</v>
      </c>
      <c r="I95" s="121"/>
      <c r="J95" s="113"/>
    </row>
    <row r="96" spans="2:10" ht="16.5" thickTop="1" x14ac:dyDescent="0.25">
      <c r="B96" s="65" t="s">
        <v>1330</v>
      </c>
      <c r="C96" s="83">
        <v>0</v>
      </c>
      <c r="D96" s="66">
        <v>0</v>
      </c>
      <c r="E96" s="67">
        <v>0</v>
      </c>
      <c r="F96" s="144"/>
      <c r="G96" s="65" t="s">
        <v>1152</v>
      </c>
      <c r="H96" s="118">
        <v>38</v>
      </c>
      <c r="I96" s="122">
        <v>0</v>
      </c>
      <c r="J96" s="112">
        <f>I96/H96</f>
        <v>0</v>
      </c>
    </row>
    <row r="97" spans="2:10" ht="16.5" thickBot="1" x14ac:dyDescent="0.3">
      <c r="B97" s="68" t="s">
        <v>16</v>
      </c>
      <c r="C97" s="69">
        <v>0</v>
      </c>
      <c r="D97" s="70">
        <v>0</v>
      </c>
      <c r="E97" s="90">
        <v>0</v>
      </c>
      <c r="F97" s="144"/>
      <c r="G97" s="65" t="s">
        <v>1417</v>
      </c>
      <c r="H97" s="118">
        <v>38</v>
      </c>
      <c r="I97" s="123">
        <v>0</v>
      </c>
      <c r="J97" s="107">
        <f>I97/H97</f>
        <v>0</v>
      </c>
    </row>
    <row r="98" spans="2:10" ht="17.25" thickTop="1" thickBot="1" x14ac:dyDescent="0.3">
      <c r="B98" s="93" t="s">
        <v>1143</v>
      </c>
      <c r="C98" s="94">
        <v>0</v>
      </c>
      <c r="D98" s="94"/>
      <c r="E98" s="95">
        <v>0</v>
      </c>
      <c r="F98" s="144"/>
      <c r="G98" s="65" t="s">
        <v>1423</v>
      </c>
      <c r="H98" s="118">
        <v>76</v>
      </c>
      <c r="I98" s="124">
        <v>0</v>
      </c>
      <c r="J98" s="110">
        <f>I98/H98</f>
        <v>0</v>
      </c>
    </row>
    <row r="99" spans="2:10" ht="17.25" thickTop="1" thickBot="1" x14ac:dyDescent="0.3">
      <c r="B99" s="93" t="s">
        <v>1144</v>
      </c>
      <c r="C99" s="94">
        <v>0</v>
      </c>
      <c r="E99" s="96">
        <v>0</v>
      </c>
      <c r="F99" s="145"/>
      <c r="G99" s="68" t="s">
        <v>1422</v>
      </c>
      <c r="H99" s="119">
        <v>0</v>
      </c>
      <c r="I99" s="125"/>
      <c r="J99" s="111"/>
    </row>
    <row r="100" spans="2:10" ht="17.25" customHeight="1" thickTop="1" thickBot="1" x14ac:dyDescent="0.3">
      <c r="B100" s="61" t="s">
        <v>1328</v>
      </c>
      <c r="C100" s="62">
        <f>AUXILIAR!F16</f>
        <v>536</v>
      </c>
      <c r="D100" s="63"/>
      <c r="E100" s="64"/>
      <c r="F100" s="143">
        <v>45397</v>
      </c>
      <c r="G100" s="106" t="s">
        <v>1393</v>
      </c>
      <c r="H100" s="115"/>
      <c r="I100" s="115"/>
      <c r="J100" s="108"/>
    </row>
    <row r="101" spans="2:10" ht="16.5" thickTop="1" thickBot="1" x14ac:dyDescent="0.3">
      <c r="B101" s="65" t="s">
        <v>6</v>
      </c>
      <c r="C101" s="82">
        <v>0</v>
      </c>
      <c r="D101" s="66">
        <v>0</v>
      </c>
      <c r="E101" s="67">
        <v>0</v>
      </c>
      <c r="F101" s="144"/>
      <c r="G101" s="105"/>
      <c r="H101" s="116" t="s">
        <v>1328</v>
      </c>
      <c r="I101" s="120" t="s">
        <v>1421</v>
      </c>
      <c r="J101" s="109" t="s">
        <v>993</v>
      </c>
    </row>
    <row r="102" spans="2:10" ht="17.25" thickTop="1" thickBot="1" x14ac:dyDescent="0.3">
      <c r="B102" s="65" t="s">
        <v>1329</v>
      </c>
      <c r="C102" s="83">
        <v>0</v>
      </c>
      <c r="D102" s="66">
        <v>0</v>
      </c>
      <c r="E102" s="67">
        <v>0</v>
      </c>
      <c r="F102" s="144"/>
      <c r="G102" s="114" t="s">
        <v>1415</v>
      </c>
      <c r="H102" s="117">
        <v>76</v>
      </c>
      <c r="I102" s="121"/>
      <c r="J102" s="113"/>
    </row>
    <row r="103" spans="2:10" ht="16.5" thickTop="1" x14ac:dyDescent="0.25">
      <c r="B103" s="65" t="s">
        <v>1330</v>
      </c>
      <c r="C103" s="83">
        <v>0</v>
      </c>
      <c r="D103" s="66">
        <v>0</v>
      </c>
      <c r="E103" s="67">
        <v>0</v>
      </c>
      <c r="F103" s="144"/>
      <c r="G103" s="65" t="s">
        <v>1152</v>
      </c>
      <c r="H103" s="118">
        <v>38</v>
      </c>
      <c r="I103" s="122">
        <v>0</v>
      </c>
      <c r="J103" s="112">
        <f>I103/H103</f>
        <v>0</v>
      </c>
    </row>
    <row r="104" spans="2:10" ht="16.5" thickBot="1" x14ac:dyDescent="0.3">
      <c r="B104" s="68" t="s">
        <v>16</v>
      </c>
      <c r="C104" s="69">
        <v>0</v>
      </c>
      <c r="D104" s="70">
        <v>0</v>
      </c>
      <c r="E104" s="90">
        <v>0</v>
      </c>
      <c r="F104" s="144"/>
      <c r="G104" s="65" t="s">
        <v>1417</v>
      </c>
      <c r="H104" s="118">
        <v>38</v>
      </c>
      <c r="I104" s="123">
        <v>0</v>
      </c>
      <c r="J104" s="107">
        <f>I104/H104</f>
        <v>0</v>
      </c>
    </row>
    <row r="105" spans="2:10" ht="17.25" thickTop="1" thickBot="1" x14ac:dyDescent="0.3">
      <c r="B105" s="93" t="s">
        <v>1143</v>
      </c>
      <c r="C105" s="94">
        <f>Hoja1!T3</f>
        <v>0</v>
      </c>
      <c r="D105" s="94"/>
      <c r="E105" s="95">
        <v>0</v>
      </c>
      <c r="F105" s="144"/>
      <c r="G105" s="65" t="s">
        <v>1423</v>
      </c>
      <c r="H105" s="118">
        <v>76</v>
      </c>
      <c r="I105" s="124">
        <v>0</v>
      </c>
      <c r="J105" s="110">
        <f>I105/H105</f>
        <v>0</v>
      </c>
    </row>
    <row r="106" spans="2:10" ht="17.25" thickTop="1" thickBot="1" x14ac:dyDescent="0.3">
      <c r="B106" s="93" t="s">
        <v>1144</v>
      </c>
      <c r="C106" s="94">
        <v>0</v>
      </c>
      <c r="D106" s="94"/>
      <c r="E106" s="96">
        <v>0</v>
      </c>
      <c r="F106" s="145"/>
      <c r="G106" s="68" t="s">
        <v>1422</v>
      </c>
      <c r="H106" s="119">
        <v>0</v>
      </c>
      <c r="I106" s="125"/>
      <c r="J106" s="111"/>
    </row>
    <row r="107" spans="2:10" ht="17.25" customHeight="1" thickTop="1" thickBot="1" x14ac:dyDescent="0.3">
      <c r="B107" s="61" t="s">
        <v>1328</v>
      </c>
      <c r="C107" s="62">
        <f>AUXILIAR!F17</f>
        <v>536</v>
      </c>
      <c r="D107" s="63"/>
      <c r="E107" s="64"/>
      <c r="F107" s="143">
        <v>45398</v>
      </c>
      <c r="G107" s="106" t="s">
        <v>1393</v>
      </c>
      <c r="H107" s="115"/>
      <c r="I107" s="115"/>
      <c r="J107" s="108"/>
    </row>
    <row r="108" spans="2:10" ht="16.5" thickTop="1" thickBot="1" x14ac:dyDescent="0.3">
      <c r="B108" s="65" t="s">
        <v>6</v>
      </c>
      <c r="C108" s="82">
        <v>0</v>
      </c>
      <c r="D108" s="66">
        <v>0</v>
      </c>
      <c r="E108" s="67">
        <v>0</v>
      </c>
      <c r="F108" s="144"/>
      <c r="G108" s="105"/>
      <c r="H108" s="116" t="s">
        <v>1328</v>
      </c>
      <c r="I108" s="120" t="s">
        <v>1421</v>
      </c>
      <c r="J108" s="109" t="s">
        <v>993</v>
      </c>
    </row>
    <row r="109" spans="2:10" ht="17.25" thickTop="1" thickBot="1" x14ac:dyDescent="0.3">
      <c r="B109" s="65" t="s">
        <v>1329</v>
      </c>
      <c r="C109" s="83">
        <v>0</v>
      </c>
      <c r="D109" s="66">
        <v>0</v>
      </c>
      <c r="E109" s="67">
        <v>0</v>
      </c>
      <c r="F109" s="144"/>
      <c r="G109" s="114" t="s">
        <v>1415</v>
      </c>
      <c r="H109" s="117">
        <v>76</v>
      </c>
      <c r="I109" s="121"/>
      <c r="J109" s="113"/>
    </row>
    <row r="110" spans="2:10" ht="16.5" thickTop="1" x14ac:dyDescent="0.25">
      <c r="B110" s="65" t="s">
        <v>1330</v>
      </c>
      <c r="C110" s="83">
        <v>0</v>
      </c>
      <c r="D110" s="66">
        <v>0</v>
      </c>
      <c r="E110" s="67">
        <v>0</v>
      </c>
      <c r="F110" s="144"/>
      <c r="G110" s="65" t="s">
        <v>1152</v>
      </c>
      <c r="H110" s="118">
        <v>38</v>
      </c>
      <c r="I110" s="122">
        <v>0</v>
      </c>
      <c r="J110" s="112">
        <f>I110/H110</f>
        <v>0</v>
      </c>
    </row>
    <row r="111" spans="2:10" ht="16.5" thickBot="1" x14ac:dyDescent="0.3">
      <c r="B111" s="68" t="s">
        <v>16</v>
      </c>
      <c r="C111" s="69">
        <v>0</v>
      </c>
      <c r="D111" s="70">
        <v>0</v>
      </c>
      <c r="E111" s="90">
        <f>D111/C107</f>
        <v>0</v>
      </c>
      <c r="F111" s="144"/>
      <c r="G111" s="65" t="s">
        <v>1417</v>
      </c>
      <c r="H111" s="118">
        <v>38</v>
      </c>
      <c r="I111" s="123">
        <v>0</v>
      </c>
      <c r="J111" s="107">
        <f>I111/H111</f>
        <v>0</v>
      </c>
    </row>
    <row r="112" spans="2:10" ht="17.25" thickTop="1" thickBot="1" x14ac:dyDescent="0.3">
      <c r="B112" s="93" t="s">
        <v>1143</v>
      </c>
      <c r="C112" s="94">
        <v>0</v>
      </c>
      <c r="D112" s="94"/>
      <c r="E112" s="95">
        <v>0</v>
      </c>
      <c r="F112" s="144"/>
      <c r="G112" s="65" t="s">
        <v>1423</v>
      </c>
      <c r="H112" s="118">
        <v>76</v>
      </c>
      <c r="I112" s="124">
        <v>0</v>
      </c>
      <c r="J112" s="110">
        <f>I112/H112</f>
        <v>0</v>
      </c>
    </row>
    <row r="113" spans="2:10" ht="17.25" thickTop="1" thickBot="1" x14ac:dyDescent="0.3">
      <c r="B113" s="93" t="s">
        <v>1144</v>
      </c>
      <c r="C113" s="94">
        <v>0</v>
      </c>
      <c r="D113" s="94"/>
      <c r="E113" s="96">
        <v>0</v>
      </c>
      <c r="F113" s="145"/>
      <c r="G113" s="68" t="s">
        <v>1422</v>
      </c>
      <c r="H113" s="119">
        <v>0</v>
      </c>
      <c r="I113" s="125"/>
      <c r="J113" s="111"/>
    </row>
    <row r="114" spans="2:10" ht="17.25" customHeight="1" thickTop="1" thickBot="1" x14ac:dyDescent="0.3">
      <c r="B114" s="61" t="s">
        <v>1328</v>
      </c>
      <c r="C114" s="62">
        <f>AUXILIAR!F18</f>
        <v>536</v>
      </c>
      <c r="D114" s="63"/>
      <c r="E114" s="64"/>
      <c r="F114" s="143">
        <v>45399</v>
      </c>
      <c r="G114" s="106" t="s">
        <v>1393</v>
      </c>
      <c r="H114" s="115"/>
      <c r="I114" s="115"/>
      <c r="J114" s="108"/>
    </row>
    <row r="115" spans="2:10" ht="16.5" thickTop="1" thickBot="1" x14ac:dyDescent="0.3">
      <c r="B115" s="65" t="s">
        <v>6</v>
      </c>
      <c r="C115" s="82">
        <v>0</v>
      </c>
      <c r="D115" s="66">
        <v>0</v>
      </c>
      <c r="E115" s="67">
        <f>D115/C114</f>
        <v>0</v>
      </c>
      <c r="F115" s="144"/>
      <c r="G115" s="105"/>
      <c r="H115" s="116" t="s">
        <v>1328</v>
      </c>
      <c r="I115" s="120" t="s">
        <v>1421</v>
      </c>
      <c r="J115" s="109" t="s">
        <v>993</v>
      </c>
    </row>
    <row r="116" spans="2:10" ht="17.25" thickTop="1" thickBot="1" x14ac:dyDescent="0.3">
      <c r="B116" s="65" t="s">
        <v>1329</v>
      </c>
      <c r="C116" s="83">
        <v>0</v>
      </c>
      <c r="D116" s="66">
        <v>0</v>
      </c>
      <c r="E116" s="67">
        <f>D116/C114</f>
        <v>0</v>
      </c>
      <c r="F116" s="144"/>
      <c r="G116" s="114" t="s">
        <v>1415</v>
      </c>
      <c r="H116" s="117">
        <v>76</v>
      </c>
      <c r="I116" s="121"/>
      <c r="J116" s="113"/>
    </row>
    <row r="117" spans="2:10" ht="16.5" thickTop="1" x14ac:dyDescent="0.25">
      <c r="B117" s="65" t="s">
        <v>1330</v>
      </c>
      <c r="C117" s="83">
        <v>0</v>
      </c>
      <c r="D117" s="66">
        <v>0</v>
      </c>
      <c r="E117" s="67">
        <f>D117/C114</f>
        <v>0</v>
      </c>
      <c r="F117" s="144"/>
      <c r="G117" s="65" t="s">
        <v>1152</v>
      </c>
      <c r="H117" s="118">
        <v>38</v>
      </c>
      <c r="I117" s="122">
        <v>0</v>
      </c>
      <c r="J117" s="112">
        <f>I117/H117</f>
        <v>0</v>
      </c>
    </row>
    <row r="118" spans="2:10" ht="16.5" thickBot="1" x14ac:dyDescent="0.3">
      <c r="B118" s="68" t="s">
        <v>16</v>
      </c>
      <c r="C118" s="69">
        <v>0</v>
      </c>
      <c r="D118" s="70">
        <v>0</v>
      </c>
      <c r="E118" s="90">
        <f>D118/C114</f>
        <v>0</v>
      </c>
      <c r="F118" s="144"/>
      <c r="G118" s="65" t="s">
        <v>1417</v>
      </c>
      <c r="H118" s="118">
        <v>38</v>
      </c>
      <c r="I118" s="123">
        <v>0</v>
      </c>
      <c r="J118" s="107">
        <f>I118/H118</f>
        <v>0</v>
      </c>
    </row>
    <row r="119" spans="2:10" ht="17.25" thickTop="1" thickBot="1" x14ac:dyDescent="0.3">
      <c r="B119" s="93" t="s">
        <v>1143</v>
      </c>
      <c r="C119" s="94">
        <v>0</v>
      </c>
      <c r="D119" s="94"/>
      <c r="E119" s="95">
        <v>0</v>
      </c>
      <c r="F119" s="144"/>
      <c r="G119" s="65" t="s">
        <v>1423</v>
      </c>
      <c r="H119" s="118">
        <v>76</v>
      </c>
      <c r="I119" s="124">
        <v>0</v>
      </c>
      <c r="J119" s="110">
        <f>I119/H119</f>
        <v>0</v>
      </c>
    </row>
    <row r="120" spans="2:10" ht="17.25" thickTop="1" thickBot="1" x14ac:dyDescent="0.3">
      <c r="B120" s="93" t="s">
        <v>1144</v>
      </c>
      <c r="C120" s="94">
        <v>0</v>
      </c>
      <c r="D120" s="94"/>
      <c r="E120" s="96">
        <v>0</v>
      </c>
      <c r="F120" s="145"/>
      <c r="G120" s="68" t="s">
        <v>1422</v>
      </c>
      <c r="H120" s="119">
        <v>0</v>
      </c>
      <c r="I120" s="125"/>
      <c r="J120" s="111"/>
    </row>
    <row r="121" spans="2:10" ht="17.25" customHeight="1" thickTop="1" thickBot="1" x14ac:dyDescent="0.3">
      <c r="B121" s="61" t="s">
        <v>1328</v>
      </c>
      <c r="C121" s="62">
        <f>AUXILIAR!F19</f>
        <v>536</v>
      </c>
      <c r="D121" s="63"/>
      <c r="E121" s="64"/>
      <c r="F121" s="143">
        <v>45400</v>
      </c>
      <c r="G121" s="106" t="s">
        <v>1393</v>
      </c>
      <c r="H121" s="115"/>
      <c r="I121" s="115"/>
      <c r="J121" s="108"/>
    </row>
    <row r="122" spans="2:10" ht="16.5" thickTop="1" thickBot="1" x14ac:dyDescent="0.3">
      <c r="B122" s="65" t="s">
        <v>6</v>
      </c>
      <c r="C122" s="82">
        <v>0</v>
      </c>
      <c r="D122" s="66">
        <f>C122</f>
        <v>0</v>
      </c>
      <c r="E122" s="67">
        <f>D122/C121</f>
        <v>0</v>
      </c>
      <c r="F122" s="144"/>
      <c r="G122" s="105"/>
      <c r="H122" s="116" t="s">
        <v>1328</v>
      </c>
      <c r="I122" s="120" t="s">
        <v>1421</v>
      </c>
      <c r="J122" s="109" t="s">
        <v>993</v>
      </c>
    </row>
    <row r="123" spans="2:10" ht="17.25" thickTop="1" thickBot="1" x14ac:dyDescent="0.3">
      <c r="B123" s="65" t="s">
        <v>1329</v>
      </c>
      <c r="C123" s="83">
        <v>0</v>
      </c>
      <c r="D123" s="66">
        <v>0</v>
      </c>
      <c r="E123" s="67">
        <f>D123/C121</f>
        <v>0</v>
      </c>
      <c r="F123" s="144"/>
      <c r="G123" s="114" t="s">
        <v>1415</v>
      </c>
      <c r="H123" s="117">
        <v>76</v>
      </c>
      <c r="I123" s="121"/>
      <c r="J123" s="113"/>
    </row>
    <row r="124" spans="2:10" ht="16.5" thickTop="1" x14ac:dyDescent="0.25">
      <c r="B124" s="65" t="s">
        <v>1330</v>
      </c>
      <c r="C124" s="83">
        <v>0</v>
      </c>
      <c r="D124" s="66">
        <v>0</v>
      </c>
      <c r="E124" s="67">
        <f>D124/C121</f>
        <v>0</v>
      </c>
      <c r="F124" s="144"/>
      <c r="G124" s="65" t="s">
        <v>1152</v>
      </c>
      <c r="H124" s="118">
        <v>38</v>
      </c>
      <c r="I124" s="122">
        <v>0</v>
      </c>
      <c r="J124" s="112">
        <f>I124/H124</f>
        <v>0</v>
      </c>
    </row>
    <row r="125" spans="2:10" ht="16.5" thickBot="1" x14ac:dyDescent="0.3">
      <c r="B125" s="68" t="s">
        <v>16</v>
      </c>
      <c r="C125" s="69">
        <v>0</v>
      </c>
      <c r="D125" s="70">
        <v>0</v>
      </c>
      <c r="E125" s="90">
        <f>D125/C121</f>
        <v>0</v>
      </c>
      <c r="F125" s="144"/>
      <c r="G125" s="65" t="s">
        <v>1417</v>
      </c>
      <c r="H125" s="118">
        <v>38</v>
      </c>
      <c r="I125" s="123">
        <v>0</v>
      </c>
      <c r="J125" s="107">
        <f>I125/H125</f>
        <v>0</v>
      </c>
    </row>
    <row r="126" spans="2:10" ht="17.25" thickTop="1" thickBot="1" x14ac:dyDescent="0.3">
      <c r="B126" s="93" t="s">
        <v>1143</v>
      </c>
      <c r="C126" s="94">
        <v>0</v>
      </c>
      <c r="D126" s="94"/>
      <c r="E126" s="95">
        <v>0</v>
      </c>
      <c r="F126" s="144"/>
      <c r="G126" s="65" t="s">
        <v>1423</v>
      </c>
      <c r="H126" s="118">
        <v>76</v>
      </c>
      <c r="I126" s="124">
        <v>0</v>
      </c>
      <c r="J126" s="110">
        <f>I126/H126</f>
        <v>0</v>
      </c>
    </row>
    <row r="127" spans="2:10" ht="17.25" thickTop="1" thickBot="1" x14ac:dyDescent="0.3">
      <c r="B127" s="93" t="s">
        <v>1144</v>
      </c>
      <c r="C127" s="94">
        <v>0</v>
      </c>
      <c r="D127" s="94"/>
      <c r="E127" s="96">
        <v>0</v>
      </c>
      <c r="F127" s="145"/>
      <c r="G127" s="68" t="s">
        <v>1422</v>
      </c>
      <c r="H127" s="119">
        <v>0</v>
      </c>
      <c r="I127" s="125"/>
      <c r="J127" s="111"/>
    </row>
    <row r="128" spans="2:10" ht="17.25" customHeight="1" thickTop="1" thickBot="1" x14ac:dyDescent="0.3">
      <c r="B128" s="61" t="s">
        <v>1328</v>
      </c>
      <c r="C128" s="62">
        <f>AUXILIAR!F20</f>
        <v>536</v>
      </c>
      <c r="D128" s="63"/>
      <c r="E128" s="64"/>
      <c r="F128" s="143">
        <v>45401</v>
      </c>
      <c r="G128" s="106" t="s">
        <v>1393</v>
      </c>
      <c r="H128" s="115"/>
      <c r="I128" s="115"/>
      <c r="J128" s="108"/>
    </row>
    <row r="129" spans="2:10" ht="16.5" thickTop="1" thickBot="1" x14ac:dyDescent="0.3">
      <c r="B129" s="65" t="s">
        <v>6</v>
      </c>
      <c r="C129" s="82">
        <v>0</v>
      </c>
      <c r="D129" s="66">
        <v>0</v>
      </c>
      <c r="E129" s="67">
        <f>D129/C128</f>
        <v>0</v>
      </c>
      <c r="F129" s="144"/>
      <c r="G129" s="105"/>
      <c r="H129" s="116" t="s">
        <v>1328</v>
      </c>
      <c r="I129" s="120" t="s">
        <v>1421</v>
      </c>
      <c r="J129" s="109" t="s">
        <v>993</v>
      </c>
    </row>
    <row r="130" spans="2:10" ht="17.25" thickTop="1" thickBot="1" x14ac:dyDescent="0.3">
      <c r="B130" s="65" t="s">
        <v>1329</v>
      </c>
      <c r="C130" s="83">
        <v>0</v>
      </c>
      <c r="D130" s="66">
        <v>0</v>
      </c>
      <c r="E130" s="67">
        <f>D130/C128</f>
        <v>0</v>
      </c>
      <c r="F130" s="144"/>
      <c r="G130" s="114" t="s">
        <v>1415</v>
      </c>
      <c r="H130" s="117">
        <v>76</v>
      </c>
      <c r="I130" s="121"/>
      <c r="J130" s="113"/>
    </row>
    <row r="131" spans="2:10" ht="16.5" thickTop="1" x14ac:dyDescent="0.25">
      <c r="B131" s="65" t="s">
        <v>1330</v>
      </c>
      <c r="C131" s="83">
        <v>0</v>
      </c>
      <c r="D131" s="66">
        <v>0</v>
      </c>
      <c r="E131" s="67">
        <v>0</v>
      </c>
      <c r="F131" s="144"/>
      <c r="G131" s="65" t="s">
        <v>1152</v>
      </c>
      <c r="H131" s="118">
        <v>38</v>
      </c>
      <c r="I131" s="122">
        <v>0</v>
      </c>
      <c r="J131" s="112">
        <f>I131/H131</f>
        <v>0</v>
      </c>
    </row>
    <row r="132" spans="2:10" ht="16.5" thickBot="1" x14ac:dyDescent="0.3">
      <c r="B132" s="68" t="s">
        <v>16</v>
      </c>
      <c r="C132" s="69">
        <v>0</v>
      </c>
      <c r="D132" s="70">
        <v>0</v>
      </c>
      <c r="E132" s="90">
        <f>D132/C128</f>
        <v>0</v>
      </c>
      <c r="F132" s="144"/>
      <c r="G132" s="65" t="s">
        <v>1417</v>
      </c>
      <c r="H132" s="118">
        <v>38</v>
      </c>
      <c r="I132" s="123">
        <v>0</v>
      </c>
      <c r="J132" s="107">
        <f>I132/H132</f>
        <v>0</v>
      </c>
    </row>
    <row r="133" spans="2:10" ht="17.25" thickTop="1" thickBot="1" x14ac:dyDescent="0.3">
      <c r="B133" s="93" t="s">
        <v>1143</v>
      </c>
      <c r="C133" s="94">
        <f>Hoja1!X3</f>
        <v>0</v>
      </c>
      <c r="D133" s="94"/>
      <c r="E133" s="95">
        <f>Hoja1!X4</f>
        <v>0</v>
      </c>
      <c r="F133" s="144"/>
      <c r="G133" s="65" t="s">
        <v>1423</v>
      </c>
      <c r="H133" s="118">
        <v>76</v>
      </c>
      <c r="I133" s="124">
        <v>0</v>
      </c>
      <c r="J133" s="110">
        <f>I133/H133</f>
        <v>0</v>
      </c>
    </row>
    <row r="134" spans="2:10" ht="17.25" thickTop="1" thickBot="1" x14ac:dyDescent="0.3">
      <c r="B134" s="93" t="s">
        <v>1144</v>
      </c>
      <c r="C134" s="94">
        <f>Hoja1!X5</f>
        <v>0</v>
      </c>
      <c r="D134" s="94"/>
      <c r="E134" s="96">
        <v>0</v>
      </c>
      <c r="F134" s="145"/>
      <c r="G134" s="68" t="s">
        <v>1422</v>
      </c>
      <c r="H134" s="119">
        <v>0</v>
      </c>
      <c r="I134" s="125"/>
      <c r="J134" s="111"/>
    </row>
    <row r="135" spans="2:10" ht="17.25" customHeight="1" thickTop="1" thickBot="1" x14ac:dyDescent="0.3">
      <c r="B135" s="61" t="s">
        <v>1328</v>
      </c>
      <c r="C135" s="62">
        <f>AUXILIAR!F21</f>
        <v>536</v>
      </c>
      <c r="D135" s="63"/>
      <c r="E135" s="64"/>
      <c r="F135" s="143">
        <v>45402</v>
      </c>
      <c r="G135" s="106" t="s">
        <v>1393</v>
      </c>
      <c r="H135" s="115"/>
      <c r="I135" s="115"/>
      <c r="J135" s="108"/>
    </row>
    <row r="136" spans="2:10" ht="16.5" thickTop="1" thickBot="1" x14ac:dyDescent="0.3">
      <c r="B136" s="65" t="s">
        <v>6</v>
      </c>
      <c r="C136" s="82">
        <v>0</v>
      </c>
      <c r="D136" s="66">
        <f>C136</f>
        <v>0</v>
      </c>
      <c r="E136" s="67">
        <f>D136/C135</f>
        <v>0</v>
      </c>
      <c r="F136" s="144"/>
      <c r="G136" s="105"/>
      <c r="H136" s="116" t="s">
        <v>1328</v>
      </c>
      <c r="I136" s="120" t="s">
        <v>1421</v>
      </c>
      <c r="J136" s="109" t="s">
        <v>993</v>
      </c>
    </row>
    <row r="137" spans="2:10" ht="17.25" thickTop="1" thickBot="1" x14ac:dyDescent="0.3">
      <c r="B137" s="65" t="s">
        <v>1329</v>
      </c>
      <c r="C137" s="83">
        <v>0</v>
      </c>
      <c r="D137" s="66">
        <v>0</v>
      </c>
      <c r="E137" s="67">
        <v>0</v>
      </c>
      <c r="F137" s="144"/>
      <c r="G137" s="114" t="s">
        <v>1415</v>
      </c>
      <c r="H137" s="117">
        <v>76</v>
      </c>
      <c r="I137" s="121"/>
      <c r="J137" s="113"/>
    </row>
    <row r="138" spans="2:10" ht="16.5" thickTop="1" x14ac:dyDescent="0.25">
      <c r="B138" s="65" t="s">
        <v>1330</v>
      </c>
      <c r="C138" s="83">
        <v>0</v>
      </c>
      <c r="D138" s="66">
        <v>0</v>
      </c>
      <c r="E138" s="67">
        <f>D138/C135</f>
        <v>0</v>
      </c>
      <c r="F138" s="144"/>
      <c r="G138" s="65" t="s">
        <v>1152</v>
      </c>
      <c r="H138" s="118">
        <v>38</v>
      </c>
      <c r="I138" s="122">
        <v>0</v>
      </c>
      <c r="J138" s="112">
        <f>I138/H138</f>
        <v>0</v>
      </c>
    </row>
    <row r="139" spans="2:10" ht="16.5" thickBot="1" x14ac:dyDescent="0.3">
      <c r="B139" s="68" t="s">
        <v>16</v>
      </c>
      <c r="C139" s="69">
        <v>0</v>
      </c>
      <c r="D139" s="70">
        <v>0</v>
      </c>
      <c r="E139" s="90">
        <f>D139/C135</f>
        <v>0</v>
      </c>
      <c r="F139" s="144"/>
      <c r="G139" s="65" t="s">
        <v>1417</v>
      </c>
      <c r="H139" s="118">
        <v>38</v>
      </c>
      <c r="I139" s="123">
        <v>0</v>
      </c>
      <c r="J139" s="107">
        <f>I139/H139</f>
        <v>0</v>
      </c>
    </row>
    <row r="140" spans="2:10" ht="17.25" thickTop="1" thickBot="1" x14ac:dyDescent="0.3">
      <c r="B140" s="93" t="s">
        <v>1143</v>
      </c>
      <c r="C140" s="94">
        <f>Hoja1!Y3</f>
        <v>0</v>
      </c>
      <c r="D140" s="94"/>
      <c r="E140" s="95">
        <v>0</v>
      </c>
      <c r="F140" s="144"/>
      <c r="G140" s="65" t="s">
        <v>1423</v>
      </c>
      <c r="H140" s="118">
        <v>76</v>
      </c>
      <c r="I140" s="124">
        <v>0</v>
      </c>
      <c r="J140" s="110">
        <f>I140/H140</f>
        <v>0</v>
      </c>
    </row>
    <row r="141" spans="2:10" ht="17.25" thickTop="1" thickBot="1" x14ac:dyDescent="0.3">
      <c r="B141" s="93" t="s">
        <v>1144</v>
      </c>
      <c r="C141" s="94">
        <f>Hoja1!Y5</f>
        <v>0</v>
      </c>
      <c r="D141" s="94"/>
      <c r="E141" s="96">
        <v>0</v>
      </c>
      <c r="F141" s="145"/>
      <c r="G141" s="68" t="s">
        <v>1422</v>
      </c>
      <c r="H141" s="119">
        <v>0</v>
      </c>
      <c r="I141" s="125"/>
      <c r="J141" s="111"/>
    </row>
    <row r="142" spans="2:10" ht="17.25" customHeight="1" thickTop="1" thickBot="1" x14ac:dyDescent="0.3">
      <c r="B142" s="61" t="s">
        <v>1328</v>
      </c>
      <c r="C142" s="62">
        <f>AUXILIAR!F22</f>
        <v>536</v>
      </c>
      <c r="D142" s="63"/>
      <c r="E142" s="64"/>
      <c r="F142" s="143">
        <v>45403</v>
      </c>
      <c r="G142" s="106" t="s">
        <v>1393</v>
      </c>
      <c r="H142" s="115"/>
      <c r="I142" s="115"/>
      <c r="J142" s="108"/>
    </row>
    <row r="143" spans="2:10" ht="16.5" thickTop="1" thickBot="1" x14ac:dyDescent="0.3">
      <c r="B143" s="65" t="s">
        <v>6</v>
      </c>
      <c r="C143" s="82">
        <v>0</v>
      </c>
      <c r="D143" s="66">
        <v>0</v>
      </c>
      <c r="E143" s="67">
        <v>0</v>
      </c>
      <c r="F143" s="144"/>
      <c r="G143" s="105"/>
      <c r="H143" s="116" t="s">
        <v>1328</v>
      </c>
      <c r="I143" s="120" t="s">
        <v>1421</v>
      </c>
      <c r="J143" s="109" t="s">
        <v>993</v>
      </c>
    </row>
    <row r="144" spans="2:10" ht="17.25" thickTop="1" thickBot="1" x14ac:dyDescent="0.3">
      <c r="B144" s="65" t="s">
        <v>1329</v>
      </c>
      <c r="C144" s="83">
        <v>0</v>
      </c>
      <c r="D144" s="66">
        <v>0</v>
      </c>
      <c r="E144" s="67">
        <v>0</v>
      </c>
      <c r="F144" s="144"/>
      <c r="G144" s="114" t="s">
        <v>1415</v>
      </c>
      <c r="H144" s="117">
        <v>76</v>
      </c>
      <c r="I144" s="121"/>
      <c r="J144" s="113"/>
    </row>
    <row r="145" spans="2:10" ht="16.5" thickTop="1" x14ac:dyDescent="0.25">
      <c r="B145" s="65" t="s">
        <v>1330</v>
      </c>
      <c r="C145" s="83">
        <v>0</v>
      </c>
      <c r="D145" s="66">
        <v>0</v>
      </c>
      <c r="E145" s="67">
        <v>0</v>
      </c>
      <c r="F145" s="144"/>
      <c r="G145" s="65" t="s">
        <v>1152</v>
      </c>
      <c r="H145" s="118">
        <v>38</v>
      </c>
      <c r="I145" s="122">
        <v>0</v>
      </c>
      <c r="J145" s="112">
        <f>I145/H145</f>
        <v>0</v>
      </c>
    </row>
    <row r="146" spans="2:10" ht="16.5" thickBot="1" x14ac:dyDescent="0.3">
      <c r="B146" s="68" t="s">
        <v>16</v>
      </c>
      <c r="C146" s="69">
        <v>0</v>
      </c>
      <c r="D146" s="70">
        <v>0</v>
      </c>
      <c r="E146" s="90">
        <v>0</v>
      </c>
      <c r="F146" s="144"/>
      <c r="G146" s="65" t="s">
        <v>1417</v>
      </c>
      <c r="H146" s="118">
        <v>38</v>
      </c>
      <c r="I146" s="123">
        <v>0</v>
      </c>
      <c r="J146" s="107">
        <f>I146/H146</f>
        <v>0</v>
      </c>
    </row>
    <row r="147" spans="2:10" ht="17.25" thickTop="1" thickBot="1" x14ac:dyDescent="0.3">
      <c r="B147" s="93" t="s">
        <v>1143</v>
      </c>
      <c r="C147" s="94">
        <v>0</v>
      </c>
      <c r="D147" s="94"/>
      <c r="E147" s="95">
        <v>0</v>
      </c>
      <c r="F147" s="144"/>
      <c r="G147" s="65" t="s">
        <v>1423</v>
      </c>
      <c r="H147" s="118">
        <v>76</v>
      </c>
      <c r="I147" s="124">
        <v>0</v>
      </c>
      <c r="J147" s="110">
        <f>I147/H147</f>
        <v>0</v>
      </c>
    </row>
    <row r="148" spans="2:10" ht="17.25" thickTop="1" thickBot="1" x14ac:dyDescent="0.3">
      <c r="B148" s="93" t="s">
        <v>1144</v>
      </c>
      <c r="C148" s="94">
        <v>0</v>
      </c>
      <c r="D148" s="94"/>
      <c r="E148" s="96">
        <v>0</v>
      </c>
      <c r="F148" s="145"/>
      <c r="G148" s="68" t="s">
        <v>1422</v>
      </c>
      <c r="H148" s="119">
        <v>0</v>
      </c>
      <c r="I148" s="125"/>
      <c r="J148" s="111"/>
    </row>
    <row r="149" spans="2:10" ht="17.25" customHeight="1" thickTop="1" thickBot="1" x14ac:dyDescent="0.3">
      <c r="B149" s="61" t="s">
        <v>1328</v>
      </c>
      <c r="C149" s="62">
        <f>AUXILIAR!F23</f>
        <v>536</v>
      </c>
      <c r="D149" s="63"/>
      <c r="E149" s="64"/>
      <c r="F149" s="143">
        <v>45404</v>
      </c>
      <c r="G149" s="106" t="s">
        <v>1393</v>
      </c>
      <c r="H149" s="115"/>
      <c r="I149" s="115"/>
      <c r="J149" s="108"/>
    </row>
    <row r="150" spans="2:10" ht="16.5" thickTop="1" thickBot="1" x14ac:dyDescent="0.3">
      <c r="B150" s="65" t="s">
        <v>6</v>
      </c>
      <c r="C150" s="82">
        <v>0</v>
      </c>
      <c r="D150" s="66">
        <v>0</v>
      </c>
      <c r="E150" s="67">
        <v>0</v>
      </c>
      <c r="F150" s="144"/>
      <c r="G150" s="105"/>
      <c r="H150" s="116" t="s">
        <v>1328</v>
      </c>
      <c r="I150" s="120" t="s">
        <v>1421</v>
      </c>
      <c r="J150" s="109" t="s">
        <v>993</v>
      </c>
    </row>
    <row r="151" spans="2:10" ht="17.25" thickTop="1" thickBot="1" x14ac:dyDescent="0.3">
      <c r="B151" s="65" t="s">
        <v>1329</v>
      </c>
      <c r="C151" s="83">
        <v>0</v>
      </c>
      <c r="D151" s="66">
        <v>0</v>
      </c>
      <c r="E151" s="67">
        <v>0</v>
      </c>
      <c r="F151" s="144"/>
      <c r="G151" s="114" t="s">
        <v>1415</v>
      </c>
      <c r="H151" s="117">
        <v>76</v>
      </c>
      <c r="I151" s="121"/>
      <c r="J151" s="113"/>
    </row>
    <row r="152" spans="2:10" ht="16.5" thickTop="1" x14ac:dyDescent="0.25">
      <c r="B152" s="65" t="s">
        <v>1330</v>
      </c>
      <c r="C152" s="83">
        <v>0</v>
      </c>
      <c r="D152" s="66">
        <v>0</v>
      </c>
      <c r="E152" s="67">
        <v>0</v>
      </c>
      <c r="F152" s="144"/>
      <c r="G152" s="65" t="s">
        <v>1152</v>
      </c>
      <c r="H152" s="118">
        <v>38</v>
      </c>
      <c r="I152" s="122">
        <v>0</v>
      </c>
      <c r="J152" s="112">
        <f>I152/H152</f>
        <v>0</v>
      </c>
    </row>
    <row r="153" spans="2:10" ht="16.5" thickBot="1" x14ac:dyDescent="0.3">
      <c r="B153" s="68" t="s">
        <v>16</v>
      </c>
      <c r="C153" s="69">
        <v>0</v>
      </c>
      <c r="D153" s="70">
        <v>0</v>
      </c>
      <c r="E153" s="90">
        <v>0</v>
      </c>
      <c r="F153" s="144"/>
      <c r="G153" s="65" t="s">
        <v>1417</v>
      </c>
      <c r="H153" s="118">
        <v>38</v>
      </c>
      <c r="I153" s="123">
        <v>0</v>
      </c>
      <c r="J153" s="107">
        <f>I153/H153</f>
        <v>0</v>
      </c>
    </row>
    <row r="154" spans="2:10" ht="17.25" thickTop="1" thickBot="1" x14ac:dyDescent="0.3">
      <c r="B154" s="93" t="s">
        <v>1143</v>
      </c>
      <c r="C154" s="94">
        <f>Hoja1!AA3</f>
        <v>0</v>
      </c>
      <c r="D154" s="94"/>
      <c r="E154" s="95">
        <v>0</v>
      </c>
      <c r="F154" s="144"/>
      <c r="G154" s="65" t="s">
        <v>1423</v>
      </c>
      <c r="H154" s="118">
        <v>76</v>
      </c>
      <c r="I154" s="124">
        <v>0</v>
      </c>
      <c r="J154" s="110">
        <f>I154/H154</f>
        <v>0</v>
      </c>
    </row>
    <row r="155" spans="2:10" ht="17.25" thickTop="1" thickBot="1" x14ac:dyDescent="0.3">
      <c r="B155" s="93" t="s">
        <v>1144</v>
      </c>
      <c r="C155" s="94">
        <f>Hoja1!AA5</f>
        <v>0</v>
      </c>
      <c r="D155" s="94"/>
      <c r="E155" s="96">
        <v>0</v>
      </c>
      <c r="F155" s="145"/>
      <c r="G155" s="68" t="s">
        <v>1422</v>
      </c>
      <c r="H155" s="119">
        <v>0</v>
      </c>
      <c r="I155" s="125"/>
      <c r="J155" s="111"/>
    </row>
    <row r="156" spans="2:10" ht="15.75" customHeight="1" thickTop="1" thickBot="1" x14ac:dyDescent="0.3">
      <c r="B156" s="61" t="s">
        <v>1328</v>
      </c>
      <c r="C156" s="62">
        <f>AUXILIAR!F24</f>
        <v>536</v>
      </c>
      <c r="D156" s="63"/>
      <c r="E156" s="64"/>
      <c r="F156" s="143">
        <v>45405</v>
      </c>
      <c r="G156" s="106" t="s">
        <v>1393</v>
      </c>
      <c r="H156" s="115"/>
      <c r="I156" s="115"/>
      <c r="J156" s="108"/>
    </row>
    <row r="157" spans="2:10" ht="16.5" thickTop="1" thickBot="1" x14ac:dyDescent="0.3">
      <c r="B157" s="65" t="s">
        <v>6</v>
      </c>
      <c r="C157" s="82">
        <v>0</v>
      </c>
      <c r="D157" s="66">
        <v>0</v>
      </c>
      <c r="E157" s="67">
        <f>D157/C156</f>
        <v>0</v>
      </c>
      <c r="F157" s="144"/>
      <c r="G157" s="105"/>
      <c r="H157" s="116" t="s">
        <v>1328</v>
      </c>
      <c r="I157" s="120" t="s">
        <v>1421</v>
      </c>
      <c r="J157" s="109" t="s">
        <v>993</v>
      </c>
    </row>
    <row r="158" spans="2:10" ht="17.25" thickTop="1" thickBot="1" x14ac:dyDescent="0.3">
      <c r="B158" s="65" t="s">
        <v>1329</v>
      </c>
      <c r="C158" s="83">
        <v>0</v>
      </c>
      <c r="D158" s="66">
        <v>0</v>
      </c>
      <c r="E158" s="67">
        <f>D158/C156</f>
        <v>0</v>
      </c>
      <c r="F158" s="144"/>
      <c r="G158" s="114" t="s">
        <v>1415</v>
      </c>
      <c r="H158" s="117">
        <v>76</v>
      </c>
      <c r="I158" s="121"/>
      <c r="J158" s="113"/>
    </row>
    <row r="159" spans="2:10" ht="16.5" thickTop="1" x14ac:dyDescent="0.25">
      <c r="B159" s="65" t="s">
        <v>1330</v>
      </c>
      <c r="C159" s="83">
        <v>0</v>
      </c>
      <c r="D159" s="66">
        <v>0</v>
      </c>
      <c r="E159" s="67">
        <v>0</v>
      </c>
      <c r="F159" s="144"/>
      <c r="G159" s="65" t="s">
        <v>1152</v>
      </c>
      <c r="H159" s="118">
        <v>38</v>
      </c>
      <c r="I159" s="122">
        <v>0</v>
      </c>
      <c r="J159" s="112">
        <f t="shared" ref="J159:J161" si="21">I159/H159</f>
        <v>0</v>
      </c>
    </row>
    <row r="160" spans="2:10" ht="16.5" thickBot="1" x14ac:dyDescent="0.3">
      <c r="B160" s="68" t="s">
        <v>16</v>
      </c>
      <c r="C160" s="69">
        <v>0</v>
      </c>
      <c r="D160" s="70">
        <v>0</v>
      </c>
      <c r="E160" s="90">
        <f>D160/C156</f>
        <v>0</v>
      </c>
      <c r="F160" s="144"/>
      <c r="G160" s="65" t="s">
        <v>1417</v>
      </c>
      <c r="H160" s="118">
        <v>38</v>
      </c>
      <c r="I160" s="123">
        <v>0</v>
      </c>
      <c r="J160" s="107">
        <f t="shared" si="21"/>
        <v>0</v>
      </c>
    </row>
    <row r="161" spans="2:10" ht="17.25" thickTop="1" thickBot="1" x14ac:dyDescent="0.3">
      <c r="B161" s="93" t="s">
        <v>1143</v>
      </c>
      <c r="C161" s="94">
        <f>Hoja1!AB3</f>
        <v>0</v>
      </c>
      <c r="D161" s="94"/>
      <c r="E161" s="95">
        <v>0</v>
      </c>
      <c r="F161" s="144"/>
      <c r="G161" s="65" t="s">
        <v>1423</v>
      </c>
      <c r="H161" s="118">
        <v>76</v>
      </c>
      <c r="I161" s="124">
        <v>0</v>
      </c>
      <c r="J161" s="110">
        <f t="shared" si="21"/>
        <v>0</v>
      </c>
    </row>
    <row r="162" spans="2:10" ht="17.25" thickTop="1" thickBot="1" x14ac:dyDescent="0.3">
      <c r="B162" s="93" t="s">
        <v>1144</v>
      </c>
      <c r="C162" s="94">
        <f>Hoja1!AB5</f>
        <v>0</v>
      </c>
      <c r="D162" s="94"/>
      <c r="E162" s="96">
        <v>0</v>
      </c>
      <c r="F162" s="145"/>
      <c r="G162" s="68" t="s">
        <v>1422</v>
      </c>
      <c r="H162" s="119">
        <v>0</v>
      </c>
      <c r="I162" s="125"/>
      <c r="J162" s="111"/>
    </row>
    <row r="163" spans="2:10" ht="17.25" customHeight="1" thickTop="1" thickBot="1" x14ac:dyDescent="0.3">
      <c r="B163" s="61" t="s">
        <v>1328</v>
      </c>
      <c r="C163" s="62">
        <f>AUXILIAR!F25</f>
        <v>536</v>
      </c>
      <c r="D163" s="63"/>
      <c r="E163" s="64"/>
      <c r="F163" s="143">
        <v>45406</v>
      </c>
      <c r="G163" s="106" t="s">
        <v>1393</v>
      </c>
      <c r="H163" s="115"/>
      <c r="I163" s="115"/>
      <c r="J163" s="108"/>
    </row>
    <row r="164" spans="2:10" ht="16.5" thickTop="1" thickBot="1" x14ac:dyDescent="0.3">
      <c r="B164" s="65" t="s">
        <v>6</v>
      </c>
      <c r="C164" s="82">
        <v>0</v>
      </c>
      <c r="D164" s="66">
        <v>0</v>
      </c>
      <c r="E164" s="67">
        <f>D164/C163</f>
        <v>0</v>
      </c>
      <c r="F164" s="144"/>
      <c r="G164" s="105"/>
      <c r="H164" s="116" t="s">
        <v>1328</v>
      </c>
      <c r="I164" s="120" t="s">
        <v>1421</v>
      </c>
      <c r="J164" s="109" t="s">
        <v>993</v>
      </c>
    </row>
    <row r="165" spans="2:10" ht="17.25" thickTop="1" thickBot="1" x14ac:dyDescent="0.3">
      <c r="B165" s="65" t="s">
        <v>1329</v>
      </c>
      <c r="C165" s="83" t="s">
        <v>1581</v>
      </c>
      <c r="D165" s="130" t="s">
        <v>1580</v>
      </c>
      <c r="E165" s="67">
        <v>0</v>
      </c>
      <c r="F165" s="144"/>
      <c r="G165" s="114" t="s">
        <v>1415</v>
      </c>
      <c r="H165" s="117">
        <v>76</v>
      </c>
      <c r="I165" s="121"/>
      <c r="J165" s="113"/>
    </row>
    <row r="166" spans="2:10" ht="16.5" thickTop="1" x14ac:dyDescent="0.25">
      <c r="B166" s="65" t="s">
        <v>1330</v>
      </c>
      <c r="C166" s="83">
        <v>0</v>
      </c>
      <c r="D166" s="66" t="s">
        <v>1581</v>
      </c>
      <c r="E166" s="67">
        <v>0</v>
      </c>
      <c r="F166" s="144"/>
      <c r="G166" s="65" t="s">
        <v>1152</v>
      </c>
      <c r="H166" s="118">
        <v>38</v>
      </c>
      <c r="I166" s="122">
        <v>0</v>
      </c>
      <c r="J166" s="112">
        <v>0</v>
      </c>
    </row>
    <row r="167" spans="2:10" ht="16.5" thickBot="1" x14ac:dyDescent="0.3">
      <c r="B167" s="68" t="s">
        <v>16</v>
      </c>
      <c r="C167" s="69">
        <v>0</v>
      </c>
      <c r="D167" s="70" t="s">
        <v>1581</v>
      </c>
      <c r="E167" s="90">
        <v>0</v>
      </c>
      <c r="F167" s="144"/>
      <c r="G167" s="65" t="s">
        <v>1417</v>
      </c>
      <c r="H167" s="118">
        <v>38</v>
      </c>
      <c r="I167" s="123">
        <v>0</v>
      </c>
      <c r="J167" s="107">
        <f t="shared" ref="J167:J168" si="22">I167/H167</f>
        <v>0</v>
      </c>
    </row>
    <row r="168" spans="2:10" ht="17.25" thickTop="1" thickBot="1" x14ac:dyDescent="0.3">
      <c r="B168" s="93" t="s">
        <v>1143</v>
      </c>
      <c r="C168" s="94">
        <v>0</v>
      </c>
      <c r="D168" s="94"/>
      <c r="E168" s="95">
        <v>0</v>
      </c>
      <c r="F168" s="144"/>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5"/>
      <c r="G169" s="68" t="s">
        <v>1422</v>
      </c>
      <c r="H169" s="119">
        <v>0</v>
      </c>
      <c r="I169" s="125"/>
      <c r="J169" s="111"/>
    </row>
    <row r="170" spans="2:10" ht="17.25" customHeight="1" thickTop="1" thickBot="1" x14ac:dyDescent="0.3">
      <c r="B170" s="61" t="s">
        <v>1328</v>
      </c>
      <c r="C170" s="62">
        <f>AUXILIAR!F26</f>
        <v>536</v>
      </c>
      <c r="D170" s="63"/>
      <c r="E170" s="64"/>
      <c r="F170" s="143">
        <v>45407</v>
      </c>
      <c r="G170" s="106" t="s">
        <v>1393</v>
      </c>
      <c r="H170" s="115"/>
      <c r="I170" s="115"/>
      <c r="J170" s="108"/>
    </row>
    <row r="171" spans="2:10" ht="16.5" thickTop="1" thickBot="1" x14ac:dyDescent="0.3">
      <c r="B171" s="65" t="s">
        <v>6</v>
      </c>
      <c r="C171" s="82">
        <v>0</v>
      </c>
      <c r="D171" s="66">
        <f>C171</f>
        <v>0</v>
      </c>
      <c r="E171" s="67">
        <f>D171/C170</f>
        <v>0</v>
      </c>
      <c r="F171" s="144"/>
      <c r="G171" s="105"/>
      <c r="H171" s="116" t="s">
        <v>1328</v>
      </c>
      <c r="I171" s="120" t="s">
        <v>1421</v>
      </c>
      <c r="J171" s="109" t="s">
        <v>993</v>
      </c>
    </row>
    <row r="172" spans="2:10" ht="17.25" thickTop="1" thickBot="1" x14ac:dyDescent="0.3">
      <c r="B172" s="65" t="s">
        <v>1329</v>
      </c>
      <c r="C172" s="83">
        <v>0</v>
      </c>
      <c r="D172" s="66">
        <v>0</v>
      </c>
      <c r="E172" s="67">
        <f>D172/C170</f>
        <v>0</v>
      </c>
      <c r="F172" s="144"/>
      <c r="G172" s="114" t="s">
        <v>1415</v>
      </c>
      <c r="H172" s="117">
        <v>76</v>
      </c>
      <c r="I172" s="121"/>
      <c r="J172" s="113"/>
    </row>
    <row r="173" spans="2:10" ht="16.5" thickTop="1" x14ac:dyDescent="0.25">
      <c r="B173" s="65" t="s">
        <v>1330</v>
      </c>
      <c r="C173" s="83">
        <v>0</v>
      </c>
      <c r="D173" s="66">
        <v>0</v>
      </c>
      <c r="E173" s="67">
        <f>D173/C170</f>
        <v>0</v>
      </c>
      <c r="F173" s="144"/>
      <c r="G173" s="65" t="s">
        <v>1152</v>
      </c>
      <c r="H173" s="118">
        <v>38</v>
      </c>
      <c r="I173" s="122">
        <v>0</v>
      </c>
      <c r="J173" s="112">
        <f t="shared" ref="J173:J175" si="24">I173/H173</f>
        <v>0</v>
      </c>
    </row>
    <row r="174" spans="2:10" ht="16.5" thickBot="1" x14ac:dyDescent="0.3">
      <c r="B174" s="68" t="s">
        <v>16</v>
      </c>
      <c r="C174" s="69">
        <v>0</v>
      </c>
      <c r="D174" s="70">
        <v>0</v>
      </c>
      <c r="E174" s="90">
        <f>D174/C170</f>
        <v>0</v>
      </c>
      <c r="F174" s="144"/>
      <c r="G174" s="65" t="s">
        <v>1417</v>
      </c>
      <c r="H174" s="118">
        <v>38</v>
      </c>
      <c r="I174" s="123">
        <v>0</v>
      </c>
      <c r="J174" s="107">
        <f t="shared" si="24"/>
        <v>0</v>
      </c>
    </row>
    <row r="175" spans="2:10" ht="17.25" thickTop="1" thickBot="1" x14ac:dyDescent="0.3">
      <c r="B175" s="93" t="s">
        <v>1143</v>
      </c>
      <c r="C175" s="94">
        <v>0</v>
      </c>
      <c r="D175" s="94"/>
      <c r="E175" s="95">
        <v>0</v>
      </c>
      <c r="F175" s="144"/>
      <c r="G175" s="65" t="s">
        <v>1423</v>
      </c>
      <c r="H175" s="118">
        <v>76</v>
      </c>
      <c r="I175" s="124">
        <v>0</v>
      </c>
      <c r="J175" s="110">
        <f t="shared" si="24"/>
        <v>0</v>
      </c>
    </row>
    <row r="176" spans="2:10" ht="17.25" thickTop="1" thickBot="1" x14ac:dyDescent="0.3">
      <c r="B176" s="93" t="s">
        <v>1144</v>
      </c>
      <c r="C176" s="94">
        <v>0</v>
      </c>
      <c r="D176" s="94"/>
      <c r="E176" s="96">
        <v>0</v>
      </c>
      <c r="F176" s="145"/>
      <c r="G176" s="68" t="s">
        <v>1422</v>
      </c>
      <c r="H176" s="119">
        <v>0</v>
      </c>
      <c r="I176" s="125"/>
      <c r="J176" s="111"/>
    </row>
    <row r="177" spans="2:10" ht="17.25" customHeight="1" thickTop="1" thickBot="1" x14ac:dyDescent="0.3">
      <c r="B177" s="61" t="s">
        <v>1328</v>
      </c>
      <c r="C177" s="62">
        <f>AUXILIAR!F27</f>
        <v>536</v>
      </c>
      <c r="D177" s="63"/>
      <c r="E177" s="64"/>
      <c r="F177" s="143">
        <v>45408</v>
      </c>
      <c r="G177" s="106" t="s">
        <v>1393</v>
      </c>
      <c r="H177" s="115"/>
      <c r="I177" s="115"/>
      <c r="J177" s="108"/>
    </row>
    <row r="178" spans="2:10" ht="16.5" thickTop="1" thickBot="1" x14ac:dyDescent="0.3">
      <c r="B178" s="65" t="s">
        <v>6</v>
      </c>
      <c r="C178" s="82"/>
      <c r="D178" s="66">
        <v>0</v>
      </c>
      <c r="E178" s="67">
        <v>0</v>
      </c>
      <c r="F178" s="144"/>
      <c r="G178" s="105"/>
      <c r="H178" s="116" t="s">
        <v>1328</v>
      </c>
      <c r="I178" s="120" t="s">
        <v>1421</v>
      </c>
      <c r="J178" s="109" t="s">
        <v>993</v>
      </c>
    </row>
    <row r="179" spans="2:10" ht="17.25" thickTop="1" thickBot="1" x14ac:dyDescent="0.3">
      <c r="B179" s="65" t="s">
        <v>1329</v>
      </c>
      <c r="C179" s="83"/>
      <c r="D179" s="66">
        <f>D178-C179</f>
        <v>0</v>
      </c>
      <c r="E179" s="67">
        <f>D179/C177</f>
        <v>0</v>
      </c>
      <c r="F179" s="144"/>
      <c r="G179" s="114" t="s">
        <v>1415</v>
      </c>
      <c r="H179" s="117">
        <v>76</v>
      </c>
      <c r="I179" s="121"/>
      <c r="J179" s="113"/>
    </row>
    <row r="180" spans="2:10" ht="16.5" thickTop="1" x14ac:dyDescent="0.25">
      <c r="B180" s="65" t="s">
        <v>1330</v>
      </c>
      <c r="C180" s="83"/>
      <c r="D180" s="66">
        <v>0</v>
      </c>
      <c r="E180" s="67">
        <f>D180/C177</f>
        <v>0</v>
      </c>
      <c r="F180" s="144"/>
      <c r="G180" s="65" t="s">
        <v>1152</v>
      </c>
      <c r="H180" s="118">
        <v>38</v>
      </c>
      <c r="I180" s="122">
        <v>0</v>
      </c>
      <c r="J180" s="112">
        <f>I180/H180</f>
        <v>0</v>
      </c>
    </row>
    <row r="181" spans="2:10" ht="16.5" thickBot="1" x14ac:dyDescent="0.3">
      <c r="B181" s="68" t="s">
        <v>16</v>
      </c>
      <c r="C181" s="69"/>
      <c r="D181" s="70">
        <v>0</v>
      </c>
      <c r="E181" s="90">
        <f>D181/C177</f>
        <v>0</v>
      </c>
      <c r="F181" s="144"/>
      <c r="G181" s="65" t="s">
        <v>1417</v>
      </c>
      <c r="H181" s="118">
        <v>38</v>
      </c>
      <c r="I181" s="123">
        <v>0</v>
      </c>
      <c r="J181" s="107">
        <f>I181/H181</f>
        <v>0</v>
      </c>
    </row>
    <row r="182" spans="2:10" ht="17.25" thickTop="1" thickBot="1" x14ac:dyDescent="0.3">
      <c r="B182" s="93" t="s">
        <v>1143</v>
      </c>
      <c r="C182" s="94">
        <f>Hoja1!AE3</f>
        <v>0</v>
      </c>
      <c r="D182" s="94"/>
      <c r="E182" s="95">
        <v>0</v>
      </c>
      <c r="F182" s="144"/>
      <c r="G182" s="65" t="s">
        <v>1423</v>
      </c>
      <c r="H182" s="118">
        <v>76</v>
      </c>
      <c r="I182" s="124">
        <v>0</v>
      </c>
      <c r="J182" s="110">
        <f>I182/H182</f>
        <v>0</v>
      </c>
    </row>
    <row r="183" spans="2:10" ht="17.25" thickTop="1" thickBot="1" x14ac:dyDescent="0.3">
      <c r="B183" s="93" t="s">
        <v>1144</v>
      </c>
      <c r="C183" s="94">
        <f>Hoja1!AE5</f>
        <v>0</v>
      </c>
      <c r="D183" s="94"/>
      <c r="E183" s="96">
        <v>0</v>
      </c>
      <c r="F183" s="145"/>
      <c r="G183" s="68" t="s">
        <v>1422</v>
      </c>
      <c r="H183" s="119">
        <v>0</v>
      </c>
      <c r="I183" s="125"/>
      <c r="J183" s="111"/>
    </row>
    <row r="184" spans="2:10" ht="17.25" customHeight="1" thickTop="1" thickBot="1" x14ac:dyDescent="0.3">
      <c r="B184" s="61" t="s">
        <v>1328</v>
      </c>
      <c r="C184" s="62">
        <f>AUXILIAR!F28</f>
        <v>536</v>
      </c>
      <c r="D184" s="63"/>
      <c r="E184" s="64"/>
      <c r="F184" s="143">
        <v>45409</v>
      </c>
      <c r="G184" s="106" t="s">
        <v>1393</v>
      </c>
      <c r="H184" s="115"/>
      <c r="I184" s="115"/>
      <c r="J184" s="108"/>
    </row>
    <row r="185" spans="2:10" ht="16.5" thickTop="1" thickBot="1" x14ac:dyDescent="0.3">
      <c r="B185" s="65" t="s">
        <v>6</v>
      </c>
      <c r="C185" s="82">
        <f>AUXILIAR!E28</f>
        <v>0</v>
      </c>
      <c r="D185" s="66">
        <f>C185</f>
        <v>0</v>
      </c>
      <c r="E185" s="67">
        <f>D185/C184</f>
        <v>0</v>
      </c>
      <c r="F185" s="144"/>
      <c r="G185" s="105"/>
      <c r="H185" s="116" t="s">
        <v>1328</v>
      </c>
      <c r="I185" s="120" t="s">
        <v>1421</v>
      </c>
      <c r="J185" s="109" t="s">
        <v>993</v>
      </c>
    </row>
    <row r="186" spans="2:10" ht="17.25" thickTop="1" thickBot="1" x14ac:dyDescent="0.3">
      <c r="B186" s="65" t="s">
        <v>1329</v>
      </c>
      <c r="C186" s="83">
        <v>0</v>
      </c>
      <c r="D186" s="66">
        <f>D185-C186</f>
        <v>0</v>
      </c>
      <c r="E186" s="67">
        <f>D186/C184</f>
        <v>0</v>
      </c>
      <c r="F186" s="144"/>
      <c r="G186" s="114" t="s">
        <v>1415</v>
      </c>
      <c r="H186" s="117">
        <v>76</v>
      </c>
      <c r="I186" s="121"/>
      <c r="J186" s="113"/>
    </row>
    <row r="187" spans="2:10" ht="16.5" thickTop="1" x14ac:dyDescent="0.25">
      <c r="B187" s="65" t="s">
        <v>1330</v>
      </c>
      <c r="C187" s="83">
        <v>0</v>
      </c>
      <c r="D187" s="66">
        <v>0</v>
      </c>
      <c r="E187" s="67">
        <f>D187/C184</f>
        <v>0</v>
      </c>
      <c r="F187" s="144"/>
      <c r="G187" s="65" t="s">
        <v>1152</v>
      </c>
      <c r="H187" s="118">
        <f>paradas!D1</f>
        <v>38</v>
      </c>
      <c r="I187" s="122">
        <v>0</v>
      </c>
      <c r="J187" s="112">
        <f>I187/H187</f>
        <v>0</v>
      </c>
    </row>
    <row r="188" spans="2:10" ht="16.5" thickBot="1" x14ac:dyDescent="0.3">
      <c r="B188" s="68" t="s">
        <v>16</v>
      </c>
      <c r="C188" s="69">
        <v>0</v>
      </c>
      <c r="D188" s="66">
        <v>0</v>
      </c>
      <c r="E188" s="90">
        <f>D188/C184</f>
        <v>0</v>
      </c>
      <c r="F188" s="144"/>
      <c r="G188" s="65" t="s">
        <v>1417</v>
      </c>
      <c r="H188" s="118">
        <v>38</v>
      </c>
      <c r="I188" s="123">
        <v>0</v>
      </c>
      <c r="J188" s="107">
        <f>I188/H188</f>
        <v>0</v>
      </c>
    </row>
    <row r="189" spans="2:10" ht="17.25" thickTop="1" thickBot="1" x14ac:dyDescent="0.3">
      <c r="B189" s="93" t="s">
        <v>1143</v>
      </c>
      <c r="C189" s="94">
        <f>Hoja1!AF3</f>
        <v>0</v>
      </c>
      <c r="D189" s="94"/>
      <c r="E189" s="95">
        <v>0</v>
      </c>
      <c r="F189" s="144"/>
      <c r="G189" s="65" t="s">
        <v>1423</v>
      </c>
      <c r="H189" s="118">
        <v>76</v>
      </c>
      <c r="I189" s="124">
        <v>0</v>
      </c>
      <c r="J189" s="110">
        <f>I189/H189</f>
        <v>0</v>
      </c>
    </row>
    <row r="190" spans="2:10" ht="17.25" thickTop="1" thickBot="1" x14ac:dyDescent="0.3">
      <c r="B190" s="93" t="s">
        <v>1144</v>
      </c>
      <c r="C190" s="94">
        <f>Hoja1!AF5</f>
        <v>0</v>
      </c>
      <c r="D190" s="94"/>
      <c r="E190" s="96">
        <v>0</v>
      </c>
      <c r="F190" s="145"/>
      <c r="G190" s="68" t="s">
        <v>1422</v>
      </c>
      <c r="H190" s="119">
        <f>I189</f>
        <v>0</v>
      </c>
      <c r="I190" s="125"/>
      <c r="J190" s="111"/>
    </row>
    <row r="191" spans="2:10" ht="17.25" customHeight="1" thickTop="1" thickBot="1" x14ac:dyDescent="0.3">
      <c r="B191" s="61" t="s">
        <v>1328</v>
      </c>
      <c r="C191" s="62">
        <v>536</v>
      </c>
      <c r="D191" s="63"/>
      <c r="E191" s="64"/>
      <c r="F191" s="143">
        <v>45410</v>
      </c>
      <c r="G191" s="106" t="s">
        <v>1393</v>
      </c>
      <c r="H191" s="115"/>
      <c r="I191" s="115"/>
      <c r="J191" s="108"/>
    </row>
    <row r="192" spans="2:10" ht="16.5" thickTop="1" thickBot="1" x14ac:dyDescent="0.3">
      <c r="B192" s="65" t="s">
        <v>6</v>
      </c>
      <c r="C192" s="82">
        <v>0</v>
      </c>
      <c r="D192" s="66">
        <v>0</v>
      </c>
      <c r="E192" s="67">
        <f>D192/C191</f>
        <v>0</v>
      </c>
      <c r="F192" s="144"/>
      <c r="G192" s="105"/>
      <c r="H192" s="116" t="s">
        <v>1328</v>
      </c>
      <c r="I192" s="120" t="s">
        <v>1421</v>
      </c>
      <c r="J192" s="109" t="s">
        <v>993</v>
      </c>
    </row>
    <row r="193" spans="2:10" ht="17.25" thickTop="1" thickBot="1" x14ac:dyDescent="0.3">
      <c r="B193" s="65" t="s">
        <v>1329</v>
      </c>
      <c r="C193" s="83">
        <v>0</v>
      </c>
      <c r="D193" s="66"/>
      <c r="E193" s="67">
        <f>D193/C191</f>
        <v>0</v>
      </c>
      <c r="F193" s="144"/>
      <c r="G193" s="114" t="s">
        <v>1415</v>
      </c>
      <c r="H193" s="117">
        <v>76</v>
      </c>
      <c r="I193" s="121"/>
      <c r="J193" s="113"/>
    </row>
    <row r="194" spans="2:10" ht="16.5" thickTop="1" x14ac:dyDescent="0.25">
      <c r="B194" s="65" t="s">
        <v>1330</v>
      </c>
      <c r="C194" s="83">
        <v>0</v>
      </c>
      <c r="D194" s="66">
        <v>0</v>
      </c>
      <c r="E194" s="67">
        <f>D194/C191</f>
        <v>0</v>
      </c>
      <c r="F194" s="144"/>
      <c r="G194" s="65" t="s">
        <v>1152</v>
      </c>
      <c r="H194" s="118">
        <v>38</v>
      </c>
      <c r="I194" s="122">
        <v>0</v>
      </c>
      <c r="J194" s="112">
        <f>I194/H194</f>
        <v>0</v>
      </c>
    </row>
    <row r="195" spans="2:10" ht="16.5" thickBot="1" x14ac:dyDescent="0.3">
      <c r="B195" s="68" t="s">
        <v>16</v>
      </c>
      <c r="C195" s="69">
        <v>0</v>
      </c>
      <c r="D195" s="66">
        <v>0</v>
      </c>
      <c r="E195" s="90">
        <f>D195/C191</f>
        <v>0</v>
      </c>
      <c r="F195" s="144"/>
      <c r="G195" s="65" t="s">
        <v>1417</v>
      </c>
      <c r="H195" s="118">
        <v>38</v>
      </c>
      <c r="I195" s="123">
        <v>0</v>
      </c>
      <c r="J195" s="107">
        <f>I195/H195</f>
        <v>0</v>
      </c>
    </row>
    <row r="196" spans="2:10" ht="17.25" thickTop="1" thickBot="1" x14ac:dyDescent="0.3">
      <c r="B196" s="93" t="s">
        <v>1143</v>
      </c>
      <c r="C196" s="94"/>
      <c r="D196" s="94"/>
      <c r="E196" s="95">
        <v>0</v>
      </c>
      <c r="F196" s="144"/>
      <c r="G196" s="65" t="s">
        <v>1423</v>
      </c>
      <c r="H196" s="118">
        <v>76</v>
      </c>
      <c r="I196" s="124">
        <f>I194+I195</f>
        <v>0</v>
      </c>
      <c r="J196" s="110">
        <f>I196/H196</f>
        <v>0</v>
      </c>
    </row>
    <row r="197" spans="2:10" ht="17.25" thickTop="1" thickBot="1" x14ac:dyDescent="0.3">
      <c r="B197" s="93" t="s">
        <v>1144</v>
      </c>
      <c r="C197" s="94"/>
      <c r="D197" s="94"/>
      <c r="E197" s="96">
        <v>0</v>
      </c>
      <c r="F197" s="145"/>
      <c r="G197" s="68" t="s">
        <v>1422</v>
      </c>
      <c r="H197" s="119">
        <v>0</v>
      </c>
      <c r="I197" s="125"/>
      <c r="J197" s="111"/>
    </row>
    <row r="198" spans="2:10" ht="17.25" customHeight="1" thickTop="1" thickBot="1" x14ac:dyDescent="0.3">
      <c r="B198" s="61" t="s">
        <v>1328</v>
      </c>
      <c r="C198" s="62">
        <v>536</v>
      </c>
      <c r="D198" s="63"/>
      <c r="E198" s="64"/>
      <c r="F198" s="143">
        <v>45411</v>
      </c>
      <c r="G198" s="106" t="s">
        <v>1393</v>
      </c>
      <c r="H198" s="115"/>
      <c r="I198" s="115"/>
      <c r="J198" s="108"/>
    </row>
    <row r="199" spans="2:10" ht="16.5" thickTop="1" thickBot="1" x14ac:dyDescent="0.3">
      <c r="B199" s="65" t="s">
        <v>6</v>
      </c>
      <c r="C199" s="82">
        <v>0</v>
      </c>
      <c r="D199" s="66">
        <v>0</v>
      </c>
      <c r="E199" s="67">
        <v>0</v>
      </c>
      <c r="F199" s="144"/>
      <c r="G199" s="105"/>
      <c r="H199" s="116" t="s">
        <v>1328</v>
      </c>
      <c r="I199" s="120" t="s">
        <v>1421</v>
      </c>
      <c r="J199" s="109" t="s">
        <v>993</v>
      </c>
    </row>
    <row r="200" spans="2:10" ht="17.25" thickTop="1" thickBot="1" x14ac:dyDescent="0.3">
      <c r="B200" s="65" t="s">
        <v>1329</v>
      </c>
      <c r="C200" s="83">
        <v>0</v>
      </c>
      <c r="D200" s="66">
        <v>0</v>
      </c>
      <c r="E200" s="67">
        <v>0</v>
      </c>
      <c r="F200" s="144"/>
      <c r="G200" s="114" t="s">
        <v>1415</v>
      </c>
      <c r="H200" s="117">
        <v>76</v>
      </c>
      <c r="I200" s="121"/>
      <c r="J200" s="113"/>
    </row>
    <row r="201" spans="2:10" ht="16.5" thickTop="1" x14ac:dyDescent="0.25">
      <c r="B201" s="65" t="s">
        <v>1330</v>
      </c>
      <c r="C201" s="83">
        <v>0</v>
      </c>
      <c r="D201" s="66">
        <v>0</v>
      </c>
      <c r="E201" s="67">
        <v>0</v>
      </c>
      <c r="F201" s="144"/>
      <c r="G201" s="65" t="s">
        <v>1152</v>
      </c>
      <c r="H201" s="118">
        <v>38</v>
      </c>
      <c r="I201" s="122">
        <v>0</v>
      </c>
      <c r="J201" s="112">
        <f>I201/H201</f>
        <v>0</v>
      </c>
    </row>
    <row r="202" spans="2:10" ht="16.5" thickBot="1" x14ac:dyDescent="0.3">
      <c r="B202" s="68" t="s">
        <v>16</v>
      </c>
      <c r="C202" s="69">
        <v>0</v>
      </c>
      <c r="D202" s="66">
        <v>0</v>
      </c>
      <c r="E202" s="90">
        <v>0</v>
      </c>
      <c r="F202" s="144"/>
      <c r="G202" s="65" t="s">
        <v>1417</v>
      </c>
      <c r="H202" s="118">
        <v>38</v>
      </c>
      <c r="I202" s="123">
        <v>0</v>
      </c>
      <c r="J202" s="107">
        <f>I202/H202</f>
        <v>0</v>
      </c>
    </row>
    <row r="203" spans="2:10" ht="17.25" thickTop="1" thickBot="1" x14ac:dyDescent="0.3">
      <c r="B203" s="93" t="s">
        <v>1143</v>
      </c>
      <c r="C203" s="94">
        <v>0</v>
      </c>
      <c r="D203" s="94"/>
      <c r="E203" s="95">
        <v>0</v>
      </c>
      <c r="F203" s="144"/>
      <c r="G203" s="65" t="s">
        <v>1423</v>
      </c>
      <c r="H203" s="118">
        <v>76</v>
      </c>
      <c r="I203" s="124">
        <v>0</v>
      </c>
      <c r="J203" s="110">
        <f>I203/H203</f>
        <v>0</v>
      </c>
    </row>
    <row r="204" spans="2:10" ht="17.25" thickTop="1" thickBot="1" x14ac:dyDescent="0.3">
      <c r="B204" s="93" t="s">
        <v>1144</v>
      </c>
      <c r="C204" s="94">
        <v>0</v>
      </c>
      <c r="D204" s="94"/>
      <c r="E204" s="96">
        <v>0</v>
      </c>
      <c r="F204" s="145"/>
      <c r="G204" s="68" t="s">
        <v>1422</v>
      </c>
      <c r="H204" s="119">
        <v>0</v>
      </c>
      <c r="I204" s="125"/>
      <c r="J204" s="111"/>
    </row>
    <row r="205" spans="2:10" ht="17.25" thickTop="1" thickBot="1" x14ac:dyDescent="0.3">
      <c r="B205" s="61" t="s">
        <v>1328</v>
      </c>
      <c r="C205" s="62">
        <v>536</v>
      </c>
      <c r="D205" s="63"/>
      <c r="E205" s="64"/>
      <c r="F205" s="143">
        <v>45412</v>
      </c>
      <c r="G205" s="106" t="s">
        <v>1393</v>
      </c>
      <c r="H205" s="115"/>
      <c r="I205" s="115"/>
      <c r="J205" s="108"/>
    </row>
    <row r="206" spans="2:10" ht="16.5" thickTop="1" thickBot="1" x14ac:dyDescent="0.3">
      <c r="B206" s="65" t="s">
        <v>6</v>
      </c>
      <c r="C206" s="82">
        <v>0</v>
      </c>
      <c r="D206" s="66">
        <v>0</v>
      </c>
      <c r="E206" s="67">
        <f>D206/C205</f>
        <v>0</v>
      </c>
      <c r="F206" s="144"/>
      <c r="G206" s="105"/>
      <c r="H206" s="116" t="s">
        <v>1328</v>
      </c>
      <c r="I206" s="120" t="s">
        <v>1421</v>
      </c>
      <c r="J206" s="109" t="s">
        <v>993</v>
      </c>
    </row>
    <row r="207" spans="2:10" ht="17.25" thickTop="1" thickBot="1" x14ac:dyDescent="0.3">
      <c r="B207" s="65" t="s">
        <v>1329</v>
      </c>
      <c r="C207" s="83">
        <v>0</v>
      </c>
      <c r="D207" s="66">
        <v>0</v>
      </c>
      <c r="E207" s="67">
        <f>D207/C205</f>
        <v>0</v>
      </c>
      <c r="F207" s="144"/>
      <c r="G207" s="114" t="s">
        <v>1415</v>
      </c>
      <c r="H207" s="117">
        <v>76</v>
      </c>
      <c r="I207" s="121"/>
      <c r="J207" s="113"/>
    </row>
    <row r="208" spans="2:10" ht="16.5" thickTop="1" x14ac:dyDescent="0.25">
      <c r="B208" s="65" t="s">
        <v>1330</v>
      </c>
      <c r="C208" s="83">
        <v>0</v>
      </c>
      <c r="D208" s="66">
        <v>0</v>
      </c>
      <c r="E208" s="67">
        <f>D208/C205</f>
        <v>0</v>
      </c>
      <c r="F208" s="144"/>
      <c r="G208" s="65" t="s">
        <v>1152</v>
      </c>
      <c r="H208" s="118">
        <v>38</v>
      </c>
      <c r="I208" s="122">
        <v>0</v>
      </c>
      <c r="J208" s="112">
        <f>I208/H208</f>
        <v>0</v>
      </c>
    </row>
    <row r="209" spans="2:10" ht="16.5" thickBot="1" x14ac:dyDescent="0.3">
      <c r="B209" s="68" t="s">
        <v>16</v>
      </c>
      <c r="C209" s="69">
        <v>0</v>
      </c>
      <c r="D209" s="66">
        <v>0</v>
      </c>
      <c r="E209" s="90">
        <f>D209/C205</f>
        <v>0</v>
      </c>
      <c r="F209" s="144"/>
      <c r="G209" s="65" t="s">
        <v>1417</v>
      </c>
      <c r="H209" s="118">
        <v>38</v>
      </c>
      <c r="I209" s="123">
        <v>0</v>
      </c>
      <c r="J209" s="107">
        <f>I209/H209</f>
        <v>0</v>
      </c>
    </row>
    <row r="210" spans="2:10" ht="17.25" thickTop="1" thickBot="1" x14ac:dyDescent="0.3">
      <c r="B210" s="93" t="s">
        <v>1143</v>
      </c>
      <c r="C210" s="94">
        <v>0</v>
      </c>
      <c r="D210" s="94"/>
      <c r="E210" s="95">
        <v>0</v>
      </c>
      <c r="F210" s="144"/>
      <c r="G210" s="65" t="s">
        <v>1423</v>
      </c>
      <c r="H210" s="118">
        <v>76</v>
      </c>
      <c r="I210" s="124">
        <v>0</v>
      </c>
      <c r="J210" s="110">
        <f>I210/H210</f>
        <v>0</v>
      </c>
    </row>
    <row r="211" spans="2:10" ht="17.25" thickTop="1" thickBot="1" x14ac:dyDescent="0.3">
      <c r="B211" s="93" t="s">
        <v>1144</v>
      </c>
      <c r="C211" s="94">
        <v>0</v>
      </c>
      <c r="D211" s="94"/>
      <c r="E211" s="96">
        <v>0</v>
      </c>
      <c r="F211" s="145"/>
      <c r="G211" s="68" t="s">
        <v>1422</v>
      </c>
      <c r="H211" s="119">
        <v>0</v>
      </c>
      <c r="I211" s="125"/>
      <c r="J211" s="111"/>
    </row>
    <row r="212" spans="2:10" ht="17.25" thickTop="1" thickBot="1" x14ac:dyDescent="0.3">
      <c r="B212" s="61"/>
      <c r="C212" s="62"/>
      <c r="D212" s="63"/>
      <c r="E212" s="64"/>
      <c r="F212" s="143"/>
      <c r="G212" s="106"/>
      <c r="H212" s="115"/>
      <c r="I212" s="115"/>
      <c r="J212" s="108"/>
    </row>
    <row r="213" spans="2:10" ht="16.5" thickTop="1" thickBot="1" x14ac:dyDescent="0.3">
      <c r="B213" s="65"/>
      <c r="C213" s="82"/>
      <c r="D213" s="66"/>
      <c r="E213" s="67"/>
      <c r="F213" s="144"/>
      <c r="G213" s="105"/>
      <c r="H213" s="116"/>
      <c r="I213" s="120"/>
      <c r="J213" s="109"/>
    </row>
    <row r="214" spans="2:10" ht="17.25" thickTop="1" thickBot="1" x14ac:dyDescent="0.3">
      <c r="B214" s="65"/>
      <c r="C214" s="83"/>
      <c r="D214" s="66"/>
      <c r="E214" s="67"/>
      <c r="F214" s="144"/>
      <c r="G214" s="114"/>
      <c r="H214" s="117"/>
      <c r="I214" s="121"/>
      <c r="J214" s="113"/>
    </row>
    <row r="215" spans="2:10" ht="16.5" thickTop="1" x14ac:dyDescent="0.25">
      <c r="B215" s="65"/>
      <c r="C215" s="83"/>
      <c r="D215" s="66"/>
      <c r="E215" s="67"/>
      <c r="F215" s="144"/>
      <c r="G215" s="65"/>
      <c r="H215" s="118"/>
      <c r="I215" s="122"/>
      <c r="J215" s="112"/>
    </row>
    <row r="216" spans="2:10" ht="16.5" thickBot="1" x14ac:dyDescent="0.3">
      <c r="B216" s="68"/>
      <c r="C216" s="69"/>
      <c r="D216" s="66"/>
      <c r="E216" s="90"/>
      <c r="F216" s="144"/>
      <c r="G216" s="65"/>
      <c r="H216" s="118"/>
      <c r="I216" s="123"/>
      <c r="J216" s="107"/>
    </row>
    <row r="217" spans="2:10" ht="17.25" thickTop="1" thickBot="1" x14ac:dyDescent="0.3">
      <c r="B217" s="93"/>
      <c r="C217" s="94"/>
      <c r="D217" s="94"/>
      <c r="E217" s="95"/>
      <c r="F217" s="144"/>
      <c r="G217" s="65"/>
      <c r="H217" s="118"/>
      <c r="I217" s="124"/>
      <c r="J217" s="110"/>
    </row>
    <row r="218" spans="2:10" ht="17.25" thickTop="1" thickBot="1" x14ac:dyDescent="0.3">
      <c r="B218" s="93"/>
      <c r="C218" s="94"/>
      <c r="D218" s="94"/>
      <c r="E218" s="96"/>
      <c r="F218" s="145"/>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198:F204"/>
    <mergeCell ref="F205:F211"/>
    <mergeCell ref="F212:F218"/>
    <mergeCell ref="F177:F183"/>
    <mergeCell ref="F184:F190"/>
    <mergeCell ref="F191:F197"/>
    <mergeCell ref="F142:F148"/>
    <mergeCell ref="F149:F155"/>
    <mergeCell ref="F156:F162"/>
    <mergeCell ref="F163:F169"/>
    <mergeCell ref="F170:F176"/>
    <mergeCell ref="F107:F113"/>
    <mergeCell ref="F114:F120"/>
    <mergeCell ref="F121:F127"/>
    <mergeCell ref="F128:F134"/>
    <mergeCell ref="F135:F141"/>
    <mergeCell ref="F30:F36"/>
    <mergeCell ref="F37:F43"/>
    <mergeCell ref="F44:F50"/>
    <mergeCell ref="F2:F8"/>
    <mergeCell ref="F9:F15"/>
    <mergeCell ref="F16:F22"/>
    <mergeCell ref="F23:F29"/>
    <mergeCell ref="F79:F85"/>
    <mergeCell ref="F86:F92"/>
    <mergeCell ref="F93:F99"/>
    <mergeCell ref="F100:F106"/>
    <mergeCell ref="F51:F57"/>
    <mergeCell ref="F58:F64"/>
    <mergeCell ref="F65:F71"/>
    <mergeCell ref="F72:F78"/>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45383</v>
      </c>
      <c r="B2">
        <f>'APAGADOS RADIO'!F2+D2</f>
        <v>18</v>
      </c>
      <c r="C2">
        <f>'APAGADOS FIBRA'!F2</f>
        <v>86</v>
      </c>
      <c r="D2">
        <f>'APAGADOS ANTENA'!F2</f>
        <v>6</v>
      </c>
      <c r="E2">
        <f t="shared" ref="E2" si="0">B2+C2</f>
        <v>104</v>
      </c>
      <c r="F2">
        <f>'RESUMEN TOTAL'!B1</f>
        <v>536</v>
      </c>
      <c r="G2" s="36">
        <f t="shared" ref="G2" si="1">E2/F2</f>
        <v>0.19402985074626866</v>
      </c>
    </row>
    <row r="3" spans="1:7" x14ac:dyDescent="0.25">
      <c r="A3" s="17">
        <f>'APAGADOS RADIO'!G3</f>
        <v>45384</v>
      </c>
      <c r="B3">
        <v>13</v>
      </c>
      <c r="C3">
        <v>45</v>
      </c>
      <c r="D3">
        <v>5</v>
      </c>
      <c r="E3">
        <f t="shared" ref="E3" si="2">B3+C3</f>
        <v>58</v>
      </c>
      <c r="F3">
        <f>'RESUMEN TOTAL'!B1</f>
        <v>536</v>
      </c>
      <c r="G3" s="36">
        <f t="shared" ref="G3" si="3">E3/F3</f>
        <v>0.10820895522388059</v>
      </c>
    </row>
    <row r="4" spans="1:7" x14ac:dyDescent="0.25">
      <c r="A4" s="17">
        <f>'APAGADOS RADIO'!H3</f>
        <v>45385</v>
      </c>
      <c r="B4">
        <v>13</v>
      </c>
      <c r="C4">
        <v>45</v>
      </c>
      <c r="D4">
        <v>5</v>
      </c>
      <c r="E4">
        <f t="shared" ref="E4:E7" si="4">B4+C4</f>
        <v>58</v>
      </c>
      <c r="F4">
        <f>'RESUMEN TOTAL'!B1</f>
        <v>536</v>
      </c>
      <c r="G4" s="36">
        <f t="shared" ref="G4:G7" si="5">E4/F4</f>
        <v>0.10820895522388059</v>
      </c>
    </row>
    <row r="5" spans="1:7" x14ac:dyDescent="0.25">
      <c r="A5" s="17">
        <f>'APAGADOS RADIO'!I3</f>
        <v>45386</v>
      </c>
      <c r="B5">
        <f>'APAGADOS RADIO'!I2+D5</f>
        <v>21</v>
      </c>
      <c r="C5">
        <f>'APAGADOS FIBRA'!I2</f>
        <v>76</v>
      </c>
      <c r="D5">
        <f>'APAGADOS ANTENA'!I2</f>
        <v>6</v>
      </c>
      <c r="E5">
        <f t="shared" si="4"/>
        <v>97</v>
      </c>
      <c r="F5">
        <f>'RESUMEN TOTAL'!B1</f>
        <v>536</v>
      </c>
      <c r="G5" s="36">
        <f t="shared" si="5"/>
        <v>0.18097014925373134</v>
      </c>
    </row>
    <row r="6" spans="1:7" x14ac:dyDescent="0.25">
      <c r="A6" s="17">
        <f>'APAGADOS RADIO'!J3</f>
        <v>45387</v>
      </c>
      <c r="B6">
        <f>'APAGADOS RADIO'!J2+D6</f>
        <v>12</v>
      </c>
      <c r="C6">
        <f>'APAGADOS FIBRA'!J2</f>
        <v>65</v>
      </c>
      <c r="D6">
        <f>'APAGADOS ANTENA'!J2</f>
        <v>6</v>
      </c>
      <c r="E6">
        <f t="shared" si="4"/>
        <v>77</v>
      </c>
      <c r="F6">
        <f>'RESUMEN TOTAL'!B1</f>
        <v>536</v>
      </c>
      <c r="G6" s="36">
        <f t="shared" si="5"/>
        <v>0.14365671641791045</v>
      </c>
    </row>
    <row r="7" spans="1:7" x14ac:dyDescent="0.25">
      <c r="A7" s="17">
        <f>'APAGADOS RADIO'!K3</f>
        <v>45388</v>
      </c>
      <c r="B7">
        <f>'APAGADOS RADIO'!K2+D7</f>
        <v>13</v>
      </c>
      <c r="C7">
        <f>'APAGADOS FIBRA'!K2</f>
        <v>67</v>
      </c>
      <c r="D7">
        <f>'APAGADOS ANTENA'!K2</f>
        <v>7</v>
      </c>
      <c r="E7">
        <f t="shared" si="4"/>
        <v>80</v>
      </c>
      <c r="F7">
        <f>'RESUMEN TOTAL'!B1</f>
        <v>536</v>
      </c>
      <c r="G7" s="36">
        <f t="shared" si="5"/>
        <v>0.14925373134328357</v>
      </c>
    </row>
    <row r="8" spans="1:7" x14ac:dyDescent="0.25">
      <c r="A8" s="17">
        <f>'APAGADOS RADIO'!L3</f>
        <v>45389</v>
      </c>
      <c r="B8">
        <f>'APAGADOS RADIO'!L2+D8</f>
        <v>13</v>
      </c>
      <c r="C8">
        <f>'APAGADOS FIBRA'!L2</f>
        <v>71</v>
      </c>
      <c r="D8">
        <f>'APAGADOS ANTENA'!L2</f>
        <v>7</v>
      </c>
      <c r="E8">
        <f t="shared" ref="E8:E30" si="6">B8+C8</f>
        <v>84</v>
      </c>
      <c r="F8">
        <f>'RESUMEN TOTAL'!B1</f>
        <v>536</v>
      </c>
      <c r="G8" s="36">
        <f t="shared" ref="G8:G18" si="7">E8/F8</f>
        <v>0.15671641791044777</v>
      </c>
    </row>
    <row r="9" spans="1:7" x14ac:dyDescent="0.25">
      <c r="A9" s="17">
        <f>'APAGADOS RADIO'!M3</f>
        <v>45390</v>
      </c>
      <c r="B9">
        <f>'APAGADOS RADIO'!M2+D9</f>
        <v>16</v>
      </c>
      <c r="C9">
        <f>'APAGADOS FIBRA'!M2</f>
        <v>89</v>
      </c>
      <c r="D9">
        <f>'APAGADOS ANTENA'!M2</f>
        <v>7</v>
      </c>
      <c r="E9">
        <f t="shared" si="6"/>
        <v>105</v>
      </c>
      <c r="F9">
        <f>'RESUMEN TOTAL'!B1</f>
        <v>536</v>
      </c>
      <c r="G9" s="36">
        <f t="shared" si="7"/>
        <v>0.19589552238805971</v>
      </c>
    </row>
    <row r="10" spans="1:7" x14ac:dyDescent="0.25">
      <c r="A10" s="17">
        <f>'APAGADOS RADIO'!N3</f>
        <v>45391</v>
      </c>
      <c r="B10">
        <f>'APAGADOS RADIO'!N2+D10</f>
        <v>13</v>
      </c>
      <c r="C10">
        <f>'APAGADOS FIBRA'!N2</f>
        <v>68</v>
      </c>
      <c r="D10">
        <f>'APAGADOS ANTENA'!N2</f>
        <v>7</v>
      </c>
      <c r="E10">
        <f t="shared" si="6"/>
        <v>81</v>
      </c>
      <c r="F10">
        <f>'RESUMEN TOTAL'!B1</f>
        <v>536</v>
      </c>
      <c r="G10" s="36">
        <f t="shared" si="7"/>
        <v>0.15111940298507462</v>
      </c>
    </row>
    <row r="11" spans="1:7" x14ac:dyDescent="0.25">
      <c r="A11" s="17">
        <f>'APAGADOS RADIO'!O3</f>
        <v>45392</v>
      </c>
      <c r="B11">
        <f>'APAGADOS RADIO'!O2+D11</f>
        <v>15</v>
      </c>
      <c r="C11">
        <f>'APAGADOS FIBRA'!O2</f>
        <v>78</v>
      </c>
      <c r="D11">
        <f>'APAGADOS ANTENA'!O2</f>
        <v>7</v>
      </c>
      <c r="E11">
        <f t="shared" si="6"/>
        <v>93</v>
      </c>
      <c r="F11">
        <f>'RESUMEN TOTAL'!B1</f>
        <v>536</v>
      </c>
      <c r="G11" s="36">
        <f t="shared" si="7"/>
        <v>0.17350746268656717</v>
      </c>
    </row>
    <row r="12" spans="1:7" x14ac:dyDescent="0.25">
      <c r="A12" s="17">
        <f>'APAGADOS RADIO'!P3</f>
        <v>45393</v>
      </c>
      <c r="B12">
        <f>'APAGADOS RADIO'!P2+D12</f>
        <v>13</v>
      </c>
      <c r="C12">
        <f>'APAGADOS FIBRA'!P2</f>
        <v>58</v>
      </c>
      <c r="D12">
        <f>'APAGADOS ANTENA'!P2</f>
        <v>7</v>
      </c>
      <c r="E12">
        <f t="shared" si="6"/>
        <v>71</v>
      </c>
      <c r="F12">
        <f>'RESUMEN TOTAL'!B1</f>
        <v>536</v>
      </c>
      <c r="G12" s="36">
        <f t="shared" si="7"/>
        <v>0.13246268656716417</v>
      </c>
    </row>
    <row r="13" spans="1:7" x14ac:dyDescent="0.25">
      <c r="A13" s="17">
        <f>'APAGADOS RADIO'!Q3</f>
        <v>45394</v>
      </c>
      <c r="B13">
        <f>'APAGADOS RADIO'!Q2+D13</f>
        <v>15</v>
      </c>
      <c r="C13">
        <f>'APAGADOS FIBRA'!Q2</f>
        <v>60</v>
      </c>
      <c r="D13">
        <f>'APAGADOS ANTENA'!Q2</f>
        <v>8</v>
      </c>
      <c r="E13">
        <f t="shared" si="6"/>
        <v>75</v>
      </c>
      <c r="F13">
        <f>'RESUMEN TOTAL'!B1</f>
        <v>536</v>
      </c>
      <c r="G13" s="36">
        <f t="shared" si="7"/>
        <v>0.13992537313432835</v>
      </c>
    </row>
    <row r="14" spans="1:7" x14ac:dyDescent="0.25">
      <c r="A14" s="17">
        <f>'APAGADOS RADIO'!R3</f>
        <v>45395</v>
      </c>
      <c r="B14">
        <f>'APAGADOS RADIO'!R2+D14</f>
        <v>0</v>
      </c>
      <c r="C14">
        <f>'APAGADOS FIBRA'!R2</f>
        <v>0</v>
      </c>
      <c r="D14">
        <f>'APAGADOS ANTENA'!R2</f>
        <v>0</v>
      </c>
      <c r="E14">
        <f t="shared" si="6"/>
        <v>0</v>
      </c>
      <c r="F14">
        <f>'RESUMEN TOTAL'!B1</f>
        <v>536</v>
      </c>
      <c r="G14" s="36">
        <f t="shared" si="7"/>
        <v>0</v>
      </c>
    </row>
    <row r="15" spans="1:7" x14ac:dyDescent="0.25">
      <c r="A15" s="17">
        <f>'APAGADOS RADIO'!S3</f>
        <v>45396</v>
      </c>
      <c r="B15">
        <f>'APAGADOS RADIO'!S2+D15</f>
        <v>20</v>
      </c>
      <c r="C15">
        <f>'APAGADOS FIBRA'!S2</f>
        <v>93</v>
      </c>
      <c r="D15">
        <f>'APAGADOS ANTENA'!S2</f>
        <v>11</v>
      </c>
      <c r="E15">
        <f t="shared" si="6"/>
        <v>113</v>
      </c>
      <c r="F15">
        <f>'RESUMEN TOTAL'!B1</f>
        <v>536</v>
      </c>
      <c r="G15" s="36">
        <f t="shared" si="7"/>
        <v>0.21082089552238806</v>
      </c>
    </row>
    <row r="16" spans="1:7" x14ac:dyDescent="0.25">
      <c r="A16" s="17">
        <f>'APAGADOS RADIO'!T3</f>
        <v>45397</v>
      </c>
      <c r="B16">
        <f>'APAGADOS RADIO'!T2+D16</f>
        <v>0</v>
      </c>
      <c r="C16">
        <f>'APAGADOS FIBRA'!T2</f>
        <v>0</v>
      </c>
      <c r="D16">
        <f>'APAGADOS ANTENA'!T2</f>
        <v>0</v>
      </c>
      <c r="E16">
        <f t="shared" si="6"/>
        <v>0</v>
      </c>
      <c r="F16">
        <f>'RESUMEN TOTAL'!B1</f>
        <v>536</v>
      </c>
      <c r="G16" s="36">
        <f t="shared" si="7"/>
        <v>0</v>
      </c>
    </row>
    <row r="17" spans="1:7" x14ac:dyDescent="0.25">
      <c r="A17" s="17">
        <f>'APAGADOS RADIO'!U3</f>
        <v>45398</v>
      </c>
      <c r="B17">
        <f>'APAGADOS RADIO'!U2+D17</f>
        <v>0</v>
      </c>
      <c r="C17">
        <f>'APAGADOS FIBRA'!U2</f>
        <v>0</v>
      </c>
      <c r="D17">
        <f>'APAGADOS ANTENA'!U2</f>
        <v>0</v>
      </c>
      <c r="E17">
        <f t="shared" si="6"/>
        <v>0</v>
      </c>
      <c r="F17">
        <f>'RESUMEN TOTAL'!B1</f>
        <v>536</v>
      </c>
      <c r="G17" s="36">
        <f t="shared" si="7"/>
        <v>0</v>
      </c>
    </row>
    <row r="18" spans="1:7" x14ac:dyDescent="0.25">
      <c r="A18" s="17">
        <f>'APAGADOS RADIO'!V3</f>
        <v>45399</v>
      </c>
      <c r="B18">
        <f>'APAGADOS RADIO'!V2+D18</f>
        <v>0</v>
      </c>
      <c r="C18">
        <f>'APAGADOS FIBRA'!V2</f>
        <v>0</v>
      </c>
      <c r="D18">
        <f>'APAGADOS ANTENA'!V2</f>
        <v>0</v>
      </c>
      <c r="E18">
        <f t="shared" si="6"/>
        <v>0</v>
      </c>
      <c r="F18">
        <f>'RESUMEN TOTAL'!B1</f>
        <v>536</v>
      </c>
      <c r="G18" s="36">
        <f t="shared" si="7"/>
        <v>0</v>
      </c>
    </row>
    <row r="19" spans="1:7" x14ac:dyDescent="0.25">
      <c r="A19" s="17">
        <f>'APAGADOS RADIO'!W3</f>
        <v>45400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45401</v>
      </c>
      <c r="B20">
        <f>'APAGADOS RADIO'!X2+D20</f>
        <v>0</v>
      </c>
      <c r="C20">
        <f>'APAGADOS FIBRA'!X2</f>
        <v>0</v>
      </c>
      <c r="D20">
        <f>'APAGADOS ANTENA'!X2</f>
        <v>0</v>
      </c>
      <c r="E20">
        <f t="shared" si="6"/>
        <v>0</v>
      </c>
      <c r="F20">
        <f>'RESUMEN TOTAL'!B1</f>
        <v>536</v>
      </c>
      <c r="G20" s="36">
        <f t="shared" si="8"/>
        <v>0</v>
      </c>
    </row>
    <row r="21" spans="1:7" x14ac:dyDescent="0.25">
      <c r="A21" s="17">
        <f>'APAGADOS RADIO'!Y3</f>
        <v>45402</v>
      </c>
      <c r="B21">
        <f>'APAGADOS RADIO'!Y2+D21</f>
        <v>0</v>
      </c>
      <c r="C21">
        <f>'APAGADOS FIBRA'!Y2</f>
        <v>0</v>
      </c>
      <c r="D21">
        <f>'APAGADOS ANTENA'!Y2</f>
        <v>0</v>
      </c>
      <c r="E21">
        <f t="shared" si="6"/>
        <v>0</v>
      </c>
      <c r="F21">
        <f>'RESUMEN TOTAL'!B1</f>
        <v>536</v>
      </c>
      <c r="G21" s="36">
        <f t="shared" si="8"/>
        <v>0</v>
      </c>
    </row>
    <row r="22" spans="1:7" x14ac:dyDescent="0.25">
      <c r="A22" s="17">
        <f>'APAGADOS RADIO'!Z3</f>
        <v>45403</v>
      </c>
      <c r="B22">
        <f>'APAGADOS RADIO'!Z2+D22</f>
        <v>0</v>
      </c>
      <c r="C22">
        <f>'APAGADOS FIBRA'!Z2</f>
        <v>0</v>
      </c>
      <c r="D22">
        <f>'APAGADOS ANTENA'!Z2</f>
        <v>0</v>
      </c>
      <c r="E22">
        <f t="shared" si="6"/>
        <v>0</v>
      </c>
      <c r="F22">
        <f>'RESUMEN TOTAL'!B1</f>
        <v>536</v>
      </c>
      <c r="G22" s="36">
        <f t="shared" si="8"/>
        <v>0</v>
      </c>
    </row>
    <row r="23" spans="1:7" x14ac:dyDescent="0.25">
      <c r="A23" s="17">
        <f>'APAGADOS RADIO'!AA3</f>
        <v>45404</v>
      </c>
      <c r="B23">
        <f>'APAGADOS RADIO'!AA2+D23</f>
        <v>0</v>
      </c>
      <c r="C23">
        <f>'APAGADOS FIBRA'!AA2</f>
        <v>0</v>
      </c>
      <c r="D23">
        <f>'APAGADOS ANTENA'!AA2</f>
        <v>0</v>
      </c>
      <c r="E23">
        <f t="shared" si="6"/>
        <v>0</v>
      </c>
      <c r="F23">
        <f>'RESUMEN TOTAL'!B1</f>
        <v>536</v>
      </c>
      <c r="G23" s="36">
        <f t="shared" si="8"/>
        <v>0</v>
      </c>
    </row>
    <row r="24" spans="1:7" x14ac:dyDescent="0.25">
      <c r="A24" s="17">
        <f>'APAGADOS RADIO'!AB3</f>
        <v>45405</v>
      </c>
      <c r="B24">
        <f>'APAGADOS RADIO'!AB2+D24</f>
        <v>0</v>
      </c>
      <c r="C24">
        <f>'APAGADOS FIBRA'!AB2</f>
        <v>0</v>
      </c>
      <c r="D24">
        <f>'APAGADOS ANTENA'!AB2</f>
        <v>0</v>
      </c>
      <c r="E24">
        <f t="shared" si="6"/>
        <v>0</v>
      </c>
      <c r="F24">
        <f>'RESUMEN TOTAL'!B1</f>
        <v>536</v>
      </c>
      <c r="G24" s="36">
        <f t="shared" si="8"/>
        <v>0</v>
      </c>
    </row>
    <row r="25" spans="1:7" x14ac:dyDescent="0.25">
      <c r="A25" s="17">
        <f>'APAGADOS RADIO'!AC3</f>
        <v>45406</v>
      </c>
      <c r="B25">
        <f>'APAGADOS RADIO'!AC2+D25</f>
        <v>0</v>
      </c>
      <c r="C25">
        <f>'APAGADOS FIBRA'!AC2</f>
        <v>0</v>
      </c>
      <c r="D25">
        <f>'APAGADOS ANTENA'!AC2</f>
        <v>0</v>
      </c>
      <c r="E25">
        <f t="shared" si="6"/>
        <v>0</v>
      </c>
      <c r="F25">
        <f>'RESUMEN TOTAL'!B1</f>
        <v>536</v>
      </c>
      <c r="G25" s="36">
        <f t="shared" si="8"/>
        <v>0</v>
      </c>
    </row>
    <row r="26" spans="1:7" x14ac:dyDescent="0.25">
      <c r="A26" s="17">
        <f>'APAGADOS RADIO'!AD3</f>
        <v>45407</v>
      </c>
      <c r="B26">
        <f>'APAGADOS RADIO'!AD2+D26</f>
        <v>0</v>
      </c>
      <c r="C26">
        <f>'APAGADOS FIBRA'!AD2</f>
        <v>0</v>
      </c>
      <c r="D26">
        <f>'APAGADOS ANTENA'!AD2</f>
        <v>0</v>
      </c>
      <c r="E26">
        <f t="shared" si="6"/>
        <v>0</v>
      </c>
      <c r="F26">
        <f>'RESUMEN TOTAL'!B1</f>
        <v>536</v>
      </c>
      <c r="G26" s="36">
        <f t="shared" si="8"/>
        <v>0</v>
      </c>
    </row>
    <row r="27" spans="1:7" x14ac:dyDescent="0.25">
      <c r="A27" s="17">
        <f>'APAGADOS RADIO'!AE3</f>
        <v>45408</v>
      </c>
      <c r="B27">
        <f>'APAGADOS RADIO'!AE2+D27</f>
        <v>0</v>
      </c>
      <c r="C27">
        <f>'APAGADOS FIBRA'!AE2</f>
        <v>0</v>
      </c>
      <c r="D27">
        <f>'APAGADOS ANTENA'!AE2</f>
        <v>0</v>
      </c>
      <c r="E27">
        <f t="shared" si="6"/>
        <v>0</v>
      </c>
      <c r="F27">
        <f>'RESUMEN TOTAL'!B1</f>
        <v>536</v>
      </c>
      <c r="G27" s="36">
        <f t="shared" si="8"/>
        <v>0</v>
      </c>
    </row>
    <row r="28" spans="1:7" x14ac:dyDescent="0.25">
      <c r="A28" s="17">
        <f>'APAGADOS RADIO'!AF3</f>
        <v>45409</v>
      </c>
      <c r="B28">
        <f>'APAGADOS RADIO'!AF2+D28</f>
        <v>0</v>
      </c>
      <c r="C28">
        <f>'APAGADOS FIBRA'!AF2</f>
        <v>0</v>
      </c>
      <c r="D28">
        <f>'APAGADOS ANTENA'!AF2</f>
        <v>0</v>
      </c>
      <c r="E28">
        <f t="shared" si="6"/>
        <v>0</v>
      </c>
      <c r="F28">
        <f>'RESUMEN TOTAL'!B1</f>
        <v>536</v>
      </c>
      <c r="G28" s="36">
        <f t="shared" si="8"/>
        <v>0</v>
      </c>
    </row>
    <row r="29" spans="1:7" x14ac:dyDescent="0.25">
      <c r="A29" s="17">
        <f>'APAGADOS RADIO'!AG3</f>
        <v>45410</v>
      </c>
      <c r="B29">
        <f>'APAGADOS RADIO'!AG2+D29</f>
        <v>0</v>
      </c>
      <c r="C29">
        <f>'APAGADOS FIBRA'!AG2</f>
        <v>0</v>
      </c>
      <c r="D29">
        <f>'APAGADOS ANTENA'!AG2</f>
        <v>0</v>
      </c>
      <c r="E29">
        <f t="shared" si="6"/>
        <v>0</v>
      </c>
      <c r="F29">
        <f>'RESUMEN TOTAL'!B1</f>
        <v>536</v>
      </c>
      <c r="G29" s="36">
        <f t="shared" si="8"/>
        <v>0</v>
      </c>
    </row>
    <row r="30" spans="1:7" x14ac:dyDescent="0.25">
      <c r="A30" s="17">
        <f>'APAGADOS RADIO'!AH3</f>
        <v>45411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45383</v>
      </c>
      <c r="B35">
        <f>paradas!D1</f>
        <v>38</v>
      </c>
      <c r="C35">
        <f>paradas!K1</f>
        <v>38</v>
      </c>
      <c r="D35">
        <f>paradas!O1</f>
        <v>38</v>
      </c>
      <c r="E35" s="104">
        <f>paradas!F2</f>
        <v>19</v>
      </c>
      <c r="F35" s="104">
        <f>paradas!F3</f>
        <v>31</v>
      </c>
      <c r="G35" s="104">
        <f t="shared" ref="G35:G47" si="11">E35+F35</f>
        <v>50</v>
      </c>
    </row>
    <row r="36" spans="1:30" x14ac:dyDescent="0.25">
      <c r="A36" s="14">
        <f t="shared" si="10"/>
        <v>45384</v>
      </c>
      <c r="B36">
        <f>paradas!D1</f>
        <v>38</v>
      </c>
      <c r="C36">
        <f>paradas!K1</f>
        <v>38</v>
      </c>
      <c r="D36">
        <f>paradas!O1</f>
        <v>38</v>
      </c>
      <c r="E36" s="104">
        <f>paradas!G2</f>
        <v>19</v>
      </c>
      <c r="F36">
        <f>paradas!G3</f>
        <v>31</v>
      </c>
      <c r="G36" s="104">
        <f t="shared" si="11"/>
        <v>50</v>
      </c>
    </row>
    <row r="37" spans="1:30" s="14" customFormat="1" x14ac:dyDescent="0.25">
      <c r="A37" s="14">
        <f t="shared" si="10"/>
        <v>45385</v>
      </c>
      <c r="B37">
        <f>paradas!D1</f>
        <v>38</v>
      </c>
      <c r="C37">
        <f>paradas!K1</f>
        <v>38</v>
      </c>
      <c r="D37">
        <f>paradas!O1</f>
        <v>38</v>
      </c>
      <c r="E37" s="104">
        <f>paradas!H2</f>
        <v>19</v>
      </c>
      <c r="F37">
        <f>paradas!H3</f>
        <v>31</v>
      </c>
      <c r="G37" s="104">
        <f t="shared" si="11"/>
        <v>50</v>
      </c>
    </row>
    <row r="38" spans="1:30" x14ac:dyDescent="0.25">
      <c r="A38" s="14">
        <f t="shared" si="10"/>
        <v>45386</v>
      </c>
      <c r="B38">
        <f>paradas!D1</f>
        <v>38</v>
      </c>
      <c r="C38">
        <f>paradas!K1</f>
        <v>38</v>
      </c>
      <c r="D38">
        <f>paradas!O1</f>
        <v>38</v>
      </c>
      <c r="E38" s="104">
        <f>paradas!I2</f>
        <v>20</v>
      </c>
      <c r="F38">
        <f>paradas!I3</f>
        <v>19</v>
      </c>
      <c r="G38" s="104">
        <f t="shared" si="11"/>
        <v>39</v>
      </c>
    </row>
    <row r="39" spans="1:30" x14ac:dyDescent="0.25">
      <c r="A39" s="14">
        <f t="shared" si="10"/>
        <v>45387</v>
      </c>
      <c r="B39">
        <f>paradas!D1</f>
        <v>38</v>
      </c>
      <c r="C39">
        <f>paradas!K1</f>
        <v>38</v>
      </c>
      <c r="D39">
        <f>paradas!O1</f>
        <v>38</v>
      </c>
      <c r="E39" s="104">
        <f>paradas!J2</f>
        <v>20</v>
      </c>
      <c r="F39">
        <f>paradas!J3</f>
        <v>19</v>
      </c>
      <c r="G39" s="104">
        <f t="shared" si="11"/>
        <v>39</v>
      </c>
    </row>
    <row r="40" spans="1:30" x14ac:dyDescent="0.25">
      <c r="A40" s="14">
        <f t="shared" si="10"/>
        <v>45388</v>
      </c>
      <c r="B40">
        <f>paradas!D1</f>
        <v>38</v>
      </c>
      <c r="C40">
        <f>paradas!K1</f>
        <v>38</v>
      </c>
      <c r="D40">
        <f>paradas!O1</f>
        <v>38</v>
      </c>
      <c r="E40" s="104">
        <f>paradas!K2</f>
        <v>20</v>
      </c>
      <c r="F40">
        <f>paradas!K3</f>
        <v>19</v>
      </c>
      <c r="G40" s="104">
        <f t="shared" si="11"/>
        <v>39</v>
      </c>
    </row>
    <row r="41" spans="1:30" x14ac:dyDescent="0.25">
      <c r="A41" s="14">
        <f t="shared" si="10"/>
        <v>45389</v>
      </c>
      <c r="B41">
        <f>paradas!D1</f>
        <v>38</v>
      </c>
      <c r="C41">
        <f>paradas!K1</f>
        <v>38</v>
      </c>
      <c r="D41">
        <f>paradas!O1</f>
        <v>38</v>
      </c>
      <c r="E41" s="104">
        <f>paradas!L2</f>
        <v>20</v>
      </c>
      <c r="F41">
        <f>paradas!L3</f>
        <v>19</v>
      </c>
      <c r="G41" s="104">
        <f t="shared" si="11"/>
        <v>39</v>
      </c>
    </row>
    <row r="42" spans="1:30" x14ac:dyDescent="0.25">
      <c r="A42" s="14">
        <f t="shared" si="10"/>
        <v>45390</v>
      </c>
      <c r="B42">
        <f>paradas!D1</f>
        <v>38</v>
      </c>
      <c r="C42">
        <f>paradas!K1</f>
        <v>38</v>
      </c>
      <c r="D42">
        <f>paradas!O1</f>
        <v>38</v>
      </c>
      <c r="E42" s="104">
        <f>paradas!M2</f>
        <v>20</v>
      </c>
      <c r="F42">
        <f>paradas!M3</f>
        <v>19</v>
      </c>
      <c r="G42" s="104">
        <f t="shared" si="11"/>
        <v>39</v>
      </c>
    </row>
    <row r="43" spans="1:30" x14ac:dyDescent="0.25">
      <c r="A43" s="14">
        <f t="shared" si="10"/>
        <v>45391</v>
      </c>
      <c r="B43">
        <f>paradas!D1</f>
        <v>38</v>
      </c>
      <c r="C43">
        <f>paradas!K1</f>
        <v>38</v>
      </c>
      <c r="D43">
        <f>paradas!O1</f>
        <v>38</v>
      </c>
      <c r="E43" s="104">
        <f>paradas!N2</f>
        <v>18</v>
      </c>
      <c r="F43">
        <f>paradas!N3</f>
        <v>17</v>
      </c>
      <c r="G43" s="104">
        <f t="shared" si="11"/>
        <v>35</v>
      </c>
    </row>
    <row r="44" spans="1:30" x14ac:dyDescent="0.25">
      <c r="A44" s="14">
        <f t="shared" si="10"/>
        <v>45392</v>
      </c>
      <c r="B44">
        <f>paradas!D1</f>
        <v>38</v>
      </c>
      <c r="C44">
        <f>paradas!K1</f>
        <v>38</v>
      </c>
      <c r="D44">
        <f>paradas!O1</f>
        <v>38</v>
      </c>
      <c r="E44" s="104">
        <f>paradas!O2</f>
        <v>18</v>
      </c>
      <c r="F44">
        <f>paradas!O3</f>
        <v>20</v>
      </c>
      <c r="G44" s="104">
        <f t="shared" si="11"/>
        <v>38</v>
      </c>
    </row>
    <row r="45" spans="1:30" x14ac:dyDescent="0.25">
      <c r="A45" s="14">
        <f t="shared" si="10"/>
        <v>45393</v>
      </c>
      <c r="B45">
        <f>paradas!D1</f>
        <v>38</v>
      </c>
      <c r="C45">
        <f>paradas!K1</f>
        <v>38</v>
      </c>
      <c r="D45">
        <f>paradas!O1</f>
        <v>38</v>
      </c>
      <c r="E45" s="104">
        <f>paradas!P2</f>
        <v>19</v>
      </c>
      <c r="F45">
        <f>paradas!P3</f>
        <v>20</v>
      </c>
      <c r="G45" s="104">
        <f t="shared" si="11"/>
        <v>39</v>
      </c>
    </row>
    <row r="46" spans="1:30" x14ac:dyDescent="0.25">
      <c r="A46" s="14">
        <f t="shared" si="10"/>
        <v>45394</v>
      </c>
      <c r="B46">
        <f>paradas!D1</f>
        <v>38</v>
      </c>
      <c r="C46">
        <f>paradas!K1</f>
        <v>38</v>
      </c>
      <c r="D46">
        <f>paradas!O1</f>
        <v>38</v>
      </c>
      <c r="E46" s="104">
        <f>paradas!Q2</f>
        <v>15</v>
      </c>
      <c r="F46">
        <f>paradas!Q3</f>
        <v>20</v>
      </c>
      <c r="G46" s="104">
        <f t="shared" si="11"/>
        <v>35</v>
      </c>
    </row>
    <row r="47" spans="1:30" x14ac:dyDescent="0.25">
      <c r="A47" s="14">
        <f t="shared" si="10"/>
        <v>45395</v>
      </c>
      <c r="B47">
        <f>paradas!D1</f>
        <v>38</v>
      </c>
      <c r="C47">
        <f>paradas!K1</f>
        <v>38</v>
      </c>
      <c r="D47">
        <f>paradas!O1</f>
        <v>38</v>
      </c>
      <c r="E47" s="104">
        <f>paradas!R2</f>
        <v>0</v>
      </c>
      <c r="F47">
        <f>paradas!R3</f>
        <v>0</v>
      </c>
      <c r="G47" s="104">
        <f t="shared" si="11"/>
        <v>0</v>
      </c>
    </row>
    <row r="48" spans="1:30" x14ac:dyDescent="0.25">
      <c r="A48" s="14">
        <f t="shared" si="10"/>
        <v>45396</v>
      </c>
      <c r="B48">
        <f>paradas!D1</f>
        <v>38</v>
      </c>
      <c r="C48">
        <f>paradas!K1</f>
        <v>38</v>
      </c>
      <c r="D48">
        <f>paradas!O1</f>
        <v>38</v>
      </c>
      <c r="E48" s="104">
        <f>paradas!S2</f>
        <v>19</v>
      </c>
      <c r="F48">
        <f>paradas!S3</f>
        <v>18</v>
      </c>
      <c r="G48" s="104">
        <f>E48+F48</f>
        <v>37</v>
      </c>
    </row>
    <row r="49" spans="1:7" x14ac:dyDescent="0.25">
      <c r="A49" s="14">
        <f t="shared" si="10"/>
        <v>45397</v>
      </c>
      <c r="B49">
        <f>paradas!D1</f>
        <v>38</v>
      </c>
      <c r="C49">
        <f>paradas!K1</f>
        <v>38</v>
      </c>
      <c r="D49">
        <f>paradas!O1</f>
        <v>38</v>
      </c>
      <c r="E49" s="104">
        <f>paradas!T2</f>
        <v>0</v>
      </c>
      <c r="F49">
        <f>paradas!T3</f>
        <v>0</v>
      </c>
      <c r="G49" s="104">
        <f t="shared" ref="G49:G53" si="12">E49+F49</f>
        <v>0</v>
      </c>
    </row>
    <row r="50" spans="1:7" x14ac:dyDescent="0.25">
      <c r="A50" s="14">
        <f t="shared" si="10"/>
        <v>45398</v>
      </c>
      <c r="B50">
        <f>paradas!D1</f>
        <v>38</v>
      </c>
      <c r="C50">
        <f>paradas!K1</f>
        <v>38</v>
      </c>
      <c r="D50">
        <f>paradas!O1</f>
        <v>38</v>
      </c>
      <c r="E50" s="104">
        <f>paradas!U2</f>
        <v>0</v>
      </c>
      <c r="F50">
        <f>paradas!U3</f>
        <v>0</v>
      </c>
      <c r="G50" s="104">
        <f t="shared" si="12"/>
        <v>0</v>
      </c>
    </row>
    <row r="51" spans="1:7" x14ac:dyDescent="0.25">
      <c r="A51" s="14">
        <f t="shared" si="10"/>
        <v>45399</v>
      </c>
      <c r="B51">
        <f>paradas!D1</f>
        <v>38</v>
      </c>
      <c r="C51">
        <f>paradas!K1</f>
        <v>38</v>
      </c>
      <c r="D51">
        <f>paradas!O1</f>
        <v>38</v>
      </c>
      <c r="E51" s="104">
        <f>paradas!V2</f>
        <v>0</v>
      </c>
      <c r="F51">
        <f>paradas!V3</f>
        <v>0</v>
      </c>
      <c r="G51" s="104">
        <f t="shared" si="12"/>
        <v>0</v>
      </c>
    </row>
    <row r="52" spans="1:7" x14ac:dyDescent="0.25">
      <c r="A52" s="14">
        <f t="shared" si="10"/>
        <v>45400</v>
      </c>
      <c r="B52">
        <f>paradas!D1</f>
        <v>38</v>
      </c>
      <c r="C52">
        <f>paradas!K1</f>
        <v>38</v>
      </c>
      <c r="D52">
        <f>paradas!O1</f>
        <v>38</v>
      </c>
      <c r="E52" s="104">
        <f>paradas!W2</f>
        <v>0</v>
      </c>
      <c r="F52">
        <f>paradas!W3</f>
        <v>0</v>
      </c>
      <c r="G52" s="104">
        <f t="shared" si="12"/>
        <v>0</v>
      </c>
    </row>
    <row r="53" spans="1:7" x14ac:dyDescent="0.25">
      <c r="A53" s="14">
        <f t="shared" si="10"/>
        <v>45401</v>
      </c>
      <c r="B53">
        <f>paradas!D1</f>
        <v>38</v>
      </c>
      <c r="C53">
        <f>paradas!K1</f>
        <v>38</v>
      </c>
      <c r="D53">
        <f>paradas!O1</f>
        <v>38</v>
      </c>
      <c r="E53" s="104">
        <f>paradas!X2</f>
        <v>0</v>
      </c>
      <c r="F53">
        <f>paradas!X3</f>
        <v>0</v>
      </c>
      <c r="G53" s="104">
        <f t="shared" si="12"/>
        <v>0</v>
      </c>
    </row>
    <row r="54" spans="1:7" x14ac:dyDescent="0.25">
      <c r="A54" s="14">
        <f t="shared" si="10"/>
        <v>45402</v>
      </c>
      <c r="B54">
        <f>paradas!D1</f>
        <v>38</v>
      </c>
      <c r="C54">
        <f>paradas!K1</f>
        <v>38</v>
      </c>
      <c r="D54">
        <f>paradas!O1</f>
        <v>38</v>
      </c>
      <c r="E54" s="104">
        <f>paradas!Y2</f>
        <v>0</v>
      </c>
      <c r="F54">
        <f>paradas!Y3</f>
        <v>0</v>
      </c>
      <c r="G54" s="104">
        <f t="shared" ref="G54:G65" si="13">E54+F54</f>
        <v>0</v>
      </c>
    </row>
    <row r="55" spans="1:7" x14ac:dyDescent="0.25">
      <c r="A55" s="14">
        <f t="shared" si="10"/>
        <v>45403</v>
      </c>
      <c r="B55">
        <f>paradas!D1</f>
        <v>38</v>
      </c>
      <c r="C55">
        <f>paradas!K1</f>
        <v>38</v>
      </c>
      <c r="D55">
        <f>paradas!O1</f>
        <v>38</v>
      </c>
      <c r="E55" s="104">
        <f>paradas!Z2</f>
        <v>0</v>
      </c>
      <c r="F55">
        <f>paradas!Z3</f>
        <v>0</v>
      </c>
      <c r="G55" s="104">
        <f>paradas!AB2</f>
        <v>0</v>
      </c>
    </row>
    <row r="56" spans="1:7" x14ac:dyDescent="0.25">
      <c r="A56" s="14">
        <f t="shared" si="10"/>
        <v>45404</v>
      </c>
      <c r="B56">
        <f>paradas!D1</f>
        <v>38</v>
      </c>
      <c r="C56">
        <f>paradas!K1</f>
        <v>38</v>
      </c>
      <c r="D56">
        <f>paradas!O1</f>
        <v>38</v>
      </c>
      <c r="E56" s="104">
        <f>paradas!AA2</f>
        <v>0</v>
      </c>
      <c r="F56">
        <f>paradas!AA3</f>
        <v>0</v>
      </c>
      <c r="G56" s="104">
        <f t="shared" si="13"/>
        <v>0</v>
      </c>
    </row>
    <row r="57" spans="1:7" x14ac:dyDescent="0.25">
      <c r="A57" s="14">
        <f t="shared" si="10"/>
        <v>45405</v>
      </c>
      <c r="B57">
        <f>paradas!D1</f>
        <v>38</v>
      </c>
      <c r="C57">
        <f>paradas!K1</f>
        <v>38</v>
      </c>
      <c r="D57">
        <f>paradas!O1</f>
        <v>38</v>
      </c>
      <c r="E57" s="104">
        <f>paradas!AB2</f>
        <v>0</v>
      </c>
      <c r="F57">
        <f>paradas!AB3</f>
        <v>0</v>
      </c>
      <c r="G57" s="104">
        <f t="shared" si="13"/>
        <v>0</v>
      </c>
    </row>
    <row r="58" spans="1:7" x14ac:dyDescent="0.25">
      <c r="A58" s="14">
        <f t="shared" si="10"/>
        <v>45406</v>
      </c>
      <c r="B58">
        <f>paradas!D1</f>
        <v>38</v>
      </c>
      <c r="C58">
        <f>paradas!K1</f>
        <v>38</v>
      </c>
      <c r="D58">
        <f>paradas!O1</f>
        <v>38</v>
      </c>
      <c r="E58" s="104">
        <f>paradas!AC2</f>
        <v>0</v>
      </c>
      <c r="F58">
        <f>paradas!AC3</f>
        <v>0</v>
      </c>
      <c r="G58" s="104">
        <f t="shared" si="13"/>
        <v>0</v>
      </c>
    </row>
    <row r="59" spans="1:7" x14ac:dyDescent="0.25">
      <c r="A59" s="14">
        <f t="shared" si="10"/>
        <v>45407</v>
      </c>
      <c r="B59">
        <f>paradas!D1</f>
        <v>38</v>
      </c>
      <c r="C59">
        <f>paradas!K1</f>
        <v>38</v>
      </c>
      <c r="D59">
        <f>paradas!O1</f>
        <v>38</v>
      </c>
      <c r="E59" s="104">
        <f>paradas!AD2</f>
        <v>0</v>
      </c>
      <c r="F59">
        <f>paradas!AD3</f>
        <v>0</v>
      </c>
      <c r="G59" s="104">
        <f t="shared" si="13"/>
        <v>0</v>
      </c>
    </row>
    <row r="60" spans="1:7" x14ac:dyDescent="0.25">
      <c r="A60" s="14">
        <f t="shared" si="10"/>
        <v>45408</v>
      </c>
      <c r="B60">
        <f>paradas!D1</f>
        <v>38</v>
      </c>
      <c r="C60">
        <f>paradas!K1</f>
        <v>38</v>
      </c>
      <c r="D60">
        <f>paradas!O1</f>
        <v>38</v>
      </c>
      <c r="E60" s="104">
        <f>paradas!AE2</f>
        <v>0</v>
      </c>
      <c r="F60">
        <f>paradas!AE3</f>
        <v>0</v>
      </c>
      <c r="G60" s="104">
        <f t="shared" si="13"/>
        <v>0</v>
      </c>
    </row>
    <row r="61" spans="1:7" x14ac:dyDescent="0.25">
      <c r="A61" s="14">
        <f t="shared" si="10"/>
        <v>45409</v>
      </c>
      <c r="B61">
        <f>paradas!D1</f>
        <v>38</v>
      </c>
      <c r="C61">
        <f>paradas!K1</f>
        <v>38</v>
      </c>
      <c r="D61">
        <f>paradas!O1</f>
        <v>38</v>
      </c>
      <c r="E61" s="104">
        <f>paradas!AF2</f>
        <v>0</v>
      </c>
      <c r="F61">
        <f>paradas!AF3</f>
        <v>0</v>
      </c>
      <c r="G61" s="104">
        <f t="shared" si="13"/>
        <v>0</v>
      </c>
    </row>
    <row r="62" spans="1:7" x14ac:dyDescent="0.25">
      <c r="A62" s="14">
        <f t="shared" si="10"/>
        <v>45410</v>
      </c>
      <c r="B62">
        <f>paradas!D1</f>
        <v>38</v>
      </c>
      <c r="C62">
        <f>paradas!K1</f>
        <v>38</v>
      </c>
      <c r="D62">
        <f>paradas!O1</f>
        <v>38</v>
      </c>
      <c r="E62" s="104">
        <f>paradas!AG2</f>
        <v>0</v>
      </c>
      <c r="F62">
        <f>paradas!AG3</f>
        <v>0</v>
      </c>
      <c r="G62" s="104">
        <f t="shared" si="13"/>
        <v>0</v>
      </c>
    </row>
    <row r="63" spans="1:7" x14ac:dyDescent="0.25">
      <c r="A63" s="14">
        <f t="shared" si="10"/>
        <v>45411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D19" sqref="D19"/>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v>28</v>
      </c>
      <c r="G3" s="52">
        <v>0</v>
      </c>
      <c r="H3" s="52">
        <v>0</v>
      </c>
      <c r="I3" s="52">
        <f>COUNTIFS('RESUMEN TOTAL'!C5:C542, "=BONOMO",'RESUMEN TOTAL'!O5:O542,"=APAGADO")</f>
        <v>30</v>
      </c>
      <c r="J3" s="52">
        <f>COUNTIFS('RESUMEN TOTAL'!C5:C700, "=BONOMO",'RESUMEN TOTAL'!P5:P700,"=APAGADO")</f>
        <v>25</v>
      </c>
      <c r="K3" s="52">
        <f>COUNTIFS('RESUMEN TOTAL'!C5:C542, "=BONOMO",'RESUMEN TOTAL'!Q5:Q542,"=APAGADO")</f>
        <v>27</v>
      </c>
      <c r="L3" s="52">
        <f>COUNTIFS('RESUMEN TOTAL'!C5:C542, "=BONOMO",'RESUMEN TOTAL'!R5:R542,"=APAGADO")</f>
        <v>27</v>
      </c>
      <c r="M3" s="52">
        <f>COUNTIFS('RESUMEN TOTAL'!C5:C542, "=BONOMO",'RESUMEN TOTAL'!S5:S542,"=APAGADO")</f>
        <v>26</v>
      </c>
      <c r="N3" s="52">
        <v>26</v>
      </c>
      <c r="O3" s="52">
        <v>26</v>
      </c>
      <c r="P3" s="53">
        <v>25</v>
      </c>
      <c r="Q3" s="53">
        <v>28</v>
      </c>
      <c r="R3" s="53">
        <v>0</v>
      </c>
      <c r="S3" s="53">
        <f>COUNTIFS('RESUMEN TOTAL'!C5:C542, "=BONOMO",'RESUMEN TOTAL'!Y5:Y542,"=APAGADO")</f>
        <v>56</v>
      </c>
      <c r="T3" s="53">
        <f>COUNTIFS('RESUMEN TOTAL'!C5:C542, "=BONOMO",'RESUMEN TOTAL'!Z5:Z542,"=APAGADO")</f>
        <v>0</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0.11382113821138211</v>
      </c>
      <c r="G4" s="58">
        <v>0</v>
      </c>
      <c r="H4" s="58">
        <v>0</v>
      </c>
      <c r="I4" s="58">
        <f t="shared" si="0"/>
        <v>0.12195121951219512</v>
      </c>
      <c r="J4" s="58">
        <f t="shared" si="0"/>
        <v>0.1016260162601626</v>
      </c>
      <c r="K4" s="58">
        <f t="shared" ref="K4" si="1">K3/BONOMOcam</f>
        <v>0.10975609756097561</v>
      </c>
      <c r="L4" s="58">
        <f t="shared" si="0"/>
        <v>0.10975609756097561</v>
      </c>
      <c r="M4" s="58">
        <f t="shared" ref="M4" si="2">M3/BONOMOcam</f>
        <v>0.10569105691056911</v>
      </c>
      <c r="N4" s="58">
        <f t="shared" si="0"/>
        <v>0.10569105691056911</v>
      </c>
      <c r="O4" s="58">
        <v>0.11</v>
      </c>
      <c r="P4" s="142">
        <v>0.1</v>
      </c>
      <c r="Q4" s="59">
        <v>0.11</v>
      </c>
      <c r="R4" s="59">
        <v>0</v>
      </c>
      <c r="S4" s="59">
        <f t="shared" si="0"/>
        <v>0.22764227642276422</v>
      </c>
      <c r="T4" s="59">
        <f t="shared" si="0"/>
        <v>0</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v>71</v>
      </c>
      <c r="G5" s="55">
        <v>0</v>
      </c>
      <c r="H5" s="55">
        <v>0</v>
      </c>
      <c r="I5" s="55">
        <f>COUNTIFS('RESUMEN TOTAL'!C5:C528, "=COSEIDI",'RESUMEN TOTAL'!O5:O528,"=APAGADO")</f>
        <v>72</v>
      </c>
      <c r="J5" s="55">
        <f>COUNTIFS('RESUMEN TOTAL'!C5:C700, "=COSEIDI",'RESUMEN TOTAL'!P5:P700,"=APAGADO")</f>
        <v>52</v>
      </c>
      <c r="K5" s="55">
        <f>COUNTIFS('RESUMEN TOTAL'!C5:C528, "=COSEIDI",'RESUMEN TOTAL'!Q5:Q528,"=APAGADO")</f>
        <v>53</v>
      </c>
      <c r="L5" s="55">
        <f>COUNTIFS('RESUMEN TOTAL'!C5:C528, "=COSEIDI",'RESUMEN TOTAL'!R5:R528,"=APAGADO")</f>
        <v>57</v>
      </c>
      <c r="M5" s="55">
        <f>COUNTIFS('RESUMEN TOTAL'!C5:C528, "=COSEIDI",'RESUMEN TOTAL'!S5:S528,"=APAGADO")</f>
        <v>79</v>
      </c>
      <c r="N5" s="55">
        <v>67</v>
      </c>
      <c r="O5" s="55">
        <v>67</v>
      </c>
      <c r="P5" s="55">
        <v>46</v>
      </c>
      <c r="Q5" s="55">
        <v>47</v>
      </c>
      <c r="R5" s="55">
        <v>0</v>
      </c>
      <c r="S5" s="55">
        <f>COUNTIFS('RESUMEN TOTAL'!C5:C528, "=COSEIDI",'RESUMEN TOTAL'!Y5:Y528,"=APAGADO")</f>
        <v>59</v>
      </c>
      <c r="T5" s="55">
        <v>0</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0.34134615384615385</v>
      </c>
      <c r="G6" s="58">
        <v>0</v>
      </c>
      <c r="H6" s="58">
        <v>0</v>
      </c>
      <c r="I6" s="58">
        <f t="shared" si="5"/>
        <v>0.34615384615384615</v>
      </c>
      <c r="J6" s="58">
        <f t="shared" si="5"/>
        <v>0.25</v>
      </c>
      <c r="K6" s="58">
        <f t="shared" ref="K6" si="6">K5/COSEIDIcam</f>
        <v>0.25480769230769229</v>
      </c>
      <c r="L6" s="58">
        <f t="shared" si="5"/>
        <v>0.27403846153846156</v>
      </c>
      <c r="M6" s="58">
        <f t="shared" ref="M6" si="7">M5/COSEIDIcam</f>
        <v>0.37980769230769229</v>
      </c>
      <c r="N6" s="58">
        <f t="shared" si="5"/>
        <v>0.32211538461538464</v>
      </c>
      <c r="O6" s="58">
        <v>0.32</v>
      </c>
      <c r="P6" s="58">
        <v>0.22</v>
      </c>
      <c r="Q6" s="58">
        <v>0.23</v>
      </c>
      <c r="R6" s="58">
        <v>0</v>
      </c>
      <c r="S6" s="58">
        <f t="shared" si="5"/>
        <v>0.28365384615384615</v>
      </c>
      <c r="T6" s="58">
        <v>0</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19</v>
      </c>
      <c r="G2" s="18">
        <f>COUNTIFS(G4:G600, "=APAGADO",D4:D600,"=GFIJA")</f>
        <v>19</v>
      </c>
      <c r="H2" s="18">
        <f>COUNTIFS(H4:H600, "=APAGADO",D4:D600,"=GFIJA")</f>
        <v>19</v>
      </c>
      <c r="I2" s="18">
        <f>COUNTIFS(I4:I600, "=APAGADO",D4:D600,"=GFIJA")</f>
        <v>20</v>
      </c>
      <c r="J2" s="18">
        <f>COUNTIFS(J4:J600, "=APAGADO",D4:D600,"=GFIJA")</f>
        <v>20</v>
      </c>
      <c r="K2" s="18">
        <f>COUNTIFS(K4:K600, "=APAGADO",D4:D600,"=GFIJA")</f>
        <v>20</v>
      </c>
      <c r="L2" s="18">
        <f>COUNTIFS(L4:L600, "=APAGADO",D4:D600,"=GFIJA")</f>
        <v>20</v>
      </c>
      <c r="M2" s="18">
        <f>COUNTIFS(M4:M600, "=APAGADO",D4:D600,"=GFIJA")</f>
        <v>20</v>
      </c>
      <c r="N2" s="18">
        <f>COUNTIFS(N4:N600, "=APAGADO",D4:D600,"=GFIJA")</f>
        <v>18</v>
      </c>
      <c r="O2" s="18">
        <f>COUNTIFS(O4:O600, "=APAGADO",D4:D600,"=GFIJA")</f>
        <v>18</v>
      </c>
      <c r="P2" s="18">
        <f>COUNTIFS(P4:P600, "=APAGADO",D4:D600,"=GFIJA")</f>
        <v>19</v>
      </c>
      <c r="Q2" s="18">
        <f>COUNTIFS(Q4:Q600, "=APAGADO",D4:D600,"=GFIJA")</f>
        <v>15</v>
      </c>
      <c r="R2" s="18">
        <f>COUNTIFS(R4:R600, "=APAGADO",D4:D600,"=GFIJA")</f>
        <v>0</v>
      </c>
      <c r="S2" s="18">
        <f>COUNTIFS(S4:S600, "=APAGADO",D4:D600,"=GFIJA")</f>
        <v>19</v>
      </c>
      <c r="T2" s="18">
        <f>COUNTIFS(T4:T600, "=APAGADO",D4:D600,"=GFIJA")</f>
        <v>0</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31</v>
      </c>
      <c r="G3" s="18">
        <f>COUNTIFS(G6:G602, "=APAGADO",D4:D600,"=INTERCOMUNICADOR")</f>
        <v>31</v>
      </c>
      <c r="H3" s="18">
        <f>COUNTIFS(H6:H602, "=APAGADO",D4:D600,"=INTERCOMUNICADOR")</f>
        <v>31</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17</v>
      </c>
      <c r="O3" s="18">
        <f>COUNTIFS(O6:O602, "=APAGADO",D4:D600,"=INTERCOMUNICADOR")</f>
        <v>20</v>
      </c>
      <c r="P3" s="18">
        <f>COUNTIFS(P6:P602, "=APAGADO",D4:D600,"=INTERCOMUNICADOR")</f>
        <v>20</v>
      </c>
      <c r="Q3" s="18">
        <f>COUNTIFS(Q6:Q602, "=APAGADO",D4:D600,"=INTERCOMUNICADOR")</f>
        <v>20</v>
      </c>
      <c r="R3" s="18">
        <f>COUNTIFS(R6:R602, "=APAGADO",D4:D600,"=INTERCOMUNICADOR")</f>
        <v>0</v>
      </c>
      <c r="S3" s="18">
        <f>COUNTIFS(S6:S602, "=APAGADO",D4:D600,"=INTERCOMUNICADOR")</f>
        <v>18</v>
      </c>
      <c r="T3" s="18">
        <f>COUNTIFS(T6:T602, "=APAGADO",D4:D600,"=INTERCOMUNICADOR")</f>
        <v>0</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t="str">
        <f>'RESUMEN TOTAL'!Y5</f>
        <v>APAGADO</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t="str">
        <f>'RESUMEN TOTAL'!Y6</f>
        <v>APAGADO</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t="str">
        <f>'RESUMEN TOTAL'!Y7</f>
        <v>APAGADO</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t="str">
        <f>'RESUMEN TOTAL'!Y8</f>
        <v>APAGADO</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t="str">
        <f>'RESUMEN TOTAL'!Y9</f>
        <v>APAGADO</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t="str">
        <f>'RESUMEN TOTAL'!Y10</f>
        <v>APAGADO</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t="str">
        <f>'RESUMEN TOTAL'!Y11</f>
        <v>APAGADO</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t="str">
        <f>'RESUMEN TOTAL'!Y12</f>
        <v>APAGADO</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t="str">
        <f>'RESUMEN TOTAL'!W13</f>
        <v>APAGADO</v>
      </c>
      <c r="R13" s="86">
        <f>'RESUMEN TOTAL'!X13</f>
        <v>0</v>
      </c>
      <c r="S13" s="86" t="str">
        <f>'RESUMEN TOTAL'!Y13</f>
        <v>APAGADO</v>
      </c>
      <c r="T13" s="86">
        <f>'RESUMEN TOTAL'!Z13</f>
        <v>0</v>
      </c>
      <c r="U13" s="86">
        <f>'RESUMEN TOTAL'!AA13</f>
        <v>0</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t="str">
        <f>'RESUMEN TOTAL'!Y14</f>
        <v>APAGADO</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t="str">
        <f>'RESUMEN TOTAL'!M15</f>
        <v>APAGADO</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t="str">
        <f>'RESUMEN TOTAL'!T15</f>
        <v>APAGADO</v>
      </c>
      <c r="O15" s="86" t="str">
        <f>'RESUMEN TOTAL'!U15</f>
        <v>APAGADO</v>
      </c>
      <c r="P15" s="86" t="str">
        <f>'RESUMEN TOTAL'!V15</f>
        <v>APAGADO</v>
      </c>
      <c r="Q15" s="86" t="str">
        <f>'RESUMEN TOTAL'!W15</f>
        <v>APAGADO</v>
      </c>
      <c r="R15" s="86">
        <f>'RESUMEN TOTAL'!X15</f>
        <v>0</v>
      </c>
      <c r="S15" s="86" t="str">
        <f>'RESUMEN TOTAL'!Y15</f>
        <v>APAGADO</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t="str">
        <f>'RESUMEN TOTAL'!N24</f>
        <v>APAGADO</v>
      </c>
      <c r="I24" s="86" t="str">
        <f>'RESUMEN TOTAL'!O24</f>
        <v>APAGADO</v>
      </c>
      <c r="J24" s="86" t="str">
        <f>'RESUMEN TOTAL'!P24</f>
        <v>APAGADO</v>
      </c>
      <c r="K24" s="86" t="str">
        <f>'RESUMEN TOTAL'!Q24</f>
        <v>APAGADO</v>
      </c>
      <c r="L24" s="86" t="str">
        <f>'RESUMEN TOTAL'!R24</f>
        <v>APAGADO</v>
      </c>
      <c r="M24" s="86" t="str">
        <f>'RESUMEN TOTAL'!S24</f>
        <v>APAGADO</v>
      </c>
      <c r="N24" s="86" t="str">
        <f>'RESUMEN TOTAL'!T24</f>
        <v>APAGADO</v>
      </c>
      <c r="O24" s="86" t="str">
        <f>'RESUMEN TOTAL'!U24</f>
        <v>APAGADO</v>
      </c>
      <c r="P24" s="86" t="str">
        <f>'RESUMEN TOTAL'!V24</f>
        <v>APAGADO</v>
      </c>
      <c r="Q24" s="86" t="str">
        <f>'RESUMEN TOTAL'!W24</f>
        <v>APAGADO</v>
      </c>
      <c r="R24" s="86">
        <f>'RESUMEN TOTAL'!X24</f>
        <v>0</v>
      </c>
      <c r="S24" s="86" t="str">
        <f>'RESUMEN TOTAL'!Y24</f>
        <v>APAGADO</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t="str">
        <f>'RESUMEN TOTAL'!W25</f>
        <v>APAGADO</v>
      </c>
      <c r="R25" s="86">
        <f>'RESUMEN TOTAL'!X25</f>
        <v>0</v>
      </c>
      <c r="S25" s="86" t="str">
        <f>'RESUMEN TOTAL'!Y25</f>
        <v>APAGADO</v>
      </c>
      <c r="T25" s="86">
        <f>'RESUMEN TOTAL'!Z25</f>
        <v>0</v>
      </c>
      <c r="U25" s="86">
        <f>'RESUMEN TOTAL'!AA25</f>
        <v>0</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t="str">
        <f>'RESUMEN TOTAL'!M28</f>
        <v>APAGADO</v>
      </c>
      <c r="H28" s="86" t="str">
        <f>'RESUMEN TOTAL'!N28</f>
        <v>APAGADO</v>
      </c>
      <c r="I28" s="86" t="str">
        <f>'RESUMEN TOTAL'!O28</f>
        <v>APAGADO</v>
      </c>
      <c r="J28" s="86" t="str">
        <f>'RESUMEN TOTAL'!P28</f>
        <v>APAGADO</v>
      </c>
      <c r="K28" s="86" t="str">
        <f>'RESUMEN TOTAL'!Q28</f>
        <v>APAGADO</v>
      </c>
      <c r="L28" s="86" t="str">
        <f>'RESUMEN TOTAL'!R28</f>
        <v>APAGADO</v>
      </c>
      <c r="M28" s="86" t="str">
        <f>'RESUMEN TOTAL'!S28</f>
        <v>APAGADO</v>
      </c>
      <c r="N28" s="86" t="str">
        <f>'RESUMEN TOTAL'!T28</f>
        <v>APAGADO</v>
      </c>
      <c r="O28" s="86" t="str">
        <f>'RESUMEN TOTAL'!U28</f>
        <v>APAGADO</v>
      </c>
      <c r="P28" s="86" t="str">
        <f>'RESUMEN TOTAL'!V28</f>
        <v>APAGADO</v>
      </c>
      <c r="Q28" s="86" t="str">
        <f>'RESUMEN TOTAL'!W28</f>
        <v>APAGADO</v>
      </c>
      <c r="R28" s="86">
        <f>'RESUMEN TOTAL'!X28</f>
        <v>0</v>
      </c>
      <c r="S28" s="86" t="str">
        <f>'RESUMEN TOTAL'!Y28</f>
        <v>APAGADO</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t="str">
        <f>'RESUMEN TOTAL'!W29</f>
        <v>APAGADO</v>
      </c>
      <c r="R29" s="86">
        <f>'RESUMEN TOTAL'!X29</f>
        <v>0</v>
      </c>
      <c r="S29" s="86" t="str">
        <f>'RESUMEN TOTAL'!Y29</f>
        <v>APAGADO</v>
      </c>
      <c r="T29" s="86">
        <f>'RESUMEN TOTAL'!Z29</f>
        <v>0</v>
      </c>
      <c r="U29" s="86">
        <f>'RESUMEN TOTAL'!AA29</f>
        <v>0</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t="str">
        <f>'RESUMEN TOTAL'!R65</f>
        <v>APAGADO</v>
      </c>
      <c r="M65" s="86" t="str">
        <f>'RESUMEN TOTAL'!S65</f>
        <v>APAGADO</v>
      </c>
      <c r="N65" s="86" t="str">
        <f>'RESUMEN TOTAL'!T65</f>
        <v>APAGADO</v>
      </c>
      <c r="O65" s="86" t="str">
        <f>'RESUMEN TOTAL'!U65</f>
        <v>APAGADO</v>
      </c>
      <c r="P65" s="86" t="str">
        <f>'RESUMEN TOTAL'!V65</f>
        <v>APAGADO</v>
      </c>
      <c r="Q65" s="86" t="str">
        <f>'RESUMEN TOTAL'!W65</f>
        <v>APAGADO</v>
      </c>
      <c r="R65" s="86">
        <f>'RESUMEN TOTAL'!X65</f>
        <v>0</v>
      </c>
      <c r="S65" s="86" t="str">
        <f>'RESUMEN TOTAL'!Y65</f>
        <v>APAGADO</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t="str">
        <f>'RESUMEN TOTAL'!P70</f>
        <v>APAGADO</v>
      </c>
      <c r="K70" s="86" t="str">
        <f>'RESUMEN TOTAL'!Q70</f>
        <v>APAGADO</v>
      </c>
      <c r="L70" s="86" t="str">
        <f>'RESUMEN TOTAL'!R70</f>
        <v>APAGADO</v>
      </c>
      <c r="M70" s="86">
        <f>'RESUMEN TOTAL'!S70</f>
        <v>0</v>
      </c>
      <c r="N70" s="86">
        <f>'RESUMEN TOTAL'!T70</f>
        <v>0</v>
      </c>
      <c r="O70" s="86" t="str">
        <f>'RESUMEN TOTAL'!U70</f>
        <v>APAGADO</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t="str">
        <f>'RESUMEN TOTAL'!R73</f>
        <v>APAGADO</v>
      </c>
      <c r="M73" s="86" t="str">
        <f>'RESUMEN TOTAL'!S73</f>
        <v>APAGADO</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t="str">
        <f>'RESUMEN TOTAL'!S90</f>
        <v>APAGADO</v>
      </c>
      <c r="N90" s="86" t="str">
        <f>'RESUMEN TOTAL'!T90</f>
        <v>APAGADO</v>
      </c>
      <c r="O90" s="86" t="str">
        <f>'RESUMEN TOTAL'!U90</f>
        <v>APAGADO</v>
      </c>
      <c r="P90" s="86" t="str">
        <f>'RESUMEN TOTAL'!V90</f>
        <v>APAGADO</v>
      </c>
      <c r="Q90" s="86" t="str">
        <f>'RESUMEN TOTAL'!W90</f>
        <v>APAGADO</v>
      </c>
      <c r="R90" s="86">
        <f>'RESUMEN TOTAL'!X90</f>
        <v>0</v>
      </c>
      <c r="S90" s="86" t="str">
        <f>'RESUMEN TOTAL'!Y90</f>
        <v>APAGADO</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t="str">
        <f>'RESUMEN TOTAL'!S91</f>
        <v>APAGADO</v>
      </c>
      <c r="N91" s="86" t="str">
        <f>'RESUMEN TOTAL'!T91</f>
        <v>APAGADO</v>
      </c>
      <c r="O91" s="86" t="str">
        <f>'RESUMEN TOTAL'!U91</f>
        <v>APAGADO</v>
      </c>
      <c r="P91" s="86" t="str">
        <f>'RESUMEN TOTAL'!V91</f>
        <v>APAGADO</v>
      </c>
      <c r="Q91" s="86" t="str">
        <f>'RESUMEN TOTAL'!W91</f>
        <v>APAGADO</v>
      </c>
      <c r="R91" s="86">
        <f>'RESUMEN TOTAL'!X91</f>
        <v>0</v>
      </c>
      <c r="S91" s="86" t="str">
        <f>'RESUMEN TOTAL'!Y91</f>
        <v>APAGADO</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t="str">
        <f>'RESUMEN TOTAL'!M99</f>
        <v>APAGADO</v>
      </c>
      <c r="H99" s="86" t="str">
        <f>'RESUMEN TOTAL'!N99</f>
        <v>APAGADO</v>
      </c>
      <c r="I99" s="86" t="str">
        <f>'RESUMEN TOTAL'!O99</f>
        <v>APAGADO</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t="str">
        <f>'RESUMEN TOTAL'!W106</f>
        <v>APAGADO</v>
      </c>
      <c r="R106" s="86">
        <f>'RESUMEN TOTAL'!X106</f>
        <v>0</v>
      </c>
      <c r="S106" s="86" t="str">
        <f>'RESUMEN TOTAL'!Y106</f>
        <v>APAGADO</v>
      </c>
      <c r="T106" s="86">
        <f>'RESUMEN TOTAL'!Z106</f>
        <v>0</v>
      </c>
      <c r="U106" s="86">
        <f>'RESUMEN TOTAL'!AA106</f>
        <v>0</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t="str">
        <f>'RESUMEN TOTAL'!M109</f>
        <v>APAGADO</v>
      </c>
      <c r="H109" s="86" t="str">
        <f>'RESUMEN TOTAL'!N109</f>
        <v>APAGADO</v>
      </c>
      <c r="I109" s="86" t="str">
        <f>'RESUMEN TOTAL'!O109</f>
        <v>APAGADO</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t="str">
        <f>'RESUMEN TOTAL'!W112</f>
        <v>APAGADO</v>
      </c>
      <c r="R111" s="86">
        <f>'RESUMEN TOTAL'!X112</f>
        <v>0</v>
      </c>
      <c r="S111" s="86" t="str">
        <f>'RESUMEN TOTAL'!Y112</f>
        <v>APAGADO</v>
      </c>
      <c r="T111" s="86">
        <f>'RESUMEN TOTAL'!Z112</f>
        <v>0</v>
      </c>
      <c r="U111" s="86">
        <f>'RESUMEN TOTAL'!AA112</f>
        <v>0</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t="str">
        <f>'RESUMEN TOTAL'!R114</f>
        <v>APAGADO</v>
      </c>
      <c r="M113" s="86" t="str">
        <f>'RESUMEN TOTAL'!S114</f>
        <v>APAGADO</v>
      </c>
      <c r="N113" s="86" t="str">
        <f>'RESUMEN TOTAL'!T114</f>
        <v>APAGADO</v>
      </c>
      <c r="O113" s="86" t="str">
        <f>'RESUMEN TOTAL'!U114</f>
        <v>APAGADO</v>
      </c>
      <c r="P113" s="86" t="str">
        <f>'RESUMEN TOTAL'!V114</f>
        <v>APAGADO</v>
      </c>
      <c r="Q113" s="86" t="str">
        <f>'RESUMEN TOTAL'!W114</f>
        <v>APAGADO</v>
      </c>
      <c r="R113" s="86">
        <f>'RESUMEN TOTAL'!X114</f>
        <v>0</v>
      </c>
      <c r="S113" s="86" t="str">
        <f>'RESUMEN TOTAL'!Y114</f>
        <v>APAGADO</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t="str">
        <f>'RESUMEN TOTAL'!M115</f>
        <v>APAGADO</v>
      </c>
      <c r="H114" s="86" t="str">
        <f>'RESUMEN TOTAL'!N115</f>
        <v>APAGADO</v>
      </c>
      <c r="I114" s="86" t="str">
        <f>'RESUMEN TOTAL'!O115</f>
        <v>APAGADO</v>
      </c>
      <c r="J114" s="86">
        <f>'RESUMEN TOTAL'!P115</f>
        <v>0</v>
      </c>
      <c r="K114" s="86">
        <f>'RESUMEN TOTAL'!Q115</f>
        <v>0</v>
      </c>
      <c r="L114" s="86">
        <f>'RESUMEN TOTAL'!R115</f>
        <v>0</v>
      </c>
      <c r="M114" s="86" t="str">
        <f>'RESUMEN TOTAL'!S115</f>
        <v>APAGADO</v>
      </c>
      <c r="N114" s="86">
        <f>'RESUMEN TOTAL'!T115</f>
        <v>0</v>
      </c>
      <c r="O114" s="86">
        <f>'RESUMEN TOTAL'!U115</f>
        <v>0</v>
      </c>
      <c r="P114" s="86">
        <f>'RESUMEN TOTAL'!V115</f>
        <v>0</v>
      </c>
      <c r="Q114" s="86">
        <f>'RESUMEN TOTAL'!W115</f>
        <v>0</v>
      </c>
      <c r="R114" s="86">
        <f>'RESUMEN TOTAL'!X115</f>
        <v>0</v>
      </c>
      <c r="S114" s="86" t="str">
        <f>'RESUMEN TOTAL'!Y115</f>
        <v>APAGADO</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t="str">
        <f>'RESUMEN TOTAL'!M116</f>
        <v>APAGADO</v>
      </c>
      <c r="H115" s="86" t="str">
        <f>'RESUMEN TOTAL'!N116</f>
        <v>APAGADO</v>
      </c>
      <c r="I115" s="86" t="str">
        <f>'RESUMEN TOTAL'!O116</f>
        <v>APAGADO</v>
      </c>
      <c r="J115" s="86">
        <f>'RESUMEN TOTAL'!P116</f>
        <v>0</v>
      </c>
      <c r="K115" s="86">
        <f>'RESUMEN TOTAL'!Q116</f>
        <v>0</v>
      </c>
      <c r="L115" s="86">
        <f>'RESUMEN TOTAL'!R116</f>
        <v>0</v>
      </c>
      <c r="M115" s="86" t="str">
        <f>'RESUMEN TOTAL'!S116</f>
        <v>APAGADO</v>
      </c>
      <c r="N115" s="86">
        <f>'RESUMEN TOTAL'!T116</f>
        <v>0</v>
      </c>
      <c r="O115" s="86" t="str">
        <f>'RESUMEN TOTAL'!U116</f>
        <v>APAGADO</v>
      </c>
      <c r="P115" s="86">
        <f>'RESUMEN TOTAL'!V116</f>
        <v>0</v>
      </c>
      <c r="Q115" s="86">
        <f>'RESUMEN TOTAL'!W116</f>
        <v>0</v>
      </c>
      <c r="R115" s="86">
        <f>'RESUMEN TOTAL'!X116</f>
        <v>0</v>
      </c>
      <c r="S115" s="86" t="str">
        <f>'RESUMEN TOTAL'!Y116</f>
        <v>APAGADO</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t="str">
        <f>'RESUMEN TOTAL'!S117</f>
        <v>APAGADO</v>
      </c>
      <c r="N116" s="86" t="str">
        <f>'RESUMEN TOTAL'!T117</f>
        <v>APAGADO</v>
      </c>
      <c r="O116" s="86" t="str">
        <f>'RESUMEN TOTAL'!U117</f>
        <v>APAGADO</v>
      </c>
      <c r="P116" s="86" t="str">
        <f>'RESUMEN TOTAL'!V117</f>
        <v>APAGADO</v>
      </c>
      <c r="Q116" s="86" t="str">
        <f>'RESUMEN TOTAL'!W117</f>
        <v>APAGADO</v>
      </c>
      <c r="R116" s="86">
        <f>'RESUMEN TOTAL'!X117</f>
        <v>0</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t="str">
        <f>'RESUMEN TOTAL'!M118</f>
        <v>APAGADO</v>
      </c>
      <c r="H117" s="86" t="str">
        <f>'RESUMEN TOTAL'!N118</f>
        <v>APAGADO</v>
      </c>
      <c r="I117" s="86" t="str">
        <f>'RESUMEN TOTAL'!O118</f>
        <v>APAGADO</v>
      </c>
      <c r="J117" s="86">
        <f>'RESUMEN TOTAL'!P118</f>
        <v>0</v>
      </c>
      <c r="K117" s="86">
        <f>'RESUMEN TOTAL'!Q118</f>
        <v>0</v>
      </c>
      <c r="L117" s="86">
        <f>'RESUMEN TOTAL'!R118</f>
        <v>0</v>
      </c>
      <c r="M117" s="86" t="str">
        <f>'RESUMEN TOTAL'!S118</f>
        <v>APAGADO</v>
      </c>
      <c r="N117" s="86">
        <f>'RESUMEN TOTAL'!T118</f>
        <v>0</v>
      </c>
      <c r="O117" s="86" t="str">
        <f>'RESUMEN TOTAL'!U118</f>
        <v>APAGADO</v>
      </c>
      <c r="P117" s="86">
        <f>'RESUMEN TOTAL'!V118</f>
        <v>0</v>
      </c>
      <c r="Q117" s="86">
        <f>'RESUMEN TOTAL'!W118</f>
        <v>0</v>
      </c>
      <c r="R117" s="86">
        <f>'RESUMEN TOTAL'!X118</f>
        <v>0</v>
      </c>
      <c r="S117" s="86" t="str">
        <f>'RESUMEN TOTAL'!Y118</f>
        <v>APAGADO</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t="str">
        <f>'RESUMEN TOTAL'!W120</f>
        <v>APAGADO</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t="str">
        <f>'RESUMEN TOTAL'!M127</f>
        <v>APAGADO</v>
      </c>
      <c r="H125" s="86" t="str">
        <f>'RESUMEN TOTAL'!N127</f>
        <v>APAGADO</v>
      </c>
      <c r="I125" s="86" t="str">
        <f>'RESUMEN TOTAL'!O127</f>
        <v>APAGADO</v>
      </c>
      <c r="J125" s="86" t="str">
        <f>'RESUMEN TOTAL'!P127</f>
        <v>APAGADO</v>
      </c>
      <c r="K125" s="86" t="str">
        <f>'RESUMEN TOTAL'!Q127</f>
        <v>APAGADO</v>
      </c>
      <c r="L125" s="86" t="str">
        <f>'RESUMEN TOTAL'!R127</f>
        <v>APAGADO</v>
      </c>
      <c r="M125" s="86" t="str">
        <f>'RESUMEN TOTAL'!S127</f>
        <v>APAGADO</v>
      </c>
      <c r="N125" s="86" t="str">
        <f>'RESUMEN TOTAL'!T127</f>
        <v>APAGADO</v>
      </c>
      <c r="O125" s="86" t="str">
        <f>'RESUMEN TOTAL'!U127</f>
        <v>APAGADO</v>
      </c>
      <c r="P125" s="86" t="str">
        <f>'RESUMEN TOTAL'!V127</f>
        <v>APAGADO</v>
      </c>
      <c r="Q125" s="86" t="str">
        <f>'RESUMEN TOTAL'!W127</f>
        <v>APAGADO</v>
      </c>
      <c r="R125" s="86">
        <f>'RESUMEN TOTAL'!X127</f>
        <v>0</v>
      </c>
      <c r="S125" s="86" t="str">
        <f>'RESUMEN TOTAL'!Y127</f>
        <v>APAGADO</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t="str">
        <f>'RESUMEN TOTAL'!Q128</f>
        <v>APAGADO</v>
      </c>
      <c r="L126" s="86" t="str">
        <f>'RESUMEN TOTAL'!R128</f>
        <v>APAGADO</v>
      </c>
      <c r="M126" s="86" t="str">
        <f>'RESUMEN TOTAL'!S128</f>
        <v>APAGADO</v>
      </c>
      <c r="N126" s="86" t="str">
        <f>'RESUMEN TOTAL'!T128</f>
        <v>APAGADO</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t="str">
        <f>'RESUMEN TOTAL'!R129</f>
        <v>APAGADO</v>
      </c>
      <c r="M127" s="86" t="str">
        <f>'RESUMEN TOTAL'!S129</f>
        <v>APAGADO</v>
      </c>
      <c r="N127" s="86" t="str">
        <f>'RESUMEN TOTAL'!T129</f>
        <v>APAGADO</v>
      </c>
      <c r="O127" s="86" t="str">
        <f>'RESUMEN TOTAL'!U129</f>
        <v>APAGADO</v>
      </c>
      <c r="P127" s="86" t="str">
        <f>'RESUMEN TOTAL'!V129</f>
        <v>APAGADO</v>
      </c>
      <c r="Q127" s="86" t="str">
        <f>'RESUMEN TOTAL'!W129</f>
        <v>APAGADO</v>
      </c>
      <c r="R127" s="86">
        <f>'RESUMEN TOTAL'!X129</f>
        <v>0</v>
      </c>
      <c r="S127" s="86" t="str">
        <f>'RESUMEN TOTAL'!Y129</f>
        <v>APAGADO</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t="str">
        <f>'RESUMEN TOTAL'!Q130</f>
        <v>APAGADO</v>
      </c>
      <c r="L128" s="86" t="str">
        <f>'RESUMEN TOTAL'!R130</f>
        <v>APAGADO</v>
      </c>
      <c r="M128" s="86" t="str">
        <f>'RESUMEN TOTAL'!S130</f>
        <v>APAGADO</v>
      </c>
      <c r="N128" s="86" t="str">
        <f>'RESUMEN TOTAL'!T130</f>
        <v>APAGADO</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t="str">
        <f>'RESUMEN TOTAL'!W134</f>
        <v>APAGADO</v>
      </c>
      <c r="R132" s="86">
        <f>'RESUMEN TOTAL'!X134</f>
        <v>0</v>
      </c>
      <c r="S132" s="86" t="str">
        <f>'RESUMEN TOTAL'!Y134</f>
        <v>APAGADO</v>
      </c>
      <c r="T132" s="86">
        <f>'RESUMEN TOTAL'!Z134</f>
        <v>0</v>
      </c>
      <c r="U132" s="86">
        <f>'RESUMEN TOTAL'!AA134</f>
        <v>0</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t="str">
        <f>'RESUMEN TOTAL'!W135</f>
        <v>APAGADO</v>
      </c>
      <c r="R133" s="86">
        <f>'RESUMEN TOTAL'!X135</f>
        <v>0</v>
      </c>
      <c r="S133" s="86" t="str">
        <f>'RESUMEN TOTAL'!Y135</f>
        <v>APAGADO</v>
      </c>
      <c r="T133" s="86">
        <f>'RESUMEN TOTAL'!Z135</f>
        <v>0</v>
      </c>
      <c r="U133" s="86">
        <f>'RESUMEN TOTAL'!AA135</f>
        <v>0</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t="str">
        <f>'RESUMEN TOTAL'!M145</f>
        <v>APAGADO</v>
      </c>
      <c r="H143" s="86" t="str">
        <f>'RESUMEN TOTAL'!N145</f>
        <v>APAGADO</v>
      </c>
      <c r="I143" s="86" t="str">
        <f>'RESUMEN TOTAL'!O145</f>
        <v>APAGADO</v>
      </c>
      <c r="J143" s="86" t="str">
        <f>'RESUMEN TOTAL'!P145</f>
        <v>APAGADO</v>
      </c>
      <c r="K143" s="86">
        <f>'RESUMEN TOTAL'!Q145</f>
        <v>0</v>
      </c>
      <c r="L143" s="86" t="str">
        <f>'RESUMEN TOTAL'!R145</f>
        <v>APAGADO</v>
      </c>
      <c r="M143" s="86" t="str">
        <f>'RESUMEN TOTAL'!S145</f>
        <v>APAGADO</v>
      </c>
      <c r="N143" s="86" t="str">
        <f>'RESUMEN TOTAL'!T145</f>
        <v>APAGADO</v>
      </c>
      <c r="O143" s="86" t="str">
        <f>'RESUMEN TOTAL'!U145</f>
        <v>APAGADO</v>
      </c>
      <c r="P143" s="86" t="str">
        <f>'RESUMEN TOTAL'!V145</f>
        <v>APAGADO</v>
      </c>
      <c r="Q143" s="86" t="str">
        <f>'RESUMEN TOTAL'!W145</f>
        <v>APAGADO</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t="str">
        <f>'RESUMEN TOTAL'!M146</f>
        <v>APAGADO</v>
      </c>
      <c r="H144" s="86" t="str">
        <f>'RESUMEN TOTAL'!N146</f>
        <v>APAGADO</v>
      </c>
      <c r="I144" s="86" t="str">
        <f>'RESUMEN TOTAL'!O146</f>
        <v>APAGADO</v>
      </c>
      <c r="J144" s="86" t="str">
        <f>'RESUMEN TOTAL'!P146</f>
        <v>APAGADO</v>
      </c>
      <c r="K144" s="86">
        <f>'RESUMEN TOTAL'!Q146</f>
        <v>0</v>
      </c>
      <c r="L144" s="86" t="str">
        <f>'RESUMEN TOTAL'!R146</f>
        <v>APAGADO</v>
      </c>
      <c r="M144" s="86" t="str">
        <f>'RESUMEN TOTAL'!S146</f>
        <v>APAGADO</v>
      </c>
      <c r="N144" s="86" t="str">
        <f>'RESUMEN TOTAL'!T146</f>
        <v>APAGADO</v>
      </c>
      <c r="O144" s="86" t="str">
        <f>'RESUMEN TOTAL'!U146</f>
        <v>APAGADO</v>
      </c>
      <c r="P144" s="86" t="str">
        <f>'RESUMEN TOTAL'!V146</f>
        <v>APAGADO</v>
      </c>
      <c r="Q144" s="86" t="str">
        <f>'RESUMEN TOTAL'!W146</f>
        <v>APAGADO</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t="str">
        <f>'RESUMEN TOTAL'!R147</f>
        <v>APAGADO</v>
      </c>
      <c r="M145" s="86" t="str">
        <f>'RESUMEN TOTAL'!S147</f>
        <v>APAGADO</v>
      </c>
      <c r="N145" s="86" t="str">
        <f>'RESUMEN TOTAL'!T147</f>
        <v>APAGADO</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t="str">
        <f>'RESUMEN TOTAL'!W148</f>
        <v>APAGADO</v>
      </c>
      <c r="R146" s="86">
        <f>'RESUMEN TOTAL'!X148</f>
        <v>0</v>
      </c>
      <c r="S146" s="86" t="str">
        <f>'RESUMEN TOTAL'!Y148</f>
        <v>APAGADO</v>
      </c>
      <c r="T146" s="86">
        <f>'RESUMEN TOTAL'!Z148</f>
        <v>0</v>
      </c>
      <c r="U146" s="86">
        <f>'RESUMEN TOTAL'!AA148</f>
        <v>0</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t="str">
        <f>'RESUMEN TOTAL'!W153</f>
        <v>APAGADO</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t="str">
        <f>'RESUMEN TOTAL'!Y167</f>
        <v>APAGADO</v>
      </c>
      <c r="T165" s="86">
        <f>'RESUMEN TOTAL'!Z167</f>
        <v>0</v>
      </c>
      <c r="U165" s="86">
        <f>'RESUMEN TOTAL'!AA167</f>
        <v>0</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t="str">
        <f>'RESUMEN TOTAL'!W169</f>
        <v>APAGADO</v>
      </c>
      <c r="R167" s="86">
        <f>'RESUMEN TOTAL'!X169</f>
        <v>0</v>
      </c>
      <c r="S167" s="86" t="str">
        <f>'RESUMEN TOTAL'!Y169</f>
        <v>APAGADO</v>
      </c>
      <c r="T167" s="86">
        <f>'RESUMEN TOTAL'!Z169</f>
        <v>0</v>
      </c>
      <c r="U167" s="86">
        <f>'RESUMEN TOTAL'!AA169</f>
        <v>0</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t="str">
        <f>'RESUMEN TOTAL'!W170</f>
        <v>APAGADO</v>
      </c>
      <c r="R168" s="86">
        <f>'RESUMEN TOTAL'!X170</f>
        <v>0</v>
      </c>
      <c r="S168" s="86" t="str">
        <f>'RESUMEN TOTAL'!Y170</f>
        <v>APAGADO</v>
      </c>
      <c r="T168" s="86">
        <f>'RESUMEN TOTAL'!Z170</f>
        <v>0</v>
      </c>
      <c r="U168" s="86">
        <f>'RESUMEN TOTAL'!AA170</f>
        <v>0</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t="str">
        <f>'RESUMEN TOTAL'!O174</f>
        <v>APAGADO</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t="str">
        <f>'RESUMEN TOTAL'!M178</f>
        <v>APAGADO</v>
      </c>
      <c r="H175" s="86" t="str">
        <f>'RESUMEN TOTAL'!N178</f>
        <v>APAGADO</v>
      </c>
      <c r="I175" s="86" t="str">
        <f>'RESUMEN TOTAL'!O178</f>
        <v>APAGADO</v>
      </c>
      <c r="J175" s="86">
        <f>'RESUMEN TOTAL'!P178</f>
        <v>0</v>
      </c>
      <c r="K175" s="86">
        <f>'RESUMEN TOTAL'!Q178</f>
        <v>0</v>
      </c>
      <c r="L175" s="86">
        <f>'RESUMEN TOTAL'!R178</f>
        <v>0</v>
      </c>
      <c r="M175" s="86" t="str">
        <f>'RESUMEN TOTAL'!S178</f>
        <v>APAGADO</v>
      </c>
      <c r="N175" s="86">
        <f>'RESUMEN TOTAL'!T178</f>
        <v>0</v>
      </c>
      <c r="O175" s="86" t="str">
        <f>'RESUMEN TOTAL'!U178</f>
        <v>APAGADO</v>
      </c>
      <c r="P175" s="86">
        <f>'RESUMEN TOTAL'!V178</f>
        <v>0</v>
      </c>
      <c r="Q175" s="86">
        <f>'RESUMEN TOTAL'!W178</f>
        <v>0</v>
      </c>
      <c r="R175" s="86">
        <f>'RESUMEN TOTAL'!X178</f>
        <v>0</v>
      </c>
      <c r="S175" s="86" t="str">
        <f>'RESUMEN TOTAL'!Y178</f>
        <v>APAGADO</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t="str">
        <f>'RESUMEN TOTAL'!M179</f>
        <v>APAGADO</v>
      </c>
      <c r="H176" s="86" t="str">
        <f>'RESUMEN TOTAL'!N179</f>
        <v>APAGADO</v>
      </c>
      <c r="I176" s="86" t="str">
        <f>'RESUMEN TOTAL'!O179</f>
        <v>APAGADO</v>
      </c>
      <c r="J176" s="86">
        <f>'RESUMEN TOTAL'!P179</f>
        <v>0</v>
      </c>
      <c r="K176" s="86">
        <f>'RESUMEN TOTAL'!Q179</f>
        <v>0</v>
      </c>
      <c r="L176" s="86">
        <f>'RESUMEN TOTAL'!R179</f>
        <v>0</v>
      </c>
      <c r="M176" s="86" t="str">
        <f>'RESUMEN TOTAL'!S179</f>
        <v>APAGADO</v>
      </c>
      <c r="N176" s="86">
        <f>'RESUMEN TOTAL'!T179</f>
        <v>0</v>
      </c>
      <c r="O176" s="86" t="str">
        <f>'RESUMEN TOTAL'!U179</f>
        <v>APAGADO</v>
      </c>
      <c r="P176" s="86">
        <f>'RESUMEN TOTAL'!V179</f>
        <v>0</v>
      </c>
      <c r="Q176" s="86">
        <f>'RESUMEN TOTAL'!W179</f>
        <v>0</v>
      </c>
      <c r="R176" s="86">
        <f>'RESUMEN TOTAL'!X179</f>
        <v>0</v>
      </c>
      <c r="S176" s="86" t="str">
        <f>'RESUMEN TOTAL'!Y179</f>
        <v>APAGADO</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t="str">
        <f>'RESUMEN TOTAL'!M180</f>
        <v>APAGADO</v>
      </c>
      <c r="H177" s="86" t="str">
        <f>'RESUMEN TOTAL'!N180</f>
        <v>APAGADO</v>
      </c>
      <c r="I177" s="86" t="str">
        <f>'RESUMEN TOTAL'!O180</f>
        <v>APAGADO</v>
      </c>
      <c r="J177" s="86">
        <f>'RESUMEN TOTAL'!P180</f>
        <v>0</v>
      </c>
      <c r="K177" s="86">
        <f>'RESUMEN TOTAL'!Q180</f>
        <v>0</v>
      </c>
      <c r="L177" s="86">
        <f>'RESUMEN TOTAL'!R180</f>
        <v>0</v>
      </c>
      <c r="M177" s="86" t="str">
        <f>'RESUMEN TOTAL'!S180</f>
        <v>APAGADO</v>
      </c>
      <c r="N177" s="86">
        <f>'RESUMEN TOTAL'!T180</f>
        <v>0</v>
      </c>
      <c r="O177" s="86" t="str">
        <f>'RESUMEN TOTAL'!U180</f>
        <v>APAGADO</v>
      </c>
      <c r="P177" s="86">
        <f>'RESUMEN TOTAL'!V180</f>
        <v>0</v>
      </c>
      <c r="Q177" s="86">
        <f>'RESUMEN TOTAL'!W180</f>
        <v>0</v>
      </c>
      <c r="R177" s="86">
        <f>'RESUMEN TOTAL'!X180</f>
        <v>0</v>
      </c>
      <c r="S177" s="86" t="str">
        <f>'RESUMEN TOTAL'!Y180</f>
        <v>APAGADO</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t="str">
        <f>'RESUMEN TOTAL'!Y181</f>
        <v>APAGADO</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t="str">
        <f>'RESUMEN TOTAL'!Y182</f>
        <v>APAGADO</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t="str">
        <f>'RESUMEN TOTAL'!Y183</f>
        <v>APAGADO</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t="str">
        <f>'RESUMEN TOTAL'!O189</f>
        <v>APAGADO</v>
      </c>
      <c r="J186" s="86" t="str">
        <f>'RESUMEN TOTAL'!P189</f>
        <v>APAGADO</v>
      </c>
      <c r="K186" s="86" t="str">
        <f>'RESUMEN TOTAL'!Q189</f>
        <v>APAGADO</v>
      </c>
      <c r="L186" s="86" t="str">
        <f>'RESUMEN TOTAL'!R189</f>
        <v>APAGADO</v>
      </c>
      <c r="M186" s="86" t="str">
        <f>'RESUMEN TOTAL'!S189</f>
        <v>APAGADO</v>
      </c>
      <c r="N186" s="86" t="str">
        <f>'RESUMEN TOTAL'!T189</f>
        <v>APAGADO</v>
      </c>
      <c r="O186" s="86" t="str">
        <f>'RESUMEN TOTAL'!U189</f>
        <v>APAGADO</v>
      </c>
      <c r="P186" s="86" t="str">
        <f>'RESUMEN TOTAL'!V189</f>
        <v>APAGADO</v>
      </c>
      <c r="Q186" s="86" t="str">
        <f>'RESUMEN TOTAL'!W189</f>
        <v>APAGADO</v>
      </c>
      <c r="R186" s="86">
        <f>'RESUMEN TOTAL'!X189</f>
        <v>0</v>
      </c>
      <c r="S186" s="86" t="str">
        <f>'RESUMEN TOTAL'!Y189</f>
        <v>APAGADO</v>
      </c>
      <c r="T186" s="86">
        <f>'RESUMEN TOTAL'!Z189</f>
        <v>0</v>
      </c>
      <c r="U186" s="86">
        <f>'RESUMEN TOTAL'!AA189</f>
        <v>0</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t="str">
        <f>'RESUMEN TOTAL'!Y190</f>
        <v>APAGADO</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t="str">
        <f>'RESUMEN TOTAL'!Y191</f>
        <v>APAGADO</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t="str">
        <f>'RESUMEN TOTAL'!Y192</f>
        <v>APAGADO</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t="str">
        <f>'RESUMEN TOTAL'!Y194</f>
        <v>APAGADO</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t="str">
        <f>'RESUMEN TOTAL'!Y195</f>
        <v>APAGADO</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t="str">
        <f>'RESUMEN TOTAL'!W199</f>
        <v>APAGADO</v>
      </c>
      <c r="R196" s="86">
        <f>'RESUMEN TOTAL'!X199</f>
        <v>0</v>
      </c>
      <c r="S196" s="86" t="str">
        <f>'RESUMEN TOTAL'!Y199</f>
        <v>APAGADO</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t="str">
        <f>'RESUMEN TOTAL'!W204</f>
        <v>APAGADO</v>
      </c>
      <c r="R201" s="86">
        <f>'RESUMEN TOTAL'!X204</f>
        <v>0</v>
      </c>
      <c r="S201" s="86" t="str">
        <f>'RESUMEN TOTAL'!Y204</f>
        <v>APAGADO</v>
      </c>
      <c r="T201" s="86">
        <f>'RESUMEN TOTAL'!Z204</f>
        <v>0</v>
      </c>
      <c r="U201" s="86">
        <f>'RESUMEN TOTAL'!AA204</f>
        <v>0</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t="str">
        <f>'RESUMEN TOTAL'!W205</f>
        <v>APAGADO</v>
      </c>
      <c r="R202" s="86">
        <f>'RESUMEN TOTAL'!X205</f>
        <v>0</v>
      </c>
      <c r="S202" s="86" t="str">
        <f>'RESUMEN TOTAL'!Y205</f>
        <v>APAGADO</v>
      </c>
      <c r="T202" s="86">
        <f>'RESUMEN TOTAL'!Z205</f>
        <v>0</v>
      </c>
      <c r="U202" s="86">
        <f>'RESUMEN TOTAL'!AA205</f>
        <v>0</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t="str">
        <f>'RESUMEN TOTAL'!Y208</f>
        <v>APAGADO</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t="str">
        <f>'RESUMEN TOTAL'!Y209</f>
        <v>APAGADO</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t="str">
        <f>'RESUMEN TOTAL'!Y210</f>
        <v>APAGADO</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t="str">
        <f>'RESUMEN TOTAL'!Y211</f>
        <v>APAGADO</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t="str">
        <f>'RESUMEN TOTAL'!Y212</f>
        <v>APAGADO</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t="str">
        <f>'RESUMEN TOTAL'!M213</f>
        <v>APAGADO</v>
      </c>
      <c r="H210" s="86" t="str">
        <f>'RESUMEN TOTAL'!N213</f>
        <v>APAGADO</v>
      </c>
      <c r="I210" s="86" t="str">
        <f>'RESUMEN TOTAL'!O213</f>
        <v>APAGADO</v>
      </c>
      <c r="J210" s="86" t="str">
        <f>'RESUMEN TOTAL'!P213</f>
        <v>APAGADO</v>
      </c>
      <c r="K210" s="86" t="str">
        <f>'RESUMEN TOTAL'!Q213</f>
        <v>APAGADO</v>
      </c>
      <c r="L210" s="86" t="str">
        <f>'RESUMEN TOTAL'!R213</f>
        <v>APAGADO</v>
      </c>
      <c r="M210" s="86" t="str">
        <f>'RESUMEN TOTAL'!S213</f>
        <v>APAGADO</v>
      </c>
      <c r="N210" s="86" t="str">
        <f>'RESUMEN TOTAL'!T213</f>
        <v>APAGADO</v>
      </c>
      <c r="O210" s="86" t="str">
        <f>'RESUMEN TOTAL'!U213</f>
        <v>APAGADO</v>
      </c>
      <c r="P210" s="86" t="str">
        <f>'RESUMEN TOTAL'!V213</f>
        <v>APAGADO</v>
      </c>
      <c r="Q210" s="86" t="str">
        <f>'RESUMEN TOTAL'!W213</f>
        <v>APAGADO</v>
      </c>
      <c r="R210" s="86">
        <f>'RESUMEN TOTAL'!X213</f>
        <v>0</v>
      </c>
      <c r="S210" s="86" t="str">
        <f>'RESUMEN TOTAL'!Y213</f>
        <v>APAGADO</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t="str">
        <f>'RESUMEN TOTAL'!Y215</f>
        <v>APAGADO</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t="str">
        <f>'RESUMEN TOTAL'!Q220</f>
        <v>APAGADO</v>
      </c>
      <c r="L217" s="86" t="str">
        <f>'RESUMEN TOTAL'!R220</f>
        <v>APAGADO</v>
      </c>
      <c r="M217" s="86" t="str">
        <f>'RESUMEN TOTAL'!S220</f>
        <v>APAGADO</v>
      </c>
      <c r="N217" s="86" t="str">
        <f>'RESUMEN TOTAL'!T220</f>
        <v>APAGADO</v>
      </c>
      <c r="O217" s="86" t="str">
        <f>'RESUMEN TOTAL'!U220</f>
        <v>APAGADO</v>
      </c>
      <c r="P217" s="86" t="str">
        <f>'RESUMEN TOTAL'!V220</f>
        <v>APAGADO</v>
      </c>
      <c r="Q217" s="86" t="str">
        <f>'RESUMEN TOTAL'!W220</f>
        <v>APAGADO</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t="str">
        <f>'RESUMEN TOTAL'!Q222</f>
        <v>APAGADO</v>
      </c>
      <c r="L219" s="86" t="str">
        <f>'RESUMEN TOTAL'!R222</f>
        <v>APAGADO</v>
      </c>
      <c r="M219" s="86" t="str">
        <f>'RESUMEN TOTAL'!S222</f>
        <v>APAGADO</v>
      </c>
      <c r="N219" s="86" t="str">
        <f>'RESUMEN TOTAL'!T222</f>
        <v>APAGADO</v>
      </c>
      <c r="O219" s="86" t="str">
        <f>'RESUMEN TOTAL'!U222</f>
        <v>APAGADO</v>
      </c>
      <c r="P219" s="86" t="str">
        <f>'RESUMEN TOTAL'!V222</f>
        <v>APAGADO</v>
      </c>
      <c r="Q219" s="86" t="str">
        <f>'RESUMEN TOTAL'!W222</f>
        <v>APAGADO</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t="str">
        <f>'RESUMEN TOTAL'!M227</f>
        <v>APAGADO</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t="str">
        <f>'RESUMEN TOTAL'!M229</f>
        <v>APAGADO</v>
      </c>
      <c r="H226" s="86" t="str">
        <f>'RESUMEN TOTAL'!N229</f>
        <v>APAGADO</v>
      </c>
      <c r="I226" s="86" t="str">
        <f>'RESUMEN TOTAL'!O229</f>
        <v>APAGADO</v>
      </c>
      <c r="J226" s="86">
        <f>'RESUMEN TOTAL'!P229</f>
        <v>0</v>
      </c>
      <c r="K226" s="86">
        <f>'RESUMEN TOTAL'!Q229</f>
        <v>0</v>
      </c>
      <c r="L226" s="86">
        <f>'RESUMEN TOTAL'!R229</f>
        <v>0</v>
      </c>
      <c r="M226" s="86" t="str">
        <f>'RESUMEN TOTAL'!S229</f>
        <v>APAGADO</v>
      </c>
      <c r="N226" s="86">
        <f>'RESUMEN TOTAL'!T229</f>
        <v>0</v>
      </c>
      <c r="O226" s="86" t="str">
        <f>'RESUMEN TOTAL'!U229</f>
        <v>APAGADO</v>
      </c>
      <c r="P226" s="86">
        <f>'RESUMEN TOTAL'!V229</f>
        <v>0</v>
      </c>
      <c r="Q226" s="86">
        <f>'RESUMEN TOTAL'!W229</f>
        <v>0</v>
      </c>
      <c r="R226" s="86">
        <f>'RESUMEN TOTAL'!X229</f>
        <v>0</v>
      </c>
      <c r="S226" s="86" t="str">
        <f>'RESUMEN TOTAL'!Y229</f>
        <v>APAGADO</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t="str">
        <f>'RESUMEN TOTAL'!M230</f>
        <v>APAGADO</v>
      </c>
      <c r="H227" s="86" t="str">
        <f>'RESUMEN TOTAL'!N230</f>
        <v>APAGADO</v>
      </c>
      <c r="I227" s="86" t="str">
        <f>'RESUMEN TOTAL'!O230</f>
        <v>APAGADO</v>
      </c>
      <c r="J227" s="86">
        <f>'RESUMEN TOTAL'!P230</f>
        <v>0</v>
      </c>
      <c r="K227" s="86">
        <f>'RESUMEN TOTAL'!Q230</f>
        <v>0</v>
      </c>
      <c r="L227" s="86">
        <f>'RESUMEN TOTAL'!R230</f>
        <v>0</v>
      </c>
      <c r="M227" s="86" t="str">
        <f>'RESUMEN TOTAL'!S230</f>
        <v>APAGADO</v>
      </c>
      <c r="N227" s="86">
        <f>'RESUMEN TOTAL'!T230</f>
        <v>0</v>
      </c>
      <c r="O227" s="86" t="str">
        <f>'RESUMEN TOTAL'!U230</f>
        <v>APAGADO</v>
      </c>
      <c r="P227" s="86">
        <f>'RESUMEN TOTAL'!V230</f>
        <v>0</v>
      </c>
      <c r="Q227" s="86">
        <f>'RESUMEN TOTAL'!W230</f>
        <v>0</v>
      </c>
      <c r="R227" s="86">
        <f>'RESUMEN TOTAL'!X230</f>
        <v>0</v>
      </c>
      <c r="S227" s="86" t="str">
        <f>'RESUMEN TOTAL'!Y230</f>
        <v>APAGADO</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t="str">
        <f>'RESUMEN TOTAL'!M231</f>
        <v>APAGADO</v>
      </c>
      <c r="H228" s="86" t="str">
        <f>'RESUMEN TOTAL'!N231</f>
        <v>APAGADO</v>
      </c>
      <c r="I228" s="86" t="str">
        <f>'RESUMEN TOTAL'!O231</f>
        <v>APAGADO</v>
      </c>
      <c r="J228" s="86">
        <f>'RESUMEN TOTAL'!P231</f>
        <v>0</v>
      </c>
      <c r="K228" s="86">
        <f>'RESUMEN TOTAL'!Q231</f>
        <v>0</v>
      </c>
      <c r="L228" s="86">
        <f>'RESUMEN TOTAL'!R231</f>
        <v>0</v>
      </c>
      <c r="M228" s="86" t="str">
        <f>'RESUMEN TOTAL'!S231</f>
        <v>APAGADO</v>
      </c>
      <c r="N228" s="86">
        <f>'RESUMEN TOTAL'!T231</f>
        <v>0</v>
      </c>
      <c r="O228" s="86" t="str">
        <f>'RESUMEN TOTAL'!U231</f>
        <v>APAGADO</v>
      </c>
      <c r="P228" s="86">
        <f>'RESUMEN TOTAL'!V231</f>
        <v>0</v>
      </c>
      <c r="Q228" s="86">
        <f>'RESUMEN TOTAL'!W231</f>
        <v>0</v>
      </c>
      <c r="R228" s="86">
        <f>'RESUMEN TOTAL'!X231</f>
        <v>0</v>
      </c>
      <c r="S228" s="86" t="str">
        <f>'RESUMEN TOTAL'!Y231</f>
        <v>APAGADO</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t="str">
        <f>'RESUMEN TOTAL'!M232</f>
        <v>APAGADO</v>
      </c>
      <c r="H229" s="86" t="str">
        <f>'RESUMEN TOTAL'!N232</f>
        <v>APAGADO</v>
      </c>
      <c r="I229" s="86" t="str">
        <f>'RESUMEN TOTAL'!O232</f>
        <v>APAGADO</v>
      </c>
      <c r="J229" s="86">
        <f>'RESUMEN TOTAL'!P232</f>
        <v>0</v>
      </c>
      <c r="K229" s="86">
        <f>'RESUMEN TOTAL'!Q232</f>
        <v>0</v>
      </c>
      <c r="L229" s="86">
        <f>'RESUMEN TOTAL'!R232</f>
        <v>0</v>
      </c>
      <c r="M229" s="86" t="str">
        <f>'RESUMEN TOTAL'!S232</f>
        <v>APAGADO</v>
      </c>
      <c r="N229" s="86">
        <f>'RESUMEN TOTAL'!T232</f>
        <v>0</v>
      </c>
      <c r="O229" s="86" t="str">
        <f>'RESUMEN TOTAL'!U232</f>
        <v>APAGADO</v>
      </c>
      <c r="P229" s="86">
        <f>'RESUMEN TOTAL'!V232</f>
        <v>0</v>
      </c>
      <c r="Q229" s="86">
        <f>'RESUMEN TOTAL'!W232</f>
        <v>0</v>
      </c>
      <c r="R229" s="86">
        <f>'RESUMEN TOTAL'!X232</f>
        <v>0</v>
      </c>
      <c r="S229" s="86" t="str">
        <f>'RESUMEN TOTAL'!Y232</f>
        <v>APAGADO</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t="str">
        <f>'RESUMEN TOTAL'!M233</f>
        <v>APAGADO</v>
      </c>
      <c r="H230" s="86" t="str">
        <f>'RESUMEN TOTAL'!N233</f>
        <v>APAGADO</v>
      </c>
      <c r="I230" s="86" t="str">
        <f>'RESUMEN TOTAL'!O233</f>
        <v>APAGADO</v>
      </c>
      <c r="J230" s="86">
        <f>'RESUMEN TOTAL'!P233</f>
        <v>0</v>
      </c>
      <c r="K230" s="86">
        <f>'RESUMEN TOTAL'!Q233</f>
        <v>0</v>
      </c>
      <c r="L230" s="86">
        <f>'RESUMEN TOTAL'!R233</f>
        <v>0</v>
      </c>
      <c r="M230" s="86" t="str">
        <f>'RESUMEN TOTAL'!S233</f>
        <v>APAGADO</v>
      </c>
      <c r="N230" s="86">
        <f>'RESUMEN TOTAL'!T233</f>
        <v>0</v>
      </c>
      <c r="O230" s="86" t="str">
        <f>'RESUMEN TOTAL'!U233</f>
        <v>APAGADO</v>
      </c>
      <c r="P230" s="86">
        <f>'RESUMEN TOTAL'!V233</f>
        <v>0</v>
      </c>
      <c r="Q230" s="86">
        <f>'RESUMEN TOTAL'!W233</f>
        <v>0</v>
      </c>
      <c r="R230" s="86">
        <f>'RESUMEN TOTAL'!X233</f>
        <v>0</v>
      </c>
      <c r="S230" s="86" t="str">
        <f>'RESUMEN TOTAL'!Y233</f>
        <v>APAGADO</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t="str">
        <f>'RESUMEN TOTAL'!M234</f>
        <v>APAGADO</v>
      </c>
      <c r="H231" s="86" t="str">
        <f>'RESUMEN TOTAL'!N234</f>
        <v>APAGADO</v>
      </c>
      <c r="I231" s="86" t="str">
        <f>'RESUMEN TOTAL'!O234</f>
        <v>APAGADO</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t="str">
        <f>'RESUMEN TOTAL'!M235</f>
        <v>APAGADO</v>
      </c>
      <c r="H232" s="86" t="str">
        <f>'RESUMEN TOTAL'!N235</f>
        <v>APAGADO</v>
      </c>
      <c r="I232" s="86" t="str">
        <f>'RESUMEN TOTAL'!O235</f>
        <v>APAGADO</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t="str">
        <f>'RESUMEN TOTAL'!M236</f>
        <v>APAGADO</v>
      </c>
      <c r="H233" s="86" t="str">
        <f>'RESUMEN TOTAL'!N236</f>
        <v>APAGADO</v>
      </c>
      <c r="I233" s="86" t="str">
        <f>'RESUMEN TOTAL'!O236</f>
        <v>APAGADO</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t="str">
        <f>'RESUMEN TOTAL'!W237</f>
        <v>APAGADO</v>
      </c>
      <c r="R234" s="86">
        <f>'RESUMEN TOTAL'!X237</f>
        <v>0</v>
      </c>
      <c r="S234" s="86" t="str">
        <f>'RESUMEN TOTAL'!Y237</f>
        <v>APAGADO</v>
      </c>
      <c r="T234" s="86">
        <f>'RESUMEN TOTAL'!Z237</f>
        <v>0</v>
      </c>
      <c r="U234" s="86">
        <f>'RESUMEN TOTAL'!AA237</f>
        <v>0</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t="str">
        <f>'RESUMEN TOTAL'!Q238</f>
        <v>APAGADO</v>
      </c>
      <c r="L235" s="86" t="str">
        <f>'RESUMEN TOTAL'!R238</f>
        <v>APAGADO</v>
      </c>
      <c r="M235" s="86" t="str">
        <f>'RESUMEN TOTAL'!S238</f>
        <v>APAGADO</v>
      </c>
      <c r="N235" s="86" t="str">
        <f>'RESUMEN TOTAL'!T238</f>
        <v>APAGADO</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f>'RESUMEN TOTAL'!P239</f>
        <v>0</v>
      </c>
      <c r="K236" s="86">
        <f>'RESUMEN TOTAL'!Q239</f>
        <v>0</v>
      </c>
      <c r="L236" s="86" t="str">
        <f>'RESUMEN TOTAL'!R239</f>
        <v>APAGADO</v>
      </c>
      <c r="M236" s="86" t="str">
        <f>'RESUMEN TOTAL'!S239</f>
        <v>APAGADO</v>
      </c>
      <c r="N236" s="86" t="str">
        <f>'RESUMEN TOTAL'!T239</f>
        <v>APAGADO</v>
      </c>
      <c r="O236" s="86" t="str">
        <f>'RESUMEN TOTAL'!U239</f>
        <v>APAGADO</v>
      </c>
      <c r="P236" s="86" t="str">
        <f>'RESUMEN TOTAL'!V239</f>
        <v>APAGADO</v>
      </c>
      <c r="Q236" s="86" t="str">
        <f>'RESUMEN TOTAL'!W239</f>
        <v>APAGADO</v>
      </c>
      <c r="R236" s="86">
        <f>'RESUMEN TOTAL'!X239</f>
        <v>0</v>
      </c>
      <c r="S236" s="86" t="str">
        <f>'RESUMEN TOTAL'!Y239</f>
        <v>APAGADO</v>
      </c>
      <c r="T236" s="86">
        <f>'RESUMEN TOTAL'!Z239</f>
        <v>0</v>
      </c>
      <c r="U236" s="86">
        <f>'RESUMEN TOTAL'!AA239</f>
        <v>0</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t="str">
        <f>'RESUMEN TOTAL'!Q240</f>
        <v>APAGADO</v>
      </c>
      <c r="L237" s="86" t="str">
        <f>'RESUMEN TOTAL'!R240</f>
        <v>APAGADO</v>
      </c>
      <c r="M237" s="86" t="str">
        <f>'RESUMEN TOTAL'!S240</f>
        <v>APAGADO</v>
      </c>
      <c r="N237" s="86" t="str">
        <f>'RESUMEN TOTAL'!T240</f>
        <v>APAGADO</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t="str">
        <f>'RESUMEN TOTAL'!Q241</f>
        <v>APAGADO</v>
      </c>
      <c r="L238" s="86" t="str">
        <f>'RESUMEN TOTAL'!R241</f>
        <v>APAGADO</v>
      </c>
      <c r="M238" s="86" t="str">
        <f>'RESUMEN TOTAL'!S241</f>
        <v>APAGADO</v>
      </c>
      <c r="N238" s="86" t="str">
        <f>'RESUMEN TOTAL'!T241</f>
        <v>APAGADO</v>
      </c>
      <c r="O238" s="86" t="str">
        <f>'RESUMEN TOTAL'!U241</f>
        <v>APAGADO</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t="str">
        <f>'RESUMEN TOTAL'!Q242</f>
        <v>APAGADO</v>
      </c>
      <c r="L239" s="86" t="str">
        <f>'RESUMEN TOTAL'!R242</f>
        <v>APAGADO</v>
      </c>
      <c r="M239" s="86" t="str">
        <f>'RESUMEN TOTAL'!S242</f>
        <v>APAGADO</v>
      </c>
      <c r="N239" s="86" t="str">
        <f>'RESUMEN TOTAL'!T242</f>
        <v>APAGADO</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t="str">
        <f>'RESUMEN TOTAL'!W243</f>
        <v>APAGADO</v>
      </c>
      <c r="R240" s="86">
        <f>'RESUMEN TOTAL'!X243</f>
        <v>0</v>
      </c>
      <c r="S240" s="86" t="str">
        <f>'RESUMEN TOTAL'!Y243</f>
        <v>APAGADO</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t="str">
        <f>'RESUMEN TOTAL'!M246</f>
        <v>APAGADO</v>
      </c>
      <c r="H243" s="86" t="str">
        <f>'RESUMEN TOTAL'!N246</f>
        <v>APAGADO</v>
      </c>
      <c r="I243" s="86" t="str">
        <f>'RESUMEN TOTAL'!O246</f>
        <v>APAGADO</v>
      </c>
      <c r="J243" s="86">
        <f>'RESUMEN TOTAL'!P246</f>
        <v>0</v>
      </c>
      <c r="K243" s="86">
        <f>'RESUMEN TOTAL'!Q246</f>
        <v>0</v>
      </c>
      <c r="L243" s="86">
        <f>'RESUMEN TOTAL'!R246</f>
        <v>0</v>
      </c>
      <c r="M243" s="86" t="str">
        <f>'RESUMEN TOTAL'!S246</f>
        <v>APAGADO</v>
      </c>
      <c r="N243" s="86" t="str">
        <f>'RESUMEN TOTAL'!T246</f>
        <v>APAGADO</v>
      </c>
      <c r="O243" s="86" t="str">
        <f>'RESUMEN TOTAL'!U246</f>
        <v>APAGADO</v>
      </c>
      <c r="P243" s="86" t="str">
        <f>'RESUMEN TOTAL'!V246</f>
        <v>APAGADO</v>
      </c>
      <c r="Q243" s="86" t="str">
        <f>'RESUMEN TOTAL'!W246</f>
        <v>APAGADO</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t="str">
        <f>'RESUMEN TOTAL'!M247</f>
        <v>APAGADO</v>
      </c>
      <c r="H244" s="86" t="str">
        <f>'RESUMEN TOTAL'!N247</f>
        <v>APAGADO</v>
      </c>
      <c r="I244" s="86" t="str">
        <f>'RESUMEN TOTAL'!O247</f>
        <v>APAGADO</v>
      </c>
      <c r="J244" s="86">
        <f>'RESUMEN TOTAL'!P247</f>
        <v>0</v>
      </c>
      <c r="K244" s="86">
        <f>'RESUMEN TOTAL'!Q247</f>
        <v>0</v>
      </c>
      <c r="L244" s="86">
        <f>'RESUMEN TOTAL'!R247</f>
        <v>0</v>
      </c>
      <c r="M244" s="86" t="str">
        <f>'RESUMEN TOTAL'!S247</f>
        <v>APAGADO</v>
      </c>
      <c r="N244" s="86">
        <f>'RESUMEN TOTAL'!T247</f>
        <v>0</v>
      </c>
      <c r="O244" s="86" t="str">
        <f>'RESUMEN TOTAL'!U247</f>
        <v>APAGADO</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t="str">
        <f>'RESUMEN TOTAL'!M248</f>
        <v>APAGADO</v>
      </c>
      <c r="H245" s="86" t="str">
        <f>'RESUMEN TOTAL'!N248</f>
        <v>APAGADO</v>
      </c>
      <c r="I245" s="86" t="str">
        <f>'RESUMEN TOTAL'!O248</f>
        <v>APAGADO</v>
      </c>
      <c r="J245" s="86">
        <f>'RESUMEN TOTAL'!P248</f>
        <v>0</v>
      </c>
      <c r="K245" s="86">
        <f>'RESUMEN TOTAL'!Q248</f>
        <v>0</v>
      </c>
      <c r="L245" s="86">
        <f>'RESUMEN TOTAL'!R248</f>
        <v>0</v>
      </c>
      <c r="M245" s="86" t="str">
        <f>'RESUMEN TOTAL'!S248</f>
        <v>APAGADO</v>
      </c>
      <c r="N245" s="86">
        <f>'RESUMEN TOTAL'!T248</f>
        <v>0</v>
      </c>
      <c r="O245" s="86" t="str">
        <f>'RESUMEN TOTAL'!U248</f>
        <v>APAGADO</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t="str">
        <f>'RESUMEN TOTAL'!M249</f>
        <v>APAGADO</v>
      </c>
      <c r="H246" s="86" t="str">
        <f>'RESUMEN TOTAL'!N249</f>
        <v>APAGADO</v>
      </c>
      <c r="I246" s="86" t="str">
        <f>'RESUMEN TOTAL'!O249</f>
        <v>APAGADO</v>
      </c>
      <c r="J246" s="86">
        <f>'RESUMEN TOTAL'!P249</f>
        <v>0</v>
      </c>
      <c r="K246" s="86" t="str">
        <f>'RESUMEN TOTAL'!Q249</f>
        <v>APAGADO</v>
      </c>
      <c r="L246" s="86" t="str">
        <f>'RESUMEN TOTAL'!R249</f>
        <v>APAGADO</v>
      </c>
      <c r="M246" s="86" t="str">
        <f>'RESUMEN TOTAL'!S249</f>
        <v>APAGADO</v>
      </c>
      <c r="N246" s="86">
        <f>'RESUMEN TOTAL'!T249</f>
        <v>0</v>
      </c>
      <c r="O246" s="86">
        <f>'RESUMEN TOTAL'!U249</f>
        <v>0</v>
      </c>
      <c r="P246" s="86">
        <f>'RESUMEN TOTAL'!V249</f>
        <v>0</v>
      </c>
      <c r="Q246" s="86">
        <f>'RESUMEN TOTAL'!W249</f>
        <v>0</v>
      </c>
      <c r="R246" s="86">
        <f>'RESUMEN TOTAL'!X249</f>
        <v>0</v>
      </c>
      <c r="S246" s="86" t="str">
        <f>'RESUMEN TOTAL'!Y249</f>
        <v>APAGADO</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t="str">
        <f>'RESUMEN TOTAL'!Q250</f>
        <v>APAGADO</v>
      </c>
      <c r="L247" s="86" t="str">
        <f>'RESUMEN TOTAL'!R250</f>
        <v>APAGADO</v>
      </c>
      <c r="M247" s="86">
        <f>'RESUMEN TOTAL'!S250</f>
        <v>0</v>
      </c>
      <c r="N247" s="86">
        <f>'RESUMEN TOTAL'!T250</f>
        <v>0</v>
      </c>
      <c r="O247" s="86">
        <f>'RESUMEN TOTAL'!U250</f>
        <v>0</v>
      </c>
      <c r="P247" s="86">
        <f>'RESUMEN TOTAL'!V250</f>
        <v>0</v>
      </c>
      <c r="Q247" s="86">
        <f>'RESUMEN TOTAL'!W250</f>
        <v>0</v>
      </c>
      <c r="R247" s="86">
        <f>'RESUMEN TOTAL'!X250</f>
        <v>0</v>
      </c>
      <c r="S247" s="86" t="str">
        <f>'RESUMEN TOTAL'!Y250</f>
        <v>APAGADO</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t="str">
        <f>'RESUMEN TOTAL'!W251</f>
        <v>APAGADO</v>
      </c>
      <c r="R248" s="86">
        <f>'RESUMEN TOTAL'!X251</f>
        <v>0</v>
      </c>
      <c r="S248" s="86" t="str">
        <f>'RESUMEN TOTAL'!Y251</f>
        <v>APAGADO</v>
      </c>
      <c r="T248" s="86">
        <f>'RESUMEN TOTAL'!Z251</f>
        <v>0</v>
      </c>
      <c r="U248" s="86">
        <f>'RESUMEN TOTAL'!AA251</f>
        <v>0</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f>'RESUMEN TOTAL'!Q252</f>
        <v>0</v>
      </c>
      <c r="L249" s="86">
        <f>'RESUMEN TOTAL'!R252</f>
        <v>0</v>
      </c>
      <c r="M249" s="86" t="str">
        <f>'RESUMEN TOTAL'!S252</f>
        <v>APAGADO</v>
      </c>
      <c r="N249" s="86" t="str">
        <f>'RESUMEN TOTAL'!T252</f>
        <v>APAGADO</v>
      </c>
      <c r="O249" s="86" t="str">
        <f>'RESUMEN TOTAL'!U252</f>
        <v>APAGADO</v>
      </c>
      <c r="P249" s="86" t="str">
        <f>'RESUMEN TOTAL'!V252</f>
        <v>APAGADO</v>
      </c>
      <c r="Q249" s="86" t="str">
        <f>'RESUMEN TOTAL'!W252</f>
        <v>APAGADO</v>
      </c>
      <c r="R249" s="86">
        <f>'RESUMEN TOTAL'!X252</f>
        <v>0</v>
      </c>
      <c r="S249" s="86" t="str">
        <f>'RESUMEN TOTAL'!Y252</f>
        <v>APAGADO</v>
      </c>
      <c r="T249" s="86">
        <f>'RESUMEN TOTAL'!Z252</f>
        <v>0</v>
      </c>
      <c r="U249" s="86">
        <f>'RESUMEN TOTAL'!AA252</f>
        <v>0</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t="str">
        <f>'RESUMEN TOTAL'!M253</f>
        <v>APAGADO</v>
      </c>
      <c r="H250" s="86" t="str">
        <f>'RESUMEN TOTAL'!N253</f>
        <v>APAGADO</v>
      </c>
      <c r="I250" s="86">
        <f>'RESUMEN TOTAL'!O253</f>
        <v>0</v>
      </c>
      <c r="J250" s="86">
        <f>'RESUMEN TOTAL'!P253</f>
        <v>0</v>
      </c>
      <c r="K250" s="86" t="str">
        <f>'RESUMEN TOTAL'!Q253</f>
        <v>APAGADO</v>
      </c>
      <c r="L250" s="86" t="str">
        <f>'RESUMEN TOTAL'!R253</f>
        <v>APAGADO</v>
      </c>
      <c r="M250" s="86" t="str">
        <f>'RESUMEN TOTAL'!S253</f>
        <v>APAGADO</v>
      </c>
      <c r="N250" s="86" t="str">
        <f>'RESUMEN TOTAL'!T253</f>
        <v>APAGADO</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t="str">
        <f>'RESUMEN TOTAL'!Q254</f>
        <v>APAGADO</v>
      </c>
      <c r="L251" s="86" t="str">
        <f>'RESUMEN TOTAL'!R254</f>
        <v>APAGADO</v>
      </c>
      <c r="M251" s="86" t="str">
        <f>'RESUMEN TOTAL'!S254</f>
        <v>APAGADO</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t="str">
        <f>'RESUMEN TOTAL'!Q255</f>
        <v>APAGADO</v>
      </c>
      <c r="L252" s="86" t="str">
        <f>'RESUMEN TOTAL'!R255</f>
        <v>APAGADO</v>
      </c>
      <c r="M252" s="86" t="str">
        <f>'RESUMEN TOTAL'!S255</f>
        <v>APAGADO</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t="str">
        <f>'RESUMEN TOTAL'!P256</f>
        <v>APAGADO</v>
      </c>
      <c r="K253" s="86" t="str">
        <f>'RESUMEN TOTAL'!Q256</f>
        <v>APAGADO</v>
      </c>
      <c r="L253" s="86" t="str">
        <f>'RESUMEN TOTAL'!R256</f>
        <v>APAGADO</v>
      </c>
      <c r="M253" s="86" t="str">
        <f>'RESUMEN TOTAL'!S256</f>
        <v>APAGADO</v>
      </c>
      <c r="N253" s="86" t="str">
        <f>'RESUMEN TOTAL'!T256</f>
        <v>APAGADO</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t="str">
        <f>'RESUMEN TOTAL'!W257</f>
        <v>APAGADO</v>
      </c>
      <c r="R254" s="86">
        <f>'RESUMEN TOTAL'!X257</f>
        <v>0</v>
      </c>
      <c r="S254" s="86" t="str">
        <f>'RESUMEN TOTAL'!Y257</f>
        <v>APAGADO</v>
      </c>
      <c r="T254" s="86">
        <f>'RESUMEN TOTAL'!Z257</f>
        <v>0</v>
      </c>
      <c r="U254" s="86">
        <f>'RESUMEN TOTAL'!AA257</f>
        <v>0</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t="str">
        <f>'RESUMEN TOTAL'!Y266</f>
        <v>APAGADO</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t="str">
        <f>'RESUMEN TOTAL'!Y267</f>
        <v>APAGADO</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t="str">
        <f>'RESUMEN TOTAL'!P273</f>
        <v>APAGADO</v>
      </c>
      <c r="K270" s="86" t="str">
        <f>'RESUMEN TOTAL'!Q273</f>
        <v>APAGADO</v>
      </c>
      <c r="L270" s="86" t="str">
        <f>'RESUMEN TOTAL'!R273</f>
        <v>APAGADO</v>
      </c>
      <c r="M270" s="86" t="str">
        <f>'RESUMEN TOTAL'!S273</f>
        <v>APAGADO</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t="str">
        <f>'RESUMEN TOTAL'!T275</f>
        <v>APAGADO</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t="str">
        <f>'RESUMEN TOTAL'!W276</f>
        <v>APAGADO</v>
      </c>
      <c r="R273" s="86">
        <f>'RESUMEN TOTAL'!X276</f>
        <v>0</v>
      </c>
      <c r="S273" s="86" t="str">
        <f>'RESUMEN TOTAL'!Y276</f>
        <v>APAGADO</v>
      </c>
      <c r="T273" s="86">
        <f>'RESUMEN TOTAL'!Z276</f>
        <v>0</v>
      </c>
      <c r="U273" s="86">
        <f>'RESUMEN TOTAL'!AA276</f>
        <v>0</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t="str">
        <f>'RESUMEN TOTAL'!W281</f>
        <v>APAGADO</v>
      </c>
      <c r="R278" s="86">
        <f>'RESUMEN TOTAL'!X281</f>
        <v>0</v>
      </c>
      <c r="S278" s="86" t="str">
        <f>'RESUMEN TOTAL'!Y281</f>
        <v>APAGADO</v>
      </c>
      <c r="T278" s="86">
        <f>'RESUMEN TOTAL'!Z281</f>
        <v>0</v>
      </c>
      <c r="U278" s="86">
        <f>'RESUMEN TOTAL'!AA281</f>
        <v>0</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t="str">
        <f>'RESUMEN TOTAL'!W282</f>
        <v>APAGADO</v>
      </c>
      <c r="R279" s="86">
        <f>'RESUMEN TOTAL'!X282</f>
        <v>0</v>
      </c>
      <c r="S279" s="86" t="str">
        <f>'RESUMEN TOTAL'!Y282</f>
        <v>APAGADO</v>
      </c>
      <c r="T279" s="86">
        <f>'RESUMEN TOTAL'!Z282</f>
        <v>0</v>
      </c>
      <c r="U279" s="86">
        <f>'RESUMEN TOTAL'!AA282</f>
        <v>0</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t="str">
        <f>'RESUMEN TOTAL'!Y283</f>
        <v>APAGADO</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t="str">
        <f>'RESUMEN TOTAL'!Y292</f>
        <v>APAGADO</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t="str">
        <f>'RESUMEN TOTAL'!Y293</f>
        <v>APAGADO</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t="str">
        <f>'RESUMEN TOTAL'!Y298</f>
        <v>APAGADO</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t="str">
        <f>'RESUMEN TOTAL'!M304</f>
        <v>APAGADO</v>
      </c>
      <c r="H301" s="86" t="str">
        <f>'RESUMEN TOTAL'!N304</f>
        <v>APAGADO</v>
      </c>
      <c r="I301" s="86" t="str">
        <f>'RESUMEN TOTAL'!O304</f>
        <v>APAGADO</v>
      </c>
      <c r="J301" s="86" t="str">
        <f>'RESUMEN TOTAL'!P304</f>
        <v>APAGADO</v>
      </c>
      <c r="K301" s="86" t="str">
        <f>'RESUMEN TOTAL'!Q304</f>
        <v>APAGADO</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t="str">
        <f>'RESUMEN TOTAL'!W324</f>
        <v>APAGADO</v>
      </c>
      <c r="R321" s="86">
        <f>'RESUMEN TOTAL'!X324</f>
        <v>0</v>
      </c>
      <c r="S321" s="86" t="str">
        <f>'RESUMEN TOTAL'!Y324</f>
        <v>APAGADO</v>
      </c>
      <c r="T321" s="86">
        <f>'RESUMEN TOTAL'!Z324</f>
        <v>0</v>
      </c>
      <c r="U321" s="86">
        <f>'RESUMEN TOTAL'!AA324</f>
        <v>0</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t="str">
        <f>'RESUMEN TOTAL'!W325</f>
        <v>APAGADO</v>
      </c>
      <c r="R322" s="86">
        <f>'RESUMEN TOTAL'!X325</f>
        <v>0</v>
      </c>
      <c r="S322" s="86" t="str">
        <f>'RESUMEN TOTAL'!Y325</f>
        <v>APAGADO</v>
      </c>
      <c r="T322" s="86">
        <f>'RESUMEN TOTAL'!Z325</f>
        <v>0</v>
      </c>
      <c r="U322" s="86">
        <f>'RESUMEN TOTAL'!AA325</f>
        <v>0</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t="str">
        <f>'RESUMEN TOTAL'!W326</f>
        <v>APAGADO</v>
      </c>
      <c r="R323" s="86">
        <f>'RESUMEN TOTAL'!X326</f>
        <v>0</v>
      </c>
      <c r="S323" s="86" t="str">
        <f>'RESUMEN TOTAL'!Y326</f>
        <v>APAGADO</v>
      </c>
      <c r="T323" s="86">
        <f>'RESUMEN TOTAL'!Z326</f>
        <v>0</v>
      </c>
      <c r="U323" s="86">
        <f>'RESUMEN TOTAL'!AA326</f>
        <v>0</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t="str">
        <f>'RESUMEN TOTAL'!W327</f>
        <v>APAGADO</v>
      </c>
      <c r="R324" s="86">
        <f>'RESUMEN TOTAL'!X327</f>
        <v>0</v>
      </c>
      <c r="S324" s="86" t="str">
        <f>'RESUMEN TOTAL'!Y327</f>
        <v>APAGADO</v>
      </c>
      <c r="T324" s="86">
        <f>'RESUMEN TOTAL'!Z327</f>
        <v>0</v>
      </c>
      <c r="U324" s="86">
        <f>'RESUMEN TOTAL'!AA327</f>
        <v>0</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t="str">
        <f>'RESUMEN TOTAL'!W330</f>
        <v>APAGADO</v>
      </c>
      <c r="R327" s="86">
        <f>'RESUMEN TOTAL'!X330</f>
        <v>0</v>
      </c>
      <c r="S327" s="86" t="str">
        <f>'RESUMEN TOTAL'!Y330</f>
        <v>APAGADO</v>
      </c>
      <c r="T327" s="86">
        <f>'RESUMEN TOTAL'!Z330</f>
        <v>0</v>
      </c>
      <c r="U327" s="86">
        <f>'RESUMEN TOTAL'!AA330</f>
        <v>0</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t="str">
        <f>'RESUMEN TOTAL'!W336</f>
        <v>APAGADO</v>
      </c>
      <c r="R333" s="86">
        <f>'RESUMEN TOTAL'!X336</f>
        <v>0</v>
      </c>
      <c r="S333" s="86" t="str">
        <f>'RESUMEN TOTAL'!Y336</f>
        <v>APAGADO</v>
      </c>
      <c r="T333" s="86">
        <f>'RESUMEN TOTAL'!Z336</f>
        <v>0</v>
      </c>
      <c r="U333" s="86">
        <f>'RESUMEN TOTAL'!AA336</f>
        <v>0</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t="str">
        <f>'RESUMEN TOTAL'!W337</f>
        <v>APAGADO</v>
      </c>
      <c r="R334" s="86">
        <f>'RESUMEN TOTAL'!X337</f>
        <v>0</v>
      </c>
      <c r="S334" s="86" t="str">
        <f>'RESUMEN TOTAL'!Y337</f>
        <v>APAGADO</v>
      </c>
      <c r="T334" s="86">
        <f>'RESUMEN TOTAL'!Z337</f>
        <v>0</v>
      </c>
      <c r="U334" s="86">
        <f>'RESUMEN TOTAL'!AA337</f>
        <v>0</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t="str">
        <f>'RESUMEN TOTAL'!R338</f>
        <v>APAGADO</v>
      </c>
      <c r="M335" s="86" t="str">
        <f>'RESUMEN TOTAL'!S338</f>
        <v>APAGADO</v>
      </c>
      <c r="N335" s="86" t="str">
        <f>'RESUMEN TOTAL'!T338</f>
        <v>APAGADO</v>
      </c>
      <c r="O335" s="86" t="str">
        <f>'RESUMEN TOTAL'!U338</f>
        <v>APAGADO</v>
      </c>
      <c r="P335" s="86" t="str">
        <f>'RESUMEN TOTAL'!V338</f>
        <v>APAGADO</v>
      </c>
      <c r="Q335" s="86" t="str">
        <f>'RESUMEN TOTAL'!W338</f>
        <v>APAGADO</v>
      </c>
      <c r="R335" s="86">
        <f>'RESUMEN TOTAL'!X338</f>
        <v>0</v>
      </c>
      <c r="S335" s="86" t="str">
        <f>'RESUMEN TOTAL'!Y338</f>
        <v>APAGADO</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t="str">
        <f>'RESUMEN TOTAL'!R339</f>
        <v>APAGADO</v>
      </c>
      <c r="M336" s="86" t="str">
        <f>'RESUMEN TOTAL'!S339</f>
        <v>APAGADO</v>
      </c>
      <c r="N336" s="86" t="str">
        <f>'RESUMEN TOTAL'!T339</f>
        <v>APAGADO</v>
      </c>
      <c r="O336" s="86" t="str">
        <f>'RESUMEN TOTAL'!U339</f>
        <v>APAGADO</v>
      </c>
      <c r="P336" s="86" t="str">
        <f>'RESUMEN TOTAL'!V339</f>
        <v>APAGADO</v>
      </c>
      <c r="Q336" s="86" t="str">
        <f>'RESUMEN TOTAL'!W339</f>
        <v>APAGADO</v>
      </c>
      <c r="R336" s="86">
        <f>'RESUMEN TOTAL'!X339</f>
        <v>0</v>
      </c>
      <c r="S336" s="86" t="str">
        <f>'RESUMEN TOTAL'!Y339</f>
        <v>APAGADO</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t="str">
        <f>'RESUMEN TOTAL'!R340</f>
        <v>APAGADO</v>
      </c>
      <c r="M337" s="86" t="str">
        <f>'RESUMEN TOTAL'!S340</f>
        <v>APAGADO</v>
      </c>
      <c r="N337" s="86" t="str">
        <f>'RESUMEN TOTAL'!T340</f>
        <v>APAGADO</v>
      </c>
      <c r="O337" s="86" t="str">
        <f>'RESUMEN TOTAL'!U340</f>
        <v>APAGADO</v>
      </c>
      <c r="P337" s="86" t="str">
        <f>'RESUMEN TOTAL'!V340</f>
        <v>APAGADO</v>
      </c>
      <c r="Q337" s="86" t="str">
        <f>'RESUMEN TOTAL'!W340</f>
        <v>APAGADO</v>
      </c>
      <c r="R337" s="86">
        <f>'RESUMEN TOTAL'!X340</f>
        <v>0</v>
      </c>
      <c r="S337" s="86" t="str">
        <f>'RESUMEN TOTAL'!Y340</f>
        <v>APAGADO</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t="str">
        <f>'RESUMEN TOTAL'!R341</f>
        <v>APAGADO</v>
      </c>
      <c r="M338" s="86" t="str">
        <f>'RESUMEN TOTAL'!S341</f>
        <v>APAGADO</v>
      </c>
      <c r="N338" s="86" t="str">
        <f>'RESUMEN TOTAL'!T341</f>
        <v>APAGADO</v>
      </c>
      <c r="O338" s="86" t="str">
        <f>'RESUMEN TOTAL'!U341</f>
        <v>APAGADO</v>
      </c>
      <c r="P338" s="86" t="str">
        <f>'RESUMEN TOTAL'!V341</f>
        <v>APAGADO</v>
      </c>
      <c r="Q338" s="86" t="str">
        <f>'RESUMEN TOTAL'!W341</f>
        <v>APAGADO</v>
      </c>
      <c r="R338" s="86">
        <f>'RESUMEN TOTAL'!X341</f>
        <v>0</v>
      </c>
      <c r="S338" s="86" t="str">
        <f>'RESUMEN TOTAL'!Y341</f>
        <v>APAGADO</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f>'RESUMEN TOTAL'!P342</f>
        <v>0</v>
      </c>
      <c r="K339" s="86">
        <f>'RESUMEN TOTAL'!Q342</f>
        <v>0</v>
      </c>
      <c r="L339" s="86">
        <f>'RESUMEN TOTAL'!R342</f>
        <v>0</v>
      </c>
      <c r="M339" s="86">
        <f>'RESUMEN TOTAL'!S342</f>
        <v>0</v>
      </c>
      <c r="N339" s="86">
        <f>'RESUMEN TOTAL'!T342</f>
        <v>0</v>
      </c>
      <c r="O339" s="86" t="str">
        <f>'RESUMEN TOTAL'!U342</f>
        <v>APAGADO</v>
      </c>
      <c r="P339" s="86">
        <f>'RESUMEN TOTAL'!V342</f>
        <v>0</v>
      </c>
      <c r="Q339" s="86">
        <f>'RESUMEN TOTAL'!W342</f>
        <v>0</v>
      </c>
      <c r="R339" s="86">
        <f>'RESUMEN TOTAL'!X342</f>
        <v>0</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t="str">
        <f>'RESUMEN TOTAL'!O350</f>
        <v>APAGADO</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t="str">
        <f>'RESUMEN TOTAL'!M354</f>
        <v>APAGADO</v>
      </c>
      <c r="H351" s="86" t="str">
        <f>'RESUMEN TOTAL'!N354</f>
        <v>APAGADO</v>
      </c>
      <c r="I351" s="86" t="str">
        <f>'RESUMEN TOTAL'!O354</f>
        <v>APAGADO</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t="str">
        <f>'RESUMEN TOTAL'!M355</f>
        <v>APAGADO</v>
      </c>
      <c r="H352" s="86" t="str">
        <f>'RESUMEN TOTAL'!N355</f>
        <v>APAGADO</v>
      </c>
      <c r="I352" s="86" t="str">
        <f>'RESUMEN TOTAL'!O355</f>
        <v>APAGADO</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t="str">
        <f>'RESUMEN TOTAL'!O356</f>
        <v>APAGADO</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t="str">
        <f>'RESUMEN TOTAL'!W356</f>
        <v>APAGADO</v>
      </c>
      <c r="R353" s="86">
        <f>'RESUMEN TOTAL'!X356</f>
        <v>0</v>
      </c>
      <c r="S353" s="86" t="str">
        <f>'RESUMEN TOTAL'!Y356</f>
        <v>APAGADO</v>
      </c>
      <c r="T353" s="86">
        <f>'RESUMEN TOTAL'!Z356</f>
        <v>0</v>
      </c>
      <c r="U353" s="86">
        <f>'RESUMEN TOTAL'!AA356</f>
        <v>0</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t="str">
        <f>'RESUMEN TOTAL'!O363</f>
        <v>APAGADO</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t="str">
        <f>'RESUMEN TOTAL'!W363</f>
        <v>APAGADO</v>
      </c>
      <c r="R360" s="86">
        <f>'RESUMEN TOTAL'!X363</f>
        <v>0</v>
      </c>
      <c r="S360" s="86" t="str">
        <f>'RESUMEN TOTAL'!Y363</f>
        <v>APAGADO</v>
      </c>
      <c r="T360" s="86">
        <f>'RESUMEN TOTAL'!Z363</f>
        <v>0</v>
      </c>
      <c r="U360" s="86">
        <f>'RESUMEN TOTAL'!AA363</f>
        <v>0</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t="str">
        <f>'RESUMEN TOTAL'!O364</f>
        <v>APAGADO</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t="str">
        <f>'RESUMEN TOTAL'!W364</f>
        <v>APAGADO</v>
      </c>
      <c r="R361" s="86">
        <f>'RESUMEN TOTAL'!X364</f>
        <v>0</v>
      </c>
      <c r="S361" s="86" t="str">
        <f>'RESUMEN TOTAL'!Y364</f>
        <v>APAGADO</v>
      </c>
      <c r="T361" s="86">
        <f>'RESUMEN TOTAL'!Z364</f>
        <v>0</v>
      </c>
      <c r="U361" s="86">
        <f>'RESUMEN TOTAL'!AA364</f>
        <v>0</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t="str">
        <f>'RESUMEN TOTAL'!Y366</f>
        <v>APAGADO</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t="str">
        <f>'RESUMEN TOTAL'!Y367</f>
        <v>APAGADO</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t="str">
        <f>'RESUMEN TOTAL'!W371</f>
        <v>APAGADO</v>
      </c>
      <c r="R368" s="86">
        <f>'RESUMEN TOTAL'!X371</f>
        <v>0</v>
      </c>
      <c r="S368" s="86" t="str">
        <f>'RESUMEN TOTAL'!Y371</f>
        <v>APAGADO</v>
      </c>
      <c r="T368" s="86">
        <f>'RESUMEN TOTAL'!Z371</f>
        <v>0</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t="str">
        <f>'RESUMEN TOTAL'!W377</f>
        <v>APAGADO</v>
      </c>
      <c r="R374" s="86">
        <f>'RESUMEN TOTAL'!X377</f>
        <v>0</v>
      </c>
      <c r="S374" s="86" t="str">
        <f>'RESUMEN TOTAL'!Y377</f>
        <v>APAGADO</v>
      </c>
      <c r="T374" s="86">
        <f>'RESUMEN TOTAL'!Z377</f>
        <v>0</v>
      </c>
      <c r="U374" s="86">
        <f>'RESUMEN TOTAL'!AA377</f>
        <v>0</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t="str">
        <f>'RESUMEN TOTAL'!W378</f>
        <v>APAGADO</v>
      </c>
      <c r="R375" s="86">
        <f>'RESUMEN TOTAL'!X378</f>
        <v>0</v>
      </c>
      <c r="S375" s="86" t="str">
        <f>'RESUMEN TOTAL'!Y378</f>
        <v>APAGADO</v>
      </c>
      <c r="T375" s="86">
        <f>'RESUMEN TOTAL'!Z378</f>
        <v>0</v>
      </c>
      <c r="U375" s="86">
        <f>'RESUMEN TOTAL'!AA378</f>
        <v>0</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t="str">
        <f>'RESUMEN TOTAL'!Y384</f>
        <v>APAGADO</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f>'RESUMEN TOTAL'!M385</f>
        <v>0</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f>'RESUMEN TOTAL'!N392</f>
        <v>0</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t="str">
        <f>'RESUMEN TOTAL'!V392</f>
        <v>APAGADO</v>
      </c>
      <c r="Q389" s="86" t="str">
        <f>'RESUMEN TOTAL'!W392</f>
        <v>APAGADO</v>
      </c>
      <c r="R389" s="86">
        <f>'RESUMEN TOTAL'!X392</f>
        <v>0</v>
      </c>
      <c r="S389" s="86" t="str">
        <f>'RESUMEN TOTAL'!Y392</f>
        <v>APAGADO</v>
      </c>
      <c r="T389" s="86">
        <f>'RESUMEN TOTAL'!Z392</f>
        <v>0</v>
      </c>
      <c r="U389" s="86">
        <f>'RESUMEN TOTAL'!AA392</f>
        <v>0</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t="str">
        <f>'RESUMEN TOTAL'!L393</f>
        <v>APAGADO</v>
      </c>
      <c r="G390" s="86" t="str">
        <f>'RESUMEN TOTAL'!M393</f>
        <v>APAGADO</v>
      </c>
      <c r="H390" s="86" t="str">
        <f>'RESUMEN TOTAL'!N393</f>
        <v>APAGADO</v>
      </c>
      <c r="I390" s="86" t="str">
        <f>'RESUMEN TOTAL'!O393</f>
        <v>APAGADO</v>
      </c>
      <c r="J390" s="86" t="str">
        <f>'RESUMEN TOTAL'!P393</f>
        <v>APAGADO</v>
      </c>
      <c r="K390" s="86" t="str">
        <f>'RESUMEN TOTAL'!Q393</f>
        <v>APAGADO</v>
      </c>
      <c r="L390" s="86" t="str">
        <f>'RESUMEN TOTAL'!R393</f>
        <v>APAGADO</v>
      </c>
      <c r="M390" s="86" t="str">
        <f>'RESUMEN TOTAL'!S393</f>
        <v>APAGADO</v>
      </c>
      <c r="N390" s="86" t="str">
        <f>'RESUMEN TOTAL'!T393</f>
        <v>APAGADO</v>
      </c>
      <c r="O390" s="86" t="str">
        <f>'RESUMEN TOTAL'!U393</f>
        <v>APAGADO</v>
      </c>
      <c r="P390" s="86" t="str">
        <f>'RESUMEN TOTAL'!V393</f>
        <v>APAGADO</v>
      </c>
      <c r="Q390" s="86" t="str">
        <f>'RESUMEN TOTAL'!W393</f>
        <v>APAGADO</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t="str">
        <f>'RESUMEN TOTAL'!W394</f>
        <v>APAGADO</v>
      </c>
      <c r="R391" s="86">
        <f>'RESUMEN TOTAL'!X394</f>
        <v>0</v>
      </c>
      <c r="S391" s="86" t="str">
        <f>'RESUMEN TOTAL'!Y394</f>
        <v>APAGADO</v>
      </c>
      <c r="T391" s="86">
        <f>'RESUMEN TOTAL'!Z394</f>
        <v>0</v>
      </c>
      <c r="U391" s="86">
        <f>'RESUMEN TOTAL'!AA394</f>
        <v>0</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t="str">
        <f>'RESUMEN TOTAL'!W400</f>
        <v>APAGADO</v>
      </c>
      <c r="R397" s="86">
        <f>'RESUMEN TOTAL'!X400</f>
        <v>0</v>
      </c>
      <c r="S397" s="86" t="str">
        <f>'RESUMEN TOTAL'!Y400</f>
        <v>APAGADO</v>
      </c>
      <c r="T397" s="86">
        <f>'RESUMEN TOTAL'!Z400</f>
        <v>0</v>
      </c>
      <c r="U397" s="86">
        <f>'RESUMEN TOTAL'!AA400</f>
        <v>0</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f>'RESUMEN TOTAL'!L402</f>
        <v>0</v>
      </c>
      <c r="G399" s="86">
        <f>'RESUMEN TOTAL'!M402</f>
        <v>0</v>
      </c>
      <c r="H399" s="86">
        <f>'RESUMEN TOTAL'!N402</f>
        <v>0</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t="str">
        <f>'RESUMEN TOTAL'!W403</f>
        <v>APAGADO</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t="str">
        <f>'RESUMEN TOTAL'!W404</f>
        <v>APAGADO</v>
      </c>
      <c r="R401" s="86">
        <f>'RESUMEN TOTAL'!X404</f>
        <v>0</v>
      </c>
      <c r="S401" s="86" t="str">
        <f>'RESUMEN TOTAL'!Y404</f>
        <v>APAGADO</v>
      </c>
      <c r="T401" s="86">
        <f>'RESUMEN TOTAL'!Z404</f>
        <v>0</v>
      </c>
      <c r="U401" s="86">
        <f>'RESUMEN TOTAL'!AA404</f>
        <v>0</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t="str">
        <f>'RESUMEN TOTAL'!W405</f>
        <v>APAGADO</v>
      </c>
      <c r="R402" s="86">
        <f>'RESUMEN TOTAL'!X405</f>
        <v>0</v>
      </c>
      <c r="S402" s="86" t="str">
        <f>'RESUMEN TOTAL'!Y405</f>
        <v>APAGADO</v>
      </c>
      <c r="T402" s="86">
        <f>'RESUMEN TOTAL'!Z405</f>
        <v>0</v>
      </c>
      <c r="U402" s="86">
        <f>'RESUMEN TOTAL'!AA405</f>
        <v>0</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t="str">
        <f>'RESUMEN TOTAL'!L406</f>
        <v>APAGADO</v>
      </c>
      <c r="G403" s="86" t="str">
        <f>'RESUMEN TOTAL'!M406</f>
        <v>APAGADO</v>
      </c>
      <c r="H403" s="86" t="str">
        <f>'RESUMEN TOTAL'!N406</f>
        <v>APAGADO</v>
      </c>
      <c r="I403" s="86" t="str">
        <f>'RESUMEN TOTAL'!O406</f>
        <v>APAGADO</v>
      </c>
      <c r="J403" s="86" t="str">
        <f>'RESUMEN TOTAL'!P406</f>
        <v>APAGADO</v>
      </c>
      <c r="K403" s="86" t="str">
        <f>'RESUMEN TOTAL'!Q406</f>
        <v>APAGADO</v>
      </c>
      <c r="L403" s="86" t="str">
        <f>'RESUMEN TOTAL'!R406</f>
        <v>APAGADO</v>
      </c>
      <c r="M403" s="86" t="str">
        <f>'RESUMEN TOTAL'!S406</f>
        <v>APAGADO</v>
      </c>
      <c r="N403" s="86" t="str">
        <f>'RESUMEN TOTAL'!T406</f>
        <v>APAGADO</v>
      </c>
      <c r="O403" s="86" t="str">
        <f>'RESUMEN TOTAL'!U406</f>
        <v>APAGADO</v>
      </c>
      <c r="P403" s="86" t="str">
        <f>'RESUMEN TOTAL'!V406</f>
        <v>APAGADO</v>
      </c>
      <c r="Q403" s="86" t="str">
        <f>'RESUMEN TOTAL'!W406</f>
        <v>APAGADO</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f>'RESUMEN TOTAL'!L407</f>
        <v>0</v>
      </c>
      <c r="G404" s="86">
        <f>'RESUMEN TOTAL'!M407</f>
        <v>0</v>
      </c>
      <c r="H404" s="86">
        <f>'RESUMEN TOTAL'!N407</f>
        <v>0</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t="str">
        <f>'RESUMEN TOTAL'!L409</f>
        <v>APAGADO</v>
      </c>
      <c r="G406" s="86" t="str">
        <f>'RESUMEN TOTAL'!M409</f>
        <v>APAGADO</v>
      </c>
      <c r="H406" s="86" t="str">
        <f>'RESUMEN TOTAL'!N409</f>
        <v>APAGADO</v>
      </c>
      <c r="I406" s="86" t="str">
        <f>'RESUMEN TOTAL'!O409</f>
        <v>APAGADO</v>
      </c>
      <c r="J406" s="86" t="str">
        <f>'RESUMEN TOTAL'!P409</f>
        <v>APAGADO</v>
      </c>
      <c r="K406" s="86" t="str">
        <f>'RESUMEN TOTAL'!Q409</f>
        <v>APAGADO</v>
      </c>
      <c r="L406" s="86" t="str">
        <f>'RESUMEN TOTAL'!R409</f>
        <v>APAGADO</v>
      </c>
      <c r="M406" s="86" t="str">
        <f>'RESUMEN TOTAL'!S409</f>
        <v>APAGADO</v>
      </c>
      <c r="N406" s="86" t="str">
        <f>'RESUMEN TOTAL'!T409</f>
        <v>APAGADO</v>
      </c>
      <c r="O406" s="86" t="str">
        <f>'RESUMEN TOTAL'!U409</f>
        <v>APAGADO</v>
      </c>
      <c r="P406" s="86" t="str">
        <f>'RESUMEN TOTAL'!V409</f>
        <v>APAGADO</v>
      </c>
      <c r="Q406" s="86" t="str">
        <f>'RESUMEN TOTAL'!W409</f>
        <v>APAGADO</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f>'RESUMEN TOTAL'!L413</f>
        <v>0</v>
      </c>
      <c r="G410" s="86">
        <f>'RESUMEN TOTAL'!M413</f>
        <v>0</v>
      </c>
      <c r="H410" s="86">
        <f>'RESUMEN TOTAL'!N413</f>
        <v>0</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f>'RESUMEN TOTAL'!L414</f>
        <v>0</v>
      </c>
      <c r="G411" s="86">
        <f>'RESUMEN TOTAL'!M414</f>
        <v>0</v>
      </c>
      <c r="H411" s="86">
        <f>'RESUMEN TOTAL'!N414</f>
        <v>0</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t="str">
        <f>'RESUMEN TOTAL'!L417</f>
        <v>APAGADO</v>
      </c>
      <c r="G414" s="86" t="str">
        <f>'RESUMEN TOTAL'!M417</f>
        <v>APAGADO</v>
      </c>
      <c r="H414" s="86" t="str">
        <f>'RESUMEN TOTAL'!N417</f>
        <v>APAGADO</v>
      </c>
      <c r="I414" s="86" t="str">
        <f>'RESUMEN TOTAL'!O417</f>
        <v>APAGADO</v>
      </c>
      <c r="J414" s="86" t="str">
        <f>'RESUMEN TOTAL'!P417</f>
        <v>APAGADO</v>
      </c>
      <c r="K414" s="86" t="str">
        <f>'RESUMEN TOTAL'!Q417</f>
        <v>APAGADO</v>
      </c>
      <c r="L414" s="86" t="str">
        <f>'RESUMEN TOTAL'!R417</f>
        <v>APAGADO</v>
      </c>
      <c r="M414" s="86" t="str">
        <f>'RESUMEN TOTAL'!S417</f>
        <v>APAGADO</v>
      </c>
      <c r="N414" s="86" t="str">
        <f>'RESUMEN TOTAL'!T417</f>
        <v>APAGADO</v>
      </c>
      <c r="O414" s="86" t="str">
        <f>'RESUMEN TOTAL'!U417</f>
        <v>APAGADO</v>
      </c>
      <c r="P414" s="86" t="str">
        <f>'RESUMEN TOTAL'!V417</f>
        <v>APAGADO</v>
      </c>
      <c r="Q414" s="86" t="str">
        <f>'RESUMEN TOTAL'!W417</f>
        <v>APAGADO</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t="str">
        <f>'RESUMEN TOTAL'!L418</f>
        <v>APAGADO</v>
      </c>
      <c r="G415" s="86" t="str">
        <f>'RESUMEN TOTAL'!M418</f>
        <v>APAGADO</v>
      </c>
      <c r="H415" s="86" t="str">
        <f>'RESUMEN TOTAL'!N418</f>
        <v>APAGADO</v>
      </c>
      <c r="I415" s="86" t="str">
        <f>'RESUMEN TOTAL'!O418</f>
        <v>APAGADO</v>
      </c>
      <c r="J415" s="86" t="str">
        <f>'RESUMEN TOTAL'!P418</f>
        <v>APAGADO</v>
      </c>
      <c r="K415" s="86" t="str">
        <f>'RESUMEN TOTAL'!Q418</f>
        <v>APAGADO</v>
      </c>
      <c r="L415" s="86" t="str">
        <f>'RESUMEN TOTAL'!R418</f>
        <v>APAGADO</v>
      </c>
      <c r="M415" s="86" t="str">
        <f>'RESUMEN TOTAL'!S418</f>
        <v>APAGADO</v>
      </c>
      <c r="N415" s="86" t="str">
        <f>'RESUMEN TOTAL'!T418</f>
        <v>APAGADO</v>
      </c>
      <c r="O415" s="86" t="str">
        <f>'RESUMEN TOTAL'!U418</f>
        <v>APAGADO</v>
      </c>
      <c r="P415" s="86" t="str">
        <f>'RESUMEN TOTAL'!V418</f>
        <v>APAGADO</v>
      </c>
      <c r="Q415" s="86" t="str">
        <f>'RESUMEN TOTAL'!W418</f>
        <v>APAGADO</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t="str">
        <f>'RESUMEN TOTAL'!W419</f>
        <v>APAGADO</v>
      </c>
      <c r="R416" s="86">
        <f>'RESUMEN TOTAL'!X419</f>
        <v>0</v>
      </c>
      <c r="S416" s="86" t="str">
        <f>'RESUMEN TOTAL'!Y419</f>
        <v>APAGADO</v>
      </c>
      <c r="T416" s="86">
        <f>'RESUMEN TOTAL'!Z419</f>
        <v>0</v>
      </c>
      <c r="U416" s="86">
        <f>'RESUMEN TOTAL'!AA419</f>
        <v>0</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t="str">
        <f>'RESUMEN TOTAL'!W439</f>
        <v>APAGADO</v>
      </c>
      <c r="R436" s="86">
        <f>'RESUMEN TOTAL'!X439</f>
        <v>0</v>
      </c>
      <c r="S436" s="86" t="str">
        <f>'RESUMEN TOTAL'!Y439</f>
        <v>APAGADO</v>
      </c>
      <c r="T436" s="86">
        <f>'RESUMEN TOTAL'!Z439</f>
        <v>0</v>
      </c>
      <c r="U436" s="86">
        <f>'RESUMEN TOTAL'!AA439</f>
        <v>0</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t="str">
        <f>'RESUMEN TOTAL'!W441</f>
        <v>APAGADO</v>
      </c>
      <c r="R438" s="86">
        <f>'RESUMEN TOTAL'!X441</f>
        <v>0</v>
      </c>
      <c r="S438" s="86" t="str">
        <f>'RESUMEN TOTAL'!Y441</f>
        <v>APAGADO</v>
      </c>
      <c r="T438" s="86">
        <f>'RESUMEN TOTAL'!Z441</f>
        <v>0</v>
      </c>
      <c r="U438" s="86">
        <f>'RESUMEN TOTAL'!AA441</f>
        <v>0</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t="str">
        <f>'RESUMEN TOTAL'!W442</f>
        <v>APAGADO</v>
      </c>
      <c r="R439" s="86">
        <f>'RESUMEN TOTAL'!X442</f>
        <v>0</v>
      </c>
      <c r="S439" s="86" t="str">
        <f>'RESUMEN TOTAL'!Y442</f>
        <v>APAGADO</v>
      </c>
      <c r="T439" s="86">
        <f>'RESUMEN TOTAL'!Z442</f>
        <v>0</v>
      </c>
      <c r="U439" s="86">
        <f>'RESUMEN TOTAL'!AA442</f>
        <v>0</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t="str">
        <f>'RESUMEN TOTAL'!L444</f>
        <v>APAGADO</v>
      </c>
      <c r="G441" s="86" t="str">
        <f>'RESUMEN TOTAL'!M444</f>
        <v>APAGADO</v>
      </c>
      <c r="H441" s="86" t="str">
        <f>'RESUMEN TOTAL'!N444</f>
        <v>APAGADO</v>
      </c>
      <c r="I441" s="86" t="str">
        <f>'RESUMEN TOTAL'!O444</f>
        <v>APAGADO</v>
      </c>
      <c r="J441" s="86" t="str">
        <f>'RESUMEN TOTAL'!P444</f>
        <v>APAGADO</v>
      </c>
      <c r="K441" s="86">
        <f>'RESUMEN TOTAL'!Q444</f>
        <v>0</v>
      </c>
      <c r="L441" s="86">
        <f>'RESUMEN TOTAL'!R444</f>
        <v>0</v>
      </c>
      <c r="M441" s="86" t="str">
        <f>'RESUMEN TOTAL'!S444</f>
        <v>APAGADO</v>
      </c>
      <c r="N441" s="86">
        <f>'RESUMEN TOTAL'!T444</f>
        <v>0</v>
      </c>
      <c r="O441" s="86" t="str">
        <f>'RESUMEN TOTAL'!U444</f>
        <v>APAGADO</v>
      </c>
      <c r="P441" s="86">
        <f>'RESUMEN TOTAL'!V444</f>
        <v>0</v>
      </c>
      <c r="Q441" s="86">
        <f>'RESUMEN TOTAL'!W444</f>
        <v>0</v>
      </c>
      <c r="R441" s="86">
        <f>'RESUMEN TOTAL'!X444</f>
        <v>0</v>
      </c>
      <c r="S441" s="86" t="str">
        <f>'RESUMEN TOTAL'!Y444</f>
        <v>APAGADO</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t="str">
        <f>'RESUMEN TOTAL'!L445</f>
        <v>APAGADO</v>
      </c>
      <c r="G442" s="86" t="str">
        <f>'RESUMEN TOTAL'!M445</f>
        <v>APAGADO</v>
      </c>
      <c r="H442" s="86" t="str">
        <f>'RESUMEN TOTAL'!N445</f>
        <v>APAGADO</v>
      </c>
      <c r="I442" s="86" t="str">
        <f>'RESUMEN TOTAL'!O445</f>
        <v>APAGADO</v>
      </c>
      <c r="J442" s="86" t="str">
        <f>'RESUMEN TOTAL'!P445</f>
        <v>APAGADO</v>
      </c>
      <c r="K442" s="86">
        <f>'RESUMEN TOTAL'!Q445</f>
        <v>0</v>
      </c>
      <c r="L442" s="86">
        <f>'RESUMEN TOTAL'!R445</f>
        <v>0</v>
      </c>
      <c r="M442" s="86" t="str">
        <f>'RESUMEN TOTAL'!S445</f>
        <v>APAGADO</v>
      </c>
      <c r="N442" s="86">
        <f>'RESUMEN TOTAL'!T445</f>
        <v>0</v>
      </c>
      <c r="O442" s="86" t="str">
        <f>'RESUMEN TOTAL'!U445</f>
        <v>APAGADO</v>
      </c>
      <c r="P442" s="86">
        <f>'RESUMEN TOTAL'!V445</f>
        <v>0</v>
      </c>
      <c r="Q442" s="86">
        <f>'RESUMEN TOTAL'!W445</f>
        <v>0</v>
      </c>
      <c r="R442" s="86">
        <f>'RESUMEN TOTAL'!X445</f>
        <v>0</v>
      </c>
      <c r="S442" s="86" t="str">
        <f>'RESUMEN TOTAL'!Y445</f>
        <v>APAGADO</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t="str">
        <f>'RESUMEN TOTAL'!L446</f>
        <v>APAGADO</v>
      </c>
      <c r="G443" s="86" t="str">
        <f>'RESUMEN TOTAL'!M446</f>
        <v>APAGADO</v>
      </c>
      <c r="H443" s="86" t="str">
        <f>'RESUMEN TOTAL'!N446</f>
        <v>APAGADO</v>
      </c>
      <c r="I443" s="86" t="str">
        <f>'RESUMEN TOTAL'!O446</f>
        <v>APAGADO</v>
      </c>
      <c r="J443" s="86" t="str">
        <f>'RESUMEN TOTAL'!P446</f>
        <v>APAGADO</v>
      </c>
      <c r="K443" s="86">
        <f>'RESUMEN TOTAL'!Q446</f>
        <v>0</v>
      </c>
      <c r="L443" s="86">
        <f>'RESUMEN TOTAL'!R446</f>
        <v>0</v>
      </c>
      <c r="M443" s="86" t="str">
        <f>'RESUMEN TOTAL'!S446</f>
        <v>APAGADO</v>
      </c>
      <c r="N443" s="86">
        <f>'RESUMEN TOTAL'!T446</f>
        <v>0</v>
      </c>
      <c r="O443" s="86" t="str">
        <f>'RESUMEN TOTAL'!U446</f>
        <v>APAGADO</v>
      </c>
      <c r="P443" s="86">
        <f>'RESUMEN TOTAL'!V446</f>
        <v>0</v>
      </c>
      <c r="Q443" s="86" t="str">
        <f>'RESUMEN TOTAL'!W446</f>
        <v>APAGADO</v>
      </c>
      <c r="R443" s="86">
        <f>'RESUMEN TOTAL'!X446</f>
        <v>0</v>
      </c>
      <c r="S443" s="86" t="str">
        <f>'RESUMEN TOTAL'!Y446</f>
        <v>APAGADO</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t="str">
        <f>'RESUMEN TOTAL'!N447</f>
        <v>APAGADO</v>
      </c>
      <c r="I444" s="86" t="str">
        <f>'RESUMEN TOTAL'!O447</f>
        <v>APAGADO</v>
      </c>
      <c r="J444" s="86" t="str">
        <f>'RESUMEN TOTAL'!P447</f>
        <v>APAGADO</v>
      </c>
      <c r="K444" s="86" t="str">
        <f>'RESUMEN TOTAL'!Q447</f>
        <v>APAGADO</v>
      </c>
      <c r="L444" s="86" t="str">
        <f>'RESUMEN TOTAL'!R447</f>
        <v>APAGADO</v>
      </c>
      <c r="M444" s="86" t="str">
        <f>'RESUMEN TOTAL'!S447</f>
        <v>APAGADO</v>
      </c>
      <c r="N444" s="86" t="str">
        <f>'RESUMEN TOTAL'!T447</f>
        <v>APAGADO</v>
      </c>
      <c r="O444" s="86" t="str">
        <f>'RESUMEN TOTAL'!U447</f>
        <v>APAGADO</v>
      </c>
      <c r="P444" s="86" t="str">
        <f>'RESUMEN TOTAL'!V447</f>
        <v>APAGADO</v>
      </c>
      <c r="Q444" s="86" t="str">
        <f>'RESUMEN TOTAL'!W447</f>
        <v>APAGADO</v>
      </c>
      <c r="R444" s="86">
        <f>'RESUMEN TOTAL'!X447</f>
        <v>0</v>
      </c>
      <c r="S444" s="86" t="str">
        <f>'RESUMEN TOTAL'!Y447</f>
        <v>APAGADO</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t="str">
        <f>'RESUMEN TOTAL'!L448</f>
        <v>APAGADO</v>
      </c>
      <c r="G445" s="86" t="str">
        <f>'RESUMEN TOTAL'!M448</f>
        <v>APAGADO</v>
      </c>
      <c r="H445" s="86" t="str">
        <f>'RESUMEN TOTAL'!N448</f>
        <v>APAGADO</v>
      </c>
      <c r="I445" s="86" t="str">
        <f>'RESUMEN TOTAL'!O448</f>
        <v>APAGADO</v>
      </c>
      <c r="J445" s="86" t="str">
        <f>'RESUMEN TOTAL'!P448</f>
        <v>APAGADO</v>
      </c>
      <c r="K445" s="86">
        <f>'RESUMEN TOTAL'!Q448</f>
        <v>0</v>
      </c>
      <c r="L445" s="86">
        <f>'RESUMEN TOTAL'!R448</f>
        <v>0</v>
      </c>
      <c r="M445" s="86" t="str">
        <f>'RESUMEN TOTAL'!S448</f>
        <v>APAGADO</v>
      </c>
      <c r="N445" s="86">
        <f>'RESUMEN TOTAL'!T448</f>
        <v>0</v>
      </c>
      <c r="O445" s="86" t="str">
        <f>'RESUMEN TOTAL'!U448</f>
        <v>APAGADO</v>
      </c>
      <c r="P445" s="86">
        <f>'RESUMEN TOTAL'!V448</f>
        <v>0</v>
      </c>
      <c r="Q445" s="86">
        <f>'RESUMEN TOTAL'!W448</f>
        <v>0</v>
      </c>
      <c r="R445" s="86">
        <f>'RESUMEN TOTAL'!X448</f>
        <v>0</v>
      </c>
      <c r="S445" s="86" t="str">
        <f>'RESUMEN TOTAL'!Y448</f>
        <v>APAGADO</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t="str">
        <f>'RESUMEN TOTAL'!L449</f>
        <v>APAGADO</v>
      </c>
      <c r="G446" s="86" t="str">
        <f>'RESUMEN TOTAL'!M449</f>
        <v>APAGADO</v>
      </c>
      <c r="H446" s="86" t="str">
        <f>'RESUMEN TOTAL'!N449</f>
        <v>APAGADO</v>
      </c>
      <c r="I446" s="86" t="str">
        <f>'RESUMEN TOTAL'!O449</f>
        <v>APAGADO</v>
      </c>
      <c r="J446" s="86" t="str">
        <f>'RESUMEN TOTAL'!P449</f>
        <v>APAGADO</v>
      </c>
      <c r="K446" s="86">
        <f>'RESUMEN TOTAL'!Q449</f>
        <v>0</v>
      </c>
      <c r="L446" s="86">
        <f>'RESUMEN TOTAL'!R449</f>
        <v>0</v>
      </c>
      <c r="M446" s="86" t="str">
        <f>'RESUMEN TOTAL'!S449</f>
        <v>APAGADO</v>
      </c>
      <c r="N446" s="86">
        <f>'RESUMEN TOTAL'!T449</f>
        <v>0</v>
      </c>
      <c r="O446" s="86" t="str">
        <f>'RESUMEN TOTAL'!U449</f>
        <v>APAGADO</v>
      </c>
      <c r="P446" s="86">
        <f>'RESUMEN TOTAL'!V449</f>
        <v>0</v>
      </c>
      <c r="Q446" s="86">
        <f>'RESUMEN TOTAL'!W449</f>
        <v>0</v>
      </c>
      <c r="R446" s="86">
        <f>'RESUMEN TOTAL'!X449</f>
        <v>0</v>
      </c>
      <c r="S446" s="86" t="str">
        <f>'RESUMEN TOTAL'!Y449</f>
        <v>APAGADO</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t="str">
        <f>'RESUMEN TOTAL'!L450</f>
        <v>APAGADO</v>
      </c>
      <c r="G447" s="86" t="str">
        <f>'RESUMEN TOTAL'!M450</f>
        <v>APAGADO</v>
      </c>
      <c r="H447" s="86" t="str">
        <f>'RESUMEN TOTAL'!N450</f>
        <v>APAGADO</v>
      </c>
      <c r="I447" s="86" t="str">
        <f>'RESUMEN TOTAL'!O450</f>
        <v>APAGADO</v>
      </c>
      <c r="J447" s="86" t="str">
        <f>'RESUMEN TOTAL'!P450</f>
        <v>APAGADO</v>
      </c>
      <c r="K447" s="86">
        <f>'RESUMEN TOTAL'!Q450</f>
        <v>0</v>
      </c>
      <c r="L447" s="86">
        <f>'RESUMEN TOTAL'!R450</f>
        <v>0</v>
      </c>
      <c r="M447" s="86" t="str">
        <f>'RESUMEN TOTAL'!S450</f>
        <v>APAGADO</v>
      </c>
      <c r="N447" s="86">
        <f>'RESUMEN TOTAL'!T450</f>
        <v>0</v>
      </c>
      <c r="O447" s="86" t="str">
        <f>'RESUMEN TOTAL'!U450</f>
        <v>APAGADO</v>
      </c>
      <c r="P447" s="86">
        <f>'RESUMEN TOTAL'!V450</f>
        <v>0</v>
      </c>
      <c r="Q447" s="86">
        <f>'RESUMEN TOTAL'!W450</f>
        <v>0</v>
      </c>
      <c r="R447" s="86">
        <f>'RESUMEN TOTAL'!X450</f>
        <v>0</v>
      </c>
      <c r="S447" s="86" t="str">
        <f>'RESUMEN TOTAL'!Y450</f>
        <v>APAGADO</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t="str">
        <f>'RESUMEN TOTAL'!L451</f>
        <v>APAGADO</v>
      </c>
      <c r="G448" s="86" t="str">
        <f>'RESUMEN TOTAL'!M451</f>
        <v>APAGADO</v>
      </c>
      <c r="H448" s="86" t="str">
        <f>'RESUMEN TOTAL'!N451</f>
        <v>APAGADO</v>
      </c>
      <c r="I448" s="86" t="str">
        <f>'RESUMEN TOTAL'!O451</f>
        <v>APAGADO</v>
      </c>
      <c r="J448" s="86" t="str">
        <f>'RESUMEN TOTAL'!P451</f>
        <v>APAGADO</v>
      </c>
      <c r="K448" s="86">
        <f>'RESUMEN TOTAL'!Q451</f>
        <v>0</v>
      </c>
      <c r="L448" s="86">
        <f>'RESUMEN TOTAL'!R451</f>
        <v>0</v>
      </c>
      <c r="M448" s="86" t="str">
        <f>'RESUMEN TOTAL'!S451</f>
        <v>APAGADO</v>
      </c>
      <c r="N448" s="86">
        <f>'RESUMEN TOTAL'!T451</f>
        <v>0</v>
      </c>
      <c r="O448" s="86" t="str">
        <f>'RESUMEN TOTAL'!U451</f>
        <v>APAGADO</v>
      </c>
      <c r="P448" s="86">
        <f>'RESUMEN TOTAL'!V451</f>
        <v>0</v>
      </c>
      <c r="Q448" s="86">
        <f>'RESUMEN TOTAL'!W451</f>
        <v>0</v>
      </c>
      <c r="R448" s="86">
        <f>'RESUMEN TOTAL'!X451</f>
        <v>0</v>
      </c>
      <c r="S448" s="86" t="str">
        <f>'RESUMEN TOTAL'!Y451</f>
        <v>APAGADO</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f>'RESUMEN TOTAL'!X465</f>
        <v>0</v>
      </c>
      <c r="S462" s="86" t="str">
        <f>'RESUMEN TOTAL'!Y465</f>
        <v>APAGADO</v>
      </c>
      <c r="T462" s="86">
        <f>'RESUMEN TOTAL'!Z465</f>
        <v>0</v>
      </c>
      <c r="U462" s="86">
        <f>'RESUMEN TOTAL'!AA465</f>
        <v>0</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t="str">
        <f>'RESUMEN TOTAL'!W465</f>
        <v>APAGADO</v>
      </c>
      <c r="R463" s="86">
        <f>'RESUMEN TOTAL'!X466</f>
        <v>0</v>
      </c>
      <c r="S463" s="86" t="str">
        <f>'RESUMEN TOTAL'!Y466</f>
        <v>APAGADO</v>
      </c>
      <c r="T463" s="86">
        <f>'RESUMEN TOTAL'!Z466</f>
        <v>0</v>
      </c>
      <c r="U463" s="86">
        <f>'RESUMEN TOTAL'!AA466</f>
        <v>0</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t="str">
        <f>'RESUMEN TOTAL'!N467</f>
        <v>APAGADO</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f>'RESUMEN TOTAL'!X467</f>
        <v>0</v>
      </c>
      <c r="S464" s="86" t="str">
        <f>'RESUMEN TOTAL'!Y467</f>
        <v>APAGADO</v>
      </c>
      <c r="T464" s="86">
        <f>'RESUMEN TOTAL'!Z467</f>
        <v>0</v>
      </c>
      <c r="U464" s="86">
        <f>'RESUMEN TOTAL'!AA467</f>
        <v>0</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f>'RESUMEN TOTAL'!N468</f>
        <v>0</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t="str">
        <f>'RESUMEN TOTAL'!L470</f>
        <v>APAGADO</v>
      </c>
      <c r="G467" s="86" t="str">
        <f>'RESUMEN TOTAL'!M470</f>
        <v>APAGADO</v>
      </c>
      <c r="H467" s="86" t="str">
        <f>'RESUMEN TOTAL'!N470</f>
        <v>APAGADO</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t="str">
        <f>'RESUMEN TOTAL'!L472</f>
        <v>APAGADO</v>
      </c>
      <c r="G469" s="86" t="str">
        <f>'RESUMEN TOTAL'!M472</f>
        <v>APAGADO</v>
      </c>
      <c r="H469" s="86" t="str">
        <f>'RESUMEN TOTAL'!N472</f>
        <v>APAGADO</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t="str">
        <f>'RESUMEN TOTAL'!L474</f>
        <v>APAGADO</v>
      </c>
      <c r="G471" s="86" t="str">
        <f>'RESUMEN TOTAL'!M474</f>
        <v>APAGADO</v>
      </c>
      <c r="H471" s="86" t="str">
        <f>'RESUMEN TOTAL'!N474</f>
        <v>APAGADO</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f>'RESUMEN TOTAL'!L475</f>
        <v>0</v>
      </c>
      <c r="G472" s="86">
        <f>'RESUMEN TOTAL'!M475</f>
        <v>0</v>
      </c>
      <c r="H472" s="86">
        <f>'RESUMEN TOTAL'!N475</f>
        <v>0</v>
      </c>
      <c r="I472" s="86">
        <f>'RESUMEN TOTAL'!O475</f>
        <v>0</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f>'RESUMEN TOTAL'!O476</f>
        <v>0</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t="str">
        <f>'RESUMEN TOTAL'!L478</f>
        <v>APAGADO</v>
      </c>
      <c r="G475" s="86" t="str">
        <f>'RESUMEN TOTAL'!M478</f>
        <v>APAGADO</v>
      </c>
      <c r="H475" s="86" t="str">
        <f>'RESUMEN TOTAL'!N478</f>
        <v>APAGADO</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t="str">
        <f>'RESUMEN TOTAL'!L480</f>
        <v>APAGADO</v>
      </c>
      <c r="G477" s="86" t="str">
        <f>'RESUMEN TOTAL'!M480</f>
        <v>APAGADO</v>
      </c>
      <c r="H477" s="86" t="str">
        <f>'RESUMEN TOTAL'!N480</f>
        <v>APAGADO</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t="str">
        <f>'RESUMEN TOTAL'!L481</f>
        <v>APAGADO</v>
      </c>
      <c r="G478" s="86" t="str">
        <f>'RESUMEN TOTAL'!M481</f>
        <v>APAGADO</v>
      </c>
      <c r="H478" s="86" t="str">
        <f>'RESUMEN TOTAL'!N481</f>
        <v>APAGADO</v>
      </c>
      <c r="I478" s="86" t="str">
        <f>'RESUMEN TOTAL'!O481</f>
        <v>APAGADO</v>
      </c>
      <c r="J478" s="86" t="str">
        <f>'RESUMEN TOTAL'!P481</f>
        <v>APAGADO</v>
      </c>
      <c r="K478" s="86" t="str">
        <f>'RESUMEN TOTAL'!Q481</f>
        <v>APAGADO</v>
      </c>
      <c r="L478" s="86" t="str">
        <f>'RESUMEN TOTAL'!R481</f>
        <v>APAGADO</v>
      </c>
      <c r="M478" s="86" t="str">
        <f>'RESUMEN TOTAL'!S481</f>
        <v>APAGADO</v>
      </c>
      <c r="N478" s="86" t="str">
        <f>'RESUMEN TOTAL'!T481</f>
        <v>APAGADO</v>
      </c>
      <c r="O478" s="86" t="str">
        <f>'RESUMEN TOTAL'!U481</f>
        <v>APAGADO</v>
      </c>
      <c r="P478" s="86" t="str">
        <f>'RESUMEN TOTAL'!V481</f>
        <v>APAGADO</v>
      </c>
      <c r="Q478" s="86" t="str">
        <f>'RESUMEN TOTAL'!W481</f>
        <v>APAGADO</v>
      </c>
      <c r="R478" s="86">
        <f>'RESUMEN TOTAL'!X481</f>
        <v>0</v>
      </c>
      <c r="S478" s="86" t="str">
        <f>'RESUMEN TOTAL'!Y481</f>
        <v>APAGADO</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t="str">
        <f>'RESUMEN TOTAL'!L482</f>
        <v>APAGADO</v>
      </c>
      <c r="G479" s="86" t="str">
        <f>'RESUMEN TOTAL'!M482</f>
        <v>APAGADO</v>
      </c>
      <c r="H479" s="86" t="str">
        <f>'RESUMEN TOTAL'!N482</f>
        <v>APAGADO</v>
      </c>
      <c r="I479" s="86" t="str">
        <f>'RESUMEN TOTAL'!O482</f>
        <v>APAGADO</v>
      </c>
      <c r="J479" s="86" t="str">
        <f>'RESUMEN TOTAL'!P482</f>
        <v>APAGADO</v>
      </c>
      <c r="K479" s="86" t="str">
        <f>'RESUMEN TOTAL'!Q482</f>
        <v>APAGADO</v>
      </c>
      <c r="L479" s="86" t="str">
        <f>'RESUMEN TOTAL'!R482</f>
        <v>APAGADO</v>
      </c>
      <c r="M479" s="86" t="str">
        <f>'RESUMEN TOTAL'!S482</f>
        <v>APAGADO</v>
      </c>
      <c r="N479" s="86" t="str">
        <f>'RESUMEN TOTAL'!T482</f>
        <v>APAGADO</v>
      </c>
      <c r="O479" s="86" t="str">
        <f>'RESUMEN TOTAL'!U482</f>
        <v>APAGADO</v>
      </c>
      <c r="P479" s="86" t="str">
        <f>'RESUMEN TOTAL'!V482</f>
        <v>APAGADO</v>
      </c>
      <c r="Q479" s="86" t="str">
        <f>'RESUMEN TOTAL'!W482</f>
        <v>APAGADO</v>
      </c>
      <c r="R479" s="86">
        <f>'RESUMEN TOTAL'!X482</f>
        <v>0</v>
      </c>
      <c r="S479" s="86" t="str">
        <f>'RESUMEN TOTAL'!Y482</f>
        <v>APAGADO</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t="str">
        <f>'RESUMEN TOTAL'!L484</f>
        <v>APAGADO</v>
      </c>
      <c r="G481" s="86" t="str">
        <f>'RESUMEN TOTAL'!M484</f>
        <v>APAGADO</v>
      </c>
      <c r="H481" s="86" t="str">
        <f>'RESUMEN TOTAL'!N484</f>
        <v>APAGADO</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t="str">
        <f>'RESUMEN TOTAL'!W485</f>
        <v>APAGADO</v>
      </c>
      <c r="R482" s="86">
        <f>'RESUMEN TOTAL'!X485</f>
        <v>0</v>
      </c>
      <c r="S482" s="86" t="str">
        <f>'RESUMEN TOTAL'!Y485</f>
        <v>APAGADO</v>
      </c>
      <c r="T482" s="86">
        <f>'RESUMEN TOTAL'!Z485</f>
        <v>0</v>
      </c>
      <c r="U482" s="86">
        <f>'RESUMEN TOTAL'!AA485</f>
        <v>0</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t="str">
        <f>'RESUMEN TOTAL'!W486</f>
        <v>APAGADO</v>
      </c>
      <c r="R483" s="86">
        <f>'RESUMEN TOTAL'!X486</f>
        <v>0</v>
      </c>
      <c r="S483" s="86" t="str">
        <f>'RESUMEN TOTAL'!Y486</f>
        <v>APAGADO</v>
      </c>
      <c r="T483" s="86">
        <f>'RESUMEN TOTAL'!Z486</f>
        <v>0</v>
      </c>
      <c r="U483" s="86">
        <f>'RESUMEN TOTAL'!AA486</f>
        <v>0</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f>'RESUMEN TOTAL'!L487</f>
        <v>0</v>
      </c>
      <c r="G484" s="86">
        <f>'RESUMEN TOTAL'!M487</f>
        <v>0</v>
      </c>
      <c r="H484" s="86">
        <f>'RESUMEN TOTAL'!N487</f>
        <v>0</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t="str">
        <f>'RESUMEN TOTAL'!W487</f>
        <v>APAGADO</v>
      </c>
      <c r="R484" s="86">
        <f>'RESUMEN TOTAL'!X487</f>
        <v>0</v>
      </c>
      <c r="S484" s="86" t="str">
        <f>'RESUMEN TOTAL'!Y487</f>
        <v>APAGADO</v>
      </c>
      <c r="T484" s="86">
        <f>'RESUMEN TOTAL'!Z487</f>
        <v>0</v>
      </c>
      <c r="U484" s="86">
        <f>'RESUMEN TOTAL'!AA487</f>
        <v>0</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t="str">
        <f>'RESUMEN TOTAL'!W488</f>
        <v>APAGADO</v>
      </c>
      <c r="R485" s="86">
        <f>'RESUMEN TOTAL'!X488</f>
        <v>0</v>
      </c>
      <c r="S485" s="86" t="str">
        <f>'RESUMEN TOTAL'!Y488</f>
        <v>APAGADO</v>
      </c>
      <c r="T485" s="86">
        <f>'RESUMEN TOTAL'!Z488</f>
        <v>0</v>
      </c>
      <c r="U485" s="86">
        <f>'RESUMEN TOTAL'!AA488</f>
        <v>0</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t="str">
        <f>'RESUMEN TOTAL'!W489</f>
        <v>APAGADO</v>
      </c>
      <c r="R486" s="86">
        <f>'RESUMEN TOTAL'!X489</f>
        <v>0</v>
      </c>
      <c r="S486" s="86" t="str">
        <f>'RESUMEN TOTAL'!Y489</f>
        <v>APAGADO</v>
      </c>
      <c r="T486" s="86">
        <f>'RESUMEN TOTAL'!Z489</f>
        <v>0</v>
      </c>
      <c r="U486" s="86">
        <f>'RESUMEN TOTAL'!AA489</f>
        <v>0</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t="str">
        <f>'RESUMEN TOTAL'!W490</f>
        <v>APAGADO</v>
      </c>
      <c r="R487" s="86">
        <f>'RESUMEN TOTAL'!X490</f>
        <v>0</v>
      </c>
      <c r="S487" s="86" t="str">
        <f>'RESUMEN TOTAL'!Y490</f>
        <v>APAGADO</v>
      </c>
      <c r="T487" s="86">
        <f>'RESUMEN TOTAL'!Z490</f>
        <v>0</v>
      </c>
      <c r="U487" s="86">
        <f>'RESUMEN TOTAL'!AA490</f>
        <v>0</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t="str">
        <f>'RESUMEN TOTAL'!W491</f>
        <v>APAGADO</v>
      </c>
      <c r="R488" s="86">
        <f>'RESUMEN TOTAL'!X491</f>
        <v>0</v>
      </c>
      <c r="S488" s="86" t="str">
        <f>'RESUMEN TOTAL'!Y491</f>
        <v>APAGADO</v>
      </c>
      <c r="T488" s="86">
        <f>'RESUMEN TOTAL'!Z491</f>
        <v>0</v>
      </c>
      <c r="U488" s="86">
        <f>'RESUMEN TOTAL'!AA491</f>
        <v>0</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t="str">
        <f>'RESUMEN TOTAL'!W492</f>
        <v>APAGADO</v>
      </c>
      <c r="R489" s="86">
        <f>'RESUMEN TOTAL'!X492</f>
        <v>0</v>
      </c>
      <c r="S489" s="86" t="str">
        <f>'RESUMEN TOTAL'!Y492</f>
        <v>APAGADO</v>
      </c>
      <c r="T489" s="86">
        <f>'RESUMEN TOTAL'!Z492</f>
        <v>0</v>
      </c>
      <c r="U489" s="86">
        <f>'RESUMEN TOTAL'!AA492</f>
        <v>0</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f>'RESUMEN TOTAL'!L493</f>
        <v>0</v>
      </c>
      <c r="G490" s="86">
        <f>'RESUMEN TOTAL'!M493</f>
        <v>0</v>
      </c>
      <c r="H490" s="86">
        <f>'RESUMEN TOTAL'!N493</f>
        <v>0</v>
      </c>
      <c r="I490" s="86">
        <f>'RESUMEN TOTAL'!O493</f>
        <v>0</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f>'RESUMEN TOTAL'!L494</f>
        <v>0</v>
      </c>
      <c r="G491" s="86">
        <f>'RESUMEN TOTAL'!M494</f>
        <v>0</v>
      </c>
      <c r="H491" s="86">
        <f>'RESUMEN TOTAL'!N494</f>
        <v>0</v>
      </c>
      <c r="I491" s="86">
        <f>'RESUMEN TOTAL'!O494</f>
        <v>0</v>
      </c>
      <c r="J491" s="86">
        <f>'RESUMEN TOTAL'!P494</f>
        <v>0</v>
      </c>
      <c r="K491" s="86">
        <f>'RESUMEN TOTAL'!Q494</f>
        <v>0</v>
      </c>
      <c r="L491" s="86">
        <f>'RESUMEN TOTAL'!R494</f>
        <v>0</v>
      </c>
      <c r="M491" s="86">
        <f>'RESUMEN TOTAL'!S494</f>
        <v>0</v>
      </c>
      <c r="N491" s="86">
        <f>'RESUMEN TOTAL'!T494</f>
        <v>0</v>
      </c>
      <c r="O491" s="86" t="str">
        <f>'RESUMEN TOTAL'!U494</f>
        <v>APAGADO</v>
      </c>
      <c r="P491" s="86" t="str">
        <f>'RESUMEN TOTAL'!V494</f>
        <v>APAGADO</v>
      </c>
      <c r="Q491" s="86" t="str">
        <f>'RESUMEN TOTAL'!W494</f>
        <v>APAGADO</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t="str">
        <f>'RESUMEN TOTAL'!L496</f>
        <v>APAGADO</v>
      </c>
      <c r="G493" s="86" t="str">
        <f>'RESUMEN TOTAL'!M496</f>
        <v>APAGADO</v>
      </c>
      <c r="H493" s="86" t="str">
        <f>'RESUMEN TOTAL'!N496</f>
        <v>APAGADO</v>
      </c>
      <c r="I493" s="86">
        <f>'RESUMEN TOTAL'!O496</f>
        <v>0</v>
      </c>
      <c r="J493" s="86">
        <f>'RESUMEN TOTAL'!P496</f>
        <v>0</v>
      </c>
      <c r="K493" s="86">
        <f>'RESUMEN TOTAL'!Q496</f>
        <v>0</v>
      </c>
      <c r="L493" s="86">
        <f>'RESUMEN TOTAL'!R496</f>
        <v>0</v>
      </c>
      <c r="M493" s="86">
        <f>'RESUMEN TOTAL'!S496</f>
        <v>0</v>
      </c>
      <c r="N493" s="86">
        <f>'RESUMEN TOTAL'!T496</f>
        <v>0</v>
      </c>
      <c r="O493" s="86" t="str">
        <f>'RESUMEN TOTAL'!U496</f>
        <v>APAGADO</v>
      </c>
      <c r="P493" s="86" t="str">
        <f>'RESUMEN TOTAL'!V496</f>
        <v>APAGADO</v>
      </c>
      <c r="Q493" s="86" t="str">
        <f>'RESUMEN TOTAL'!W496</f>
        <v>APAGADO</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t="str">
        <f>'RESUMEN TOTAL'!L498</f>
        <v>APAGADO</v>
      </c>
      <c r="G495" s="86" t="str">
        <f>'RESUMEN TOTAL'!M498</f>
        <v>APAGADO</v>
      </c>
      <c r="H495" s="86" t="str">
        <f>'RESUMEN TOTAL'!N498</f>
        <v>APAGADO</v>
      </c>
      <c r="I495" s="86">
        <f>'RESUMEN TOTAL'!O498</f>
        <v>0</v>
      </c>
      <c r="J495" s="86">
        <f>'RESUMEN TOTAL'!P498</f>
        <v>0</v>
      </c>
      <c r="K495" s="86">
        <f>'RESUMEN TOTAL'!Q498</f>
        <v>0</v>
      </c>
      <c r="L495" s="86">
        <f>'RESUMEN TOTAL'!R498</f>
        <v>0</v>
      </c>
      <c r="M495" s="86">
        <f>'RESUMEN TOTAL'!S498</f>
        <v>0</v>
      </c>
      <c r="N495" s="86">
        <f>'RESUMEN TOTAL'!T498</f>
        <v>0</v>
      </c>
      <c r="O495" s="86" t="str">
        <f>'RESUMEN TOTAL'!U498</f>
        <v>APAGADO</v>
      </c>
      <c r="P495" s="86" t="str">
        <f>'RESUMEN TOTAL'!V498</f>
        <v>APAGADO</v>
      </c>
      <c r="Q495" s="86" t="str">
        <f>'RESUMEN TOTAL'!W498</f>
        <v>APAGADO</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t="str">
        <f>'RESUMEN TOTAL'!W499</f>
        <v>APAGADO</v>
      </c>
      <c r="R496" s="86">
        <f>'RESUMEN TOTAL'!X499</f>
        <v>0</v>
      </c>
      <c r="S496" s="86" t="str">
        <f>'RESUMEN TOTAL'!Y499</f>
        <v>APAGADO</v>
      </c>
      <c r="T496" s="86">
        <f>'RESUMEN TOTAL'!Z499</f>
        <v>0</v>
      </c>
      <c r="U496" s="86">
        <f>'RESUMEN TOTAL'!AA499</f>
        <v>0</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t="str">
        <f>'RESUMEN TOTAL'!W500</f>
        <v>APAGADO</v>
      </c>
      <c r="R497" s="86">
        <f>'RESUMEN TOTAL'!X500</f>
        <v>0</v>
      </c>
      <c r="S497" s="86" t="str">
        <f>'RESUMEN TOTAL'!Y500</f>
        <v>APAGADO</v>
      </c>
      <c r="T497" s="86">
        <f>'RESUMEN TOTAL'!Z500</f>
        <v>0</v>
      </c>
      <c r="U497" s="86">
        <f>'RESUMEN TOTAL'!AA500</f>
        <v>0</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t="str">
        <f>'RESUMEN TOTAL'!W501</f>
        <v>APAGADO</v>
      </c>
      <c r="R498" s="86">
        <f>'RESUMEN TOTAL'!X501</f>
        <v>0</v>
      </c>
      <c r="S498" s="86" t="str">
        <f>'RESUMEN TOTAL'!Y501</f>
        <v>APAGADO</v>
      </c>
      <c r="T498" s="86">
        <f>'RESUMEN TOTAL'!Z501</f>
        <v>0</v>
      </c>
      <c r="U498" s="86">
        <f>'RESUMEN TOTAL'!AA501</f>
        <v>0</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t="str">
        <f>'RESUMEN TOTAL'!W502</f>
        <v>APAGADO</v>
      </c>
      <c r="R499" s="86">
        <f>'RESUMEN TOTAL'!X502</f>
        <v>0</v>
      </c>
      <c r="S499" s="86" t="str">
        <f>'RESUMEN TOTAL'!Y502</f>
        <v>APAGADO</v>
      </c>
      <c r="T499" s="86">
        <f>'RESUMEN TOTAL'!Z502</f>
        <v>0</v>
      </c>
      <c r="U499" s="86">
        <f>'RESUMEN TOTAL'!AA502</f>
        <v>0</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t="str">
        <f>'RESUMEN TOTAL'!W503</f>
        <v>APAGADO</v>
      </c>
      <c r="R500" s="86">
        <f>'RESUMEN TOTAL'!X503</f>
        <v>0</v>
      </c>
      <c r="S500" s="86" t="str">
        <f>'RESUMEN TOTAL'!Y503</f>
        <v>APAGADO</v>
      </c>
      <c r="T500" s="86">
        <f>'RESUMEN TOTAL'!Z503</f>
        <v>0</v>
      </c>
      <c r="U500" s="86">
        <f>'RESUMEN TOTAL'!AA503</f>
        <v>0</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t="str">
        <f>'RESUMEN TOTAL'!W504</f>
        <v>APAGADO</v>
      </c>
      <c r="R501" s="86">
        <f>'RESUMEN TOTAL'!X504</f>
        <v>0</v>
      </c>
      <c r="S501" s="86" t="str">
        <f>'RESUMEN TOTAL'!Y504</f>
        <v>APAGADO</v>
      </c>
      <c r="T501" s="86">
        <f>'RESUMEN TOTAL'!Z504</f>
        <v>0</v>
      </c>
      <c r="U501" s="86">
        <f>'RESUMEN TOTAL'!AA504</f>
        <v>0</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t="str">
        <f>'RESUMEN TOTAL'!L506</f>
        <v>APAGADO</v>
      </c>
      <c r="G503" s="86" t="str">
        <f>'RESUMEN TOTAL'!M506</f>
        <v>APAGADO</v>
      </c>
      <c r="H503" s="86" t="str">
        <f>'RESUMEN TOTAL'!N506</f>
        <v>APAGADO</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t="str">
        <f>'RESUMEN TOTAL'!W507</f>
        <v>APAGADO</v>
      </c>
      <c r="R504" s="86">
        <f>'RESUMEN TOTAL'!X507</f>
        <v>0</v>
      </c>
      <c r="S504" s="86" t="str">
        <f>'RESUMEN TOTAL'!Y507</f>
        <v>APAGADO</v>
      </c>
      <c r="T504" s="86">
        <f>'RESUMEN TOTAL'!Z507</f>
        <v>0</v>
      </c>
      <c r="U504" s="86">
        <f>'RESUMEN TOTAL'!AA507</f>
        <v>0</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t="str">
        <f>'RESUMEN TOTAL'!W508</f>
        <v>APAGADO</v>
      </c>
      <c r="R505" s="86">
        <f>'RESUMEN TOTAL'!X508</f>
        <v>0</v>
      </c>
      <c r="S505" s="86" t="str">
        <f>'RESUMEN TOTAL'!Y508</f>
        <v>APAGADO</v>
      </c>
      <c r="T505" s="86">
        <f>'RESUMEN TOTAL'!Z508</f>
        <v>0</v>
      </c>
      <c r="U505" s="86">
        <f>'RESUMEN TOTAL'!AA508</f>
        <v>0</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t="str">
        <f>'RESUMEN TOTAL'!W509</f>
        <v>APAGADO</v>
      </c>
      <c r="R506" s="86">
        <f>'RESUMEN TOTAL'!X509</f>
        <v>0</v>
      </c>
      <c r="S506" s="86" t="str">
        <f>'RESUMEN TOTAL'!Y509</f>
        <v>APAGADO</v>
      </c>
      <c r="T506" s="86">
        <f>'RESUMEN TOTAL'!Z509</f>
        <v>0</v>
      </c>
      <c r="U506" s="86">
        <f>'RESUMEN TOTAL'!AA509</f>
        <v>0</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t="str">
        <f>'RESUMEN TOTAL'!W510</f>
        <v>APAGADO</v>
      </c>
      <c r="R507" s="86">
        <f>'RESUMEN TOTAL'!X510</f>
        <v>0</v>
      </c>
      <c r="S507" s="86" t="str">
        <f>'RESUMEN TOTAL'!Y510</f>
        <v>APAGADO</v>
      </c>
      <c r="T507" s="86">
        <f>'RESUMEN TOTAL'!Z510</f>
        <v>0</v>
      </c>
      <c r="U507" s="86">
        <f>'RESUMEN TOTAL'!AA510</f>
        <v>0</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t="str">
        <f>'RESUMEN TOTAL'!W511</f>
        <v>APAGADO</v>
      </c>
      <c r="R508" s="86">
        <f>'RESUMEN TOTAL'!X511</f>
        <v>0</v>
      </c>
      <c r="S508" s="86" t="str">
        <f>'RESUMEN TOTAL'!Y511</f>
        <v>APAGADO</v>
      </c>
      <c r="T508" s="86">
        <f>'RESUMEN TOTAL'!Z511</f>
        <v>0</v>
      </c>
      <c r="U508" s="86">
        <f>'RESUMEN TOTAL'!AA511</f>
        <v>0</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t="str">
        <f>'RESUMEN TOTAL'!U512</f>
        <v>APAGADO</v>
      </c>
      <c r="P509" s="86" t="str">
        <f>'RESUMEN TOTAL'!V512</f>
        <v>APAGADO</v>
      </c>
      <c r="Q509" s="86" t="str">
        <f>'RESUMEN TOTAL'!W512</f>
        <v>APAGADO</v>
      </c>
      <c r="R509" s="86">
        <f>'RESUMEN TOTAL'!X512</f>
        <v>0</v>
      </c>
      <c r="S509" s="86" t="str">
        <f>'RESUMEN TOTAL'!Y512</f>
        <v>APAGADO</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t="str">
        <f>'RESUMEN TOTAL'!W519</f>
        <v>APAGADO</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t="str">
        <f>'RESUMEN TOTAL'!L518</f>
        <v>APAGADO</v>
      </c>
      <c r="G513" s="86" t="str">
        <f>'RESUMEN TOTAL'!M518</f>
        <v>APAGADO</v>
      </c>
      <c r="H513" s="86" t="str">
        <f>'RESUMEN TOTAL'!N518</f>
        <v>APAGADO</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t="str">
        <f>'RESUMEN TOTAL'!O519</f>
        <v>APAGADO</v>
      </c>
      <c r="J514" s="86" t="str">
        <f>'RESUMEN TOTAL'!P519</f>
        <v>APAGADO</v>
      </c>
      <c r="K514" s="86" t="str">
        <f>'RESUMEN TOTAL'!Q519</f>
        <v>APAGADO</v>
      </c>
      <c r="L514" s="86" t="str">
        <f>'RESUMEN TOTAL'!R519</f>
        <v>APAGADO</v>
      </c>
      <c r="M514" s="86" t="str">
        <f>'RESUMEN TOTAL'!S519</f>
        <v>APAGADO</v>
      </c>
      <c r="N514" s="86" t="str">
        <f>'RESUMEN TOTAL'!T519</f>
        <v>APAGADO</v>
      </c>
      <c r="O514" s="86" t="str">
        <f>'RESUMEN TOTAL'!U519</f>
        <v>APAGADO</v>
      </c>
      <c r="P514" s="86" t="str">
        <f>'RESUMEN TOTAL'!V519</f>
        <v>APAGADO</v>
      </c>
      <c r="Q514" s="86" t="e">
        <f>'RESUMEN TOTAL'!#REF!</f>
        <v>#REF!</v>
      </c>
      <c r="R514" s="86">
        <f>'RESUMEN TOTAL'!X519</f>
        <v>0</v>
      </c>
      <c r="S514" s="86" t="str">
        <f>'RESUMEN TOTAL'!Y519</f>
        <v>APAGADO</v>
      </c>
      <c r="T514" s="86">
        <f>'RESUMEN TOTAL'!Z519</f>
        <v>0</v>
      </c>
      <c r="U514" s="86">
        <f>'RESUMEN TOTAL'!AA519</f>
        <v>0</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t="str">
        <f>'RESUMEN TOTAL'!L520</f>
        <v>APAGADO</v>
      </c>
      <c r="G515" s="86" t="str">
        <f>'RESUMEN TOTAL'!M520</f>
        <v>APAGADO</v>
      </c>
      <c r="H515" s="86" t="str">
        <f>'RESUMEN TOTAL'!N520</f>
        <v>APAGADO</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t="str">
        <f>'RESUMEN TOTAL'!W520</f>
        <v>APAGADO</v>
      </c>
      <c r="R515" s="86">
        <f>'RESUMEN TOTAL'!X520</f>
        <v>0</v>
      </c>
      <c r="S515" s="86" t="str">
        <f>'RESUMEN TOTAL'!Y520</f>
        <v>APAGADO</v>
      </c>
      <c r="T515" s="86">
        <f>'RESUMEN TOTAL'!Z520</f>
        <v>0</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t="str">
        <f>'RESUMEN TOTAL'!W523</f>
        <v>APAGADO</v>
      </c>
      <c r="R518" s="86">
        <f>'RESUMEN TOTAL'!X523</f>
        <v>0</v>
      </c>
      <c r="S518" s="86" t="str">
        <f>'RESUMEN TOTAL'!Y523</f>
        <v>APAGADO</v>
      </c>
      <c r="T518" s="86">
        <f>'RESUMEN TOTAL'!Z523</f>
        <v>0</v>
      </c>
      <c r="U518" s="86">
        <f>'RESUMEN TOTAL'!AA523</f>
        <v>0</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t="str">
        <f>'RESUMEN TOTAL'!W524</f>
        <v>APAGADO</v>
      </c>
      <c r="R519" s="86">
        <f>'RESUMEN TOTAL'!X524</f>
        <v>0</v>
      </c>
      <c r="S519" s="86" t="str">
        <f>'RESUMEN TOTAL'!Y524</f>
        <v>APAGADO</v>
      </c>
      <c r="T519" s="86">
        <f>'RESUMEN TOTAL'!Z524</f>
        <v>0</v>
      </c>
      <c r="U519" s="86">
        <f>'RESUMEN TOTAL'!AA524</f>
        <v>0</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f>'RESUMEN TOTAL'!L527</f>
        <v>0</v>
      </c>
      <c r="G522" s="86">
        <f>'RESUMEN TOTAL'!M527</f>
        <v>0</v>
      </c>
      <c r="H522" s="86">
        <f>'RESUMEN TOTAL'!N527</f>
        <v>0</v>
      </c>
      <c r="I522" s="86">
        <f>'RESUMEN TOTAL'!O527</f>
        <v>0</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f>'RESUMEN TOTAL'!L528</f>
        <v>0</v>
      </c>
      <c r="G523" s="86">
        <f>'RESUMEN TOTAL'!M528</f>
        <v>0</v>
      </c>
      <c r="H523" s="86">
        <f>'RESUMEN TOTAL'!N528</f>
        <v>0</v>
      </c>
      <c r="I523" s="86">
        <f>'RESUMEN TOTAL'!O528</f>
        <v>0</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t="str">
        <f>'RESUMEN TOTAL'!U529</f>
        <v>APAGADO</v>
      </c>
      <c r="P524" s="86" t="str">
        <f>'RESUMEN TOTAL'!V529</f>
        <v>APAGADO</v>
      </c>
      <c r="Q524" s="86" t="str">
        <f>'RESUMEN TOTAL'!W529</f>
        <v>APAGADO</v>
      </c>
      <c r="R524" s="86">
        <f>'RESUMEN TOTAL'!X529</f>
        <v>0</v>
      </c>
      <c r="S524" s="86" t="str">
        <f>'RESUMEN TOTAL'!Y529</f>
        <v>APAGADO</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t="str">
        <f>'RESUMEN TOTAL'!U530</f>
        <v>APAGADO</v>
      </c>
      <c r="P525" s="86" t="str">
        <f>'RESUMEN TOTAL'!V530</f>
        <v>APAGADO</v>
      </c>
      <c r="Q525" s="86" t="str">
        <f>'RESUMEN TOTAL'!W530</f>
        <v>APAGADO</v>
      </c>
      <c r="R525" s="86">
        <f>'RESUMEN TOTAL'!X530</f>
        <v>0</v>
      </c>
      <c r="S525" s="86" t="str">
        <f>'RESUMEN TOTAL'!Y530</f>
        <v>APAGADO</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t="str">
        <f>'RESUMEN TOTAL'!L531</f>
        <v>APAGADO</v>
      </c>
      <c r="G526" s="86" t="str">
        <f>'RESUMEN TOTAL'!M531</f>
        <v>APAGADO</v>
      </c>
      <c r="H526" s="86" t="str">
        <f>'RESUMEN TOTAL'!N531</f>
        <v>APAGADO</v>
      </c>
      <c r="I526" s="86" t="str">
        <f>'RESUMEN TOTAL'!O531</f>
        <v>APAGADO</v>
      </c>
      <c r="J526" s="86" t="str">
        <f>'RESUMEN TOTAL'!P531</f>
        <v>APAGADO</v>
      </c>
      <c r="K526" s="86" t="str">
        <f>'RESUMEN TOTAL'!Q531</f>
        <v>APAGADO</v>
      </c>
      <c r="L526" s="86" t="str">
        <f>'RESUMEN TOTAL'!R531</f>
        <v>APAGADO</v>
      </c>
      <c r="M526" s="86" t="str">
        <f>'RESUMEN TOTAL'!S531</f>
        <v>APAGADO</v>
      </c>
      <c r="N526" s="86" t="str">
        <f>'RESUMEN TOTAL'!T531</f>
        <v>APAGADO</v>
      </c>
      <c r="O526" s="86" t="str">
        <f>'RESUMEN TOTAL'!U531</f>
        <v>APAGADO</v>
      </c>
      <c r="P526" s="86" t="str">
        <f>'RESUMEN TOTAL'!V531</f>
        <v>APAGADO</v>
      </c>
      <c r="Q526" s="86" t="str">
        <f>'RESUMEN TOTAL'!W531</f>
        <v>APAGADO</v>
      </c>
      <c r="R526" s="86">
        <f>'RESUMEN TOTAL'!X531</f>
        <v>0</v>
      </c>
      <c r="S526" s="86" t="str">
        <f>'RESUMEN TOTAL'!Y531</f>
        <v>APAGADO</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t="str">
        <f>'RESUMEN TOTAL'!L532</f>
        <v>APAGADO</v>
      </c>
      <c r="G527" s="86" t="str">
        <f>'RESUMEN TOTAL'!M532</f>
        <v>APAGADO</v>
      </c>
      <c r="H527" s="86" t="str">
        <f>'RESUMEN TOTAL'!N532</f>
        <v>APAGADO</v>
      </c>
      <c r="I527" s="86" t="str">
        <f>'RESUMEN TOTAL'!O532</f>
        <v>APAGADO</v>
      </c>
      <c r="J527" s="86" t="str">
        <f>'RESUMEN TOTAL'!P532</f>
        <v>APAGADO</v>
      </c>
      <c r="K527" s="86" t="str">
        <f>'RESUMEN TOTAL'!Q532</f>
        <v>APAGADO</v>
      </c>
      <c r="L527" s="86" t="str">
        <f>'RESUMEN TOTAL'!R532</f>
        <v>APAGADO</v>
      </c>
      <c r="M527" s="86" t="str">
        <f>'RESUMEN TOTAL'!S532</f>
        <v>APAGADO</v>
      </c>
      <c r="N527" s="86" t="str">
        <f>'RESUMEN TOTAL'!T532</f>
        <v>APAGADO</v>
      </c>
      <c r="O527" s="86" t="str">
        <f>'RESUMEN TOTAL'!U532</f>
        <v>APAGADO</v>
      </c>
      <c r="P527" s="86" t="str">
        <f>'RESUMEN TOTAL'!V532</f>
        <v>APAGADO</v>
      </c>
      <c r="Q527" s="86" t="str">
        <f>'RESUMEN TOTAL'!W532</f>
        <v>APAGADO</v>
      </c>
      <c r="R527" s="86">
        <f>'RESUMEN TOTAL'!X532</f>
        <v>0</v>
      </c>
      <c r="S527" s="86" t="str">
        <f>'RESUMEN TOTAL'!Y532</f>
        <v>APAGADO</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t="str">
        <f>'RESUMEN TOTAL'!L534</f>
        <v>APAGADO</v>
      </c>
      <c r="G529" s="86" t="str">
        <f>'RESUMEN TOTAL'!M534</f>
        <v>APAGADO</v>
      </c>
      <c r="H529" s="86" t="str">
        <f>'RESUMEN TOTAL'!N534</f>
        <v>APAGADO</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t="str">
        <f>'RESUMEN TOTAL'!W535</f>
        <v>APAGADO</v>
      </c>
      <c r="R530" s="86">
        <f>'RESUMEN TOTAL'!X535</f>
        <v>0</v>
      </c>
      <c r="S530" s="86" t="str">
        <f>'RESUMEN TOTAL'!Y535</f>
        <v>APAGADO</v>
      </c>
      <c r="T530" s="86">
        <f>'RESUMEN TOTAL'!Z535</f>
        <v>0</v>
      </c>
      <c r="U530" s="86">
        <f>'RESUMEN TOTAL'!AA535</f>
        <v>0</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t="str">
        <f>'RESUMEN TOTAL'!W536</f>
        <v>APAGADO</v>
      </c>
      <c r="R531" s="86">
        <f>'RESUMEN TOTAL'!X536</f>
        <v>0</v>
      </c>
      <c r="S531" s="86" t="str">
        <f>'RESUMEN TOTAL'!Y536</f>
        <v>APAGADO</v>
      </c>
      <c r="T531" s="86">
        <f>'RESUMEN TOTAL'!Z536</f>
        <v>0</v>
      </c>
      <c r="U531" s="86">
        <f>'RESUMEN TOTAL'!AA536</f>
        <v>0</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t="str">
        <f>'RESUMEN TOTAL'!L537</f>
        <v>APAGADO</v>
      </c>
      <c r="G532" s="86" t="str">
        <f>'RESUMEN TOTAL'!M537</f>
        <v>APAGADO</v>
      </c>
      <c r="H532" s="86" t="str">
        <f>'RESUMEN TOTAL'!N537</f>
        <v>APAGADO</v>
      </c>
      <c r="I532" s="86" t="str">
        <f>'RESUMEN TOTAL'!O537</f>
        <v>APAGADO</v>
      </c>
      <c r="J532" s="86" t="str">
        <f>'RESUMEN TOTAL'!P537</f>
        <v>APAGADO</v>
      </c>
      <c r="K532" s="86" t="str">
        <f>'RESUMEN TOTAL'!Q537</f>
        <v>APAGADO</v>
      </c>
      <c r="L532" s="86" t="str">
        <f>'RESUMEN TOTAL'!R537</f>
        <v>APAGADO</v>
      </c>
      <c r="M532" s="86" t="str">
        <f>'RESUMEN TOTAL'!S537</f>
        <v>APAGADO</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t="str">
        <f>'RESUMEN TOTAL'!L538</f>
        <v>APAGADO</v>
      </c>
      <c r="G533" s="86" t="str">
        <f>'RESUMEN TOTAL'!M538</f>
        <v>APAGADO</v>
      </c>
      <c r="H533" s="86" t="str">
        <f>'RESUMEN TOTAL'!N538</f>
        <v>APAGADO</v>
      </c>
      <c r="I533" s="86" t="str">
        <f>'RESUMEN TOTAL'!O538</f>
        <v>APAGADO</v>
      </c>
      <c r="J533" s="86" t="str">
        <f>'RESUMEN TOTAL'!P538</f>
        <v>APAGADO</v>
      </c>
      <c r="K533" s="86" t="str">
        <f>'RESUMEN TOTAL'!Q538</f>
        <v>APAGADO</v>
      </c>
      <c r="L533" s="86" t="str">
        <f>'RESUMEN TOTAL'!R538</f>
        <v>APAGADO</v>
      </c>
      <c r="M533" s="86" t="str">
        <f>'RESUMEN TOTAL'!S538</f>
        <v>APAGADO</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f>'RESUMEN TOTAL'!T539</f>
        <v>0</v>
      </c>
      <c r="O534" s="86">
        <f>'RESUMEN TOTAL'!U539</f>
        <v>0</v>
      </c>
      <c r="P534" s="86">
        <f>'RESUMEN TOTAL'!V539</f>
        <v>0</v>
      </c>
      <c r="Q534" s="86">
        <f>'RESUMEN TOTAL'!W539</f>
        <v>0</v>
      </c>
      <c r="R534" s="86">
        <f>'RESUMEN TOTAL'!X539</f>
        <v>0</v>
      </c>
      <c r="S534" s="86" t="str">
        <f>'RESUMEN TOTAL'!Y539</f>
        <v>APAGADO</v>
      </c>
      <c r="T534" s="86">
        <f>'RESUMEN TOTAL'!Z539</f>
        <v>0</v>
      </c>
      <c r="U534" s="86">
        <f>'RESUMEN TOTAL'!AA539</f>
        <v>0</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f>'RESUMEN TOTAL'!T540</f>
        <v>0</v>
      </c>
      <c r="O535" s="86">
        <f>'RESUMEN TOTAL'!U540</f>
        <v>0</v>
      </c>
      <c r="P535" s="86">
        <f>'RESUMEN TOTAL'!V540</f>
        <v>0</v>
      </c>
      <c r="Q535" s="86">
        <f>'RESUMEN TOTAL'!W540</f>
        <v>0</v>
      </c>
      <c r="R535" s="86">
        <f>'RESUMEN TOTAL'!X540</f>
        <v>0</v>
      </c>
      <c r="S535" s="86" t="str">
        <f>'RESUMEN TOTAL'!Y540</f>
        <v>APAGADO</v>
      </c>
      <c r="T535" s="86">
        <f>'RESUMEN TOTAL'!Z540</f>
        <v>0</v>
      </c>
      <c r="U535" s="86">
        <f>'RESUMEN TOTAL'!AA540</f>
        <v>0</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2024-04-15T10:19:23Z</dcterms:modified>
</cp:coreProperties>
</file>