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D064A95D-0ED0-49A5-8C2A-00F2F563A5B0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4" i="2" l="1"/>
  <c r="J543" i="2"/>
  <c r="I544" i="2"/>
  <c r="K544" i="2" s="1"/>
  <c r="I543" i="2"/>
  <c r="K543" i="2" s="1"/>
  <c r="J269" i="2"/>
  <c r="I269" i="2"/>
  <c r="K269" i="2" s="1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8"/>
  <c r="AI11" i="9" s="1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9" s="1"/>
  <c r="AI23" i="8"/>
  <c r="AI24" i="9" s="1"/>
  <c r="AI24" i="8"/>
  <c r="AI25" i="9" s="1"/>
  <c r="AI25" i="8"/>
  <c r="AI26" i="8"/>
  <c r="AI27" i="9" s="1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9" s="1"/>
  <c r="AI41" i="8"/>
  <c r="AI42" i="8"/>
  <c r="AI43" i="9" s="1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9" s="1"/>
  <c r="AI67" i="8"/>
  <c r="AI68" i="9" s="1"/>
  <c r="AI68" i="8"/>
  <c r="AI69" i="9" s="1"/>
  <c r="AI69" i="8"/>
  <c r="AI70" i="8"/>
  <c r="AI71" i="9" s="1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9" s="1"/>
  <c r="AI83" i="8"/>
  <c r="AI84" i="9" s="1"/>
  <c r="AI84" i="8"/>
  <c r="AI85" i="9" s="1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9" s="1"/>
  <c r="AI99" i="8"/>
  <c r="AI100" i="9" s="1"/>
  <c r="AI100" i="8"/>
  <c r="AI101" i="9" s="1"/>
  <c r="AI101" i="8"/>
  <c r="AI102" i="8"/>
  <c r="AI103" i="9" s="1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9" s="1"/>
  <c r="AI115" i="8"/>
  <c r="AI116" i="9" s="1"/>
  <c r="AI116" i="8"/>
  <c r="AI117" i="9" s="1"/>
  <c r="AI117" i="8"/>
  <c r="AI118" i="8"/>
  <c r="AI119" i="9" s="1"/>
  <c r="AI119" i="8"/>
  <c r="AI120" i="9" s="1"/>
  <c r="AI120" i="8"/>
  <c r="AI121" i="8"/>
  <c r="AI122" i="8"/>
  <c r="AI123" i="9" s="1"/>
  <c r="AI123" i="8"/>
  <c r="AI124" i="9" s="1"/>
  <c r="AI124" i="8"/>
  <c r="AI125" i="8"/>
  <c r="AI126" i="8"/>
  <c r="AI127" i="9" s="1"/>
  <c r="AI127" i="8"/>
  <c r="AI128" i="9" s="1"/>
  <c r="AI128" i="8"/>
  <c r="AI129" i="8"/>
  <c r="AI130" i="8"/>
  <c r="AI131" i="9" s="1"/>
  <c r="AI131" i="8"/>
  <c r="AI132" i="9" s="1"/>
  <c r="AI132" i="8"/>
  <c r="AI133" i="9" s="1"/>
  <c r="AI133" i="8"/>
  <c r="AI134" i="8"/>
  <c r="AI135" i="9" s="1"/>
  <c r="AI135" i="8"/>
  <c r="AI136" i="9" s="1"/>
  <c r="AI136" i="8"/>
  <c r="AI137" i="8"/>
  <c r="AI138" i="8"/>
  <c r="AI139" i="9" s="1"/>
  <c r="AI139" i="8"/>
  <c r="AI140" i="9" s="1"/>
  <c r="AI140" i="8"/>
  <c r="AI141" i="8"/>
  <c r="AI142" i="8"/>
  <c r="AI143" i="9" s="1"/>
  <c r="AI143" i="8"/>
  <c r="AI144" i="9" s="1"/>
  <c r="AI144" i="8"/>
  <c r="AI145" i="8"/>
  <c r="AI146" i="8"/>
  <c r="AI147" i="9" s="1"/>
  <c r="AI147" i="8"/>
  <c r="AI148" i="9" s="1"/>
  <c r="AI148" i="8"/>
  <c r="AI149" i="9" s="1"/>
  <c r="AI149" i="8"/>
  <c r="AI150" i="8"/>
  <c r="AI151" i="9" s="1"/>
  <c r="AI151" i="8"/>
  <c r="AI152" i="9" s="1"/>
  <c r="AI152" i="8"/>
  <c r="AI153" i="8"/>
  <c r="AI154" i="8"/>
  <c r="AI155" i="9" s="1"/>
  <c r="AI155" i="8"/>
  <c r="AI156" i="9" s="1"/>
  <c r="AI156" i="8"/>
  <c r="AI157" i="8"/>
  <c r="AI158" i="8"/>
  <c r="AI159" i="9" s="1"/>
  <c r="AI159" i="8"/>
  <c r="AI160" i="9" s="1"/>
  <c r="AI160" i="8"/>
  <c r="AI161" i="8"/>
  <c r="AI162" i="8"/>
  <c r="AI163" i="9" s="1"/>
  <c r="AI163" i="8"/>
  <c r="AI164" i="9" s="1"/>
  <c r="AI164" i="8"/>
  <c r="AI165" i="9" s="1"/>
  <c r="AI165" i="8"/>
  <c r="AI166" i="8"/>
  <c r="AI167" i="9" s="1"/>
  <c r="AI167" i="8"/>
  <c r="AI168" i="9" s="1"/>
  <c r="AI168" i="8"/>
  <c r="AI169" i="8"/>
  <c r="AI170" i="8"/>
  <c r="AI171" i="9" s="1"/>
  <c r="AI171" i="8"/>
  <c r="AI172" i="9" s="1"/>
  <c r="AI172" i="8"/>
  <c r="AI173" i="8"/>
  <c r="AI174" i="8"/>
  <c r="AI175" i="9" s="1"/>
  <c r="AI175" i="8"/>
  <c r="AI176" i="9" s="1"/>
  <c r="AI176" i="8"/>
  <c r="AI177" i="9" s="1"/>
  <c r="AI177" i="8"/>
  <c r="AI178" i="8"/>
  <c r="AI179" i="9" s="1"/>
  <c r="AI179" i="8"/>
  <c r="AI180" i="9" s="1"/>
  <c r="AI180" i="8"/>
  <c r="AI181" i="8"/>
  <c r="AI182" i="8"/>
  <c r="AI183" i="9" s="1"/>
  <c r="AI183" i="8"/>
  <c r="AI184" i="9" s="1"/>
  <c r="AI184" i="8"/>
  <c r="AI185" i="8"/>
  <c r="AI186" i="8"/>
  <c r="AI187" i="9" s="1"/>
  <c r="AI187" i="8"/>
  <c r="AI188" i="9" s="1"/>
  <c r="AI188" i="8"/>
  <c r="AI189" i="8"/>
  <c r="AI190" i="8"/>
  <c r="AI191" i="9" s="1"/>
  <c r="AI191" i="8"/>
  <c r="AI192" i="9" s="1"/>
  <c r="AI192" i="8"/>
  <c r="AI193" i="9" s="1"/>
  <c r="AI193" i="8"/>
  <c r="AI194" i="8"/>
  <c r="AI195" i="9" s="1"/>
  <c r="AI195" i="8"/>
  <c r="AI196" i="9" s="1"/>
  <c r="AI196" i="8"/>
  <c r="AI197" i="8"/>
  <c r="AI198" i="8"/>
  <c r="AI199" i="9" s="1"/>
  <c r="AI199" i="8"/>
  <c r="AI200" i="9" s="1"/>
  <c r="AI200" i="8"/>
  <c r="AI201" i="8"/>
  <c r="AI202" i="8"/>
  <c r="AI203" i="9" s="1"/>
  <c r="AI203" i="8"/>
  <c r="AI204" i="9" s="1"/>
  <c r="AI204" i="8"/>
  <c r="AI205" i="8"/>
  <c r="AI206" i="8"/>
  <c r="AI207" i="9" s="1"/>
  <c r="AI207" i="8"/>
  <c r="AI208" i="8"/>
  <c r="AI208" i="9" s="1"/>
  <c r="AI209" i="8"/>
  <c r="AI210" i="8"/>
  <c r="AI210" i="9" s="1"/>
  <c r="AI211" i="8"/>
  <c r="AI211" i="9" s="1"/>
  <c r="AI212" i="8"/>
  <c r="AI212" i="9" s="1"/>
  <c r="AI213" i="8"/>
  <c r="AI214" i="8"/>
  <c r="AI214" i="9" s="1"/>
  <c r="AI215" i="8"/>
  <c r="AI215" i="9" s="1"/>
  <c r="AI216" i="8"/>
  <c r="AI216" i="9" s="1"/>
  <c r="AI217" i="8"/>
  <c r="AI218" i="8"/>
  <c r="AI218" i="9" s="1"/>
  <c r="AI219" i="8"/>
  <c r="AI219" i="9" s="1"/>
  <c r="AI220" i="8"/>
  <c r="AI220" i="9" s="1"/>
  <c r="AI221" i="8"/>
  <c r="AI222" i="8"/>
  <c r="AI222" i="9" s="1"/>
  <c r="AI223" i="8"/>
  <c r="AI223" i="9" s="1"/>
  <c r="AI224" i="8"/>
  <c r="AI224" i="9" s="1"/>
  <c r="AI225" i="8"/>
  <c r="AI226" i="8"/>
  <c r="AI226" i="9" s="1"/>
  <c r="AI227" i="8"/>
  <c r="AI227" i="9" s="1"/>
  <c r="AI228" i="8"/>
  <c r="AI228" i="9" s="1"/>
  <c r="AI229" i="8"/>
  <c r="AI230" i="8"/>
  <c r="AI230" i="9" s="1"/>
  <c r="AI231" i="8"/>
  <c r="AI231" i="9" s="1"/>
  <c r="AI232" i="8"/>
  <c r="AI232" i="9" s="1"/>
  <c r="AI233" i="8"/>
  <c r="AI234" i="8"/>
  <c r="AI234" i="9" s="1"/>
  <c r="AI235" i="8"/>
  <c r="AI235" i="9" s="1"/>
  <c r="AI236" i="8"/>
  <c r="AI236" i="9" s="1"/>
  <c r="AI237" i="8"/>
  <c r="AI238" i="8"/>
  <c r="AI238" i="9" s="1"/>
  <c r="AI239" i="8"/>
  <c r="AI239" i="9" s="1"/>
  <c r="AI240" i="8"/>
  <c r="AI240" i="9" s="1"/>
  <c r="AI241" i="8"/>
  <c r="AI242" i="8"/>
  <c r="AI242" i="9" s="1"/>
  <c r="AI243" i="8"/>
  <c r="AI243" i="9" s="1"/>
  <c r="AI244" i="8"/>
  <c r="AI244" i="9" s="1"/>
  <c r="AI245" i="8"/>
  <c r="AI246" i="8"/>
  <c r="AI246" i="9" s="1"/>
  <c r="AI247" i="8"/>
  <c r="AI247" i="9" s="1"/>
  <c r="AI248" i="8"/>
  <c r="AI248" i="9" s="1"/>
  <c r="AI249" i="8"/>
  <c r="AI250" i="8"/>
  <c r="AI250" i="9" s="1"/>
  <c r="AI251" i="8"/>
  <c r="AI251" i="9" s="1"/>
  <c r="AI252" i="8"/>
  <c r="AI252" i="9" s="1"/>
  <c r="AI253" i="8"/>
  <c r="AI254" i="8"/>
  <c r="AI254" i="9" s="1"/>
  <c r="AI255" i="8"/>
  <c r="AI255" i="9" s="1"/>
  <c r="AI256" i="8"/>
  <c r="AI256" i="9" s="1"/>
  <c r="AI257" i="8"/>
  <c r="AI258" i="8"/>
  <c r="AI258" i="9" s="1"/>
  <c r="AI259" i="8"/>
  <c r="AI259" i="9" s="1"/>
  <c r="AI260" i="8"/>
  <c r="AI260" i="9" s="1"/>
  <c r="AI261" i="8"/>
  <c r="AI262" i="8"/>
  <c r="AI263" i="8"/>
  <c r="AI263" i="9" s="1"/>
  <c r="AI264" i="8"/>
  <c r="AI264" i="9" s="1"/>
  <c r="AI265" i="8"/>
  <c r="AI266" i="8"/>
  <c r="AI266" i="9" s="1"/>
  <c r="AI267" i="8"/>
  <c r="AI267" i="9" s="1"/>
  <c r="AI268" i="8"/>
  <c r="AI268" i="9" s="1"/>
  <c r="AI269" i="8"/>
  <c r="AI270" i="8"/>
  <c r="AI270" i="9" s="1"/>
  <c r="AI271" i="8"/>
  <c r="AI271" i="9" s="1"/>
  <c r="AI272" i="8"/>
  <c r="AI272" i="9" s="1"/>
  <c r="AI273" i="8"/>
  <c r="AI274" i="8"/>
  <c r="AI274" i="9" s="1"/>
  <c r="AI275" i="8"/>
  <c r="AI275" i="9" s="1"/>
  <c r="AI276" i="8"/>
  <c r="AI276" i="9" s="1"/>
  <c r="AI277" i="8"/>
  <c r="AI278" i="8"/>
  <c r="AI278" i="9" s="1"/>
  <c r="AI279" i="8"/>
  <c r="AI279" i="9" s="1"/>
  <c r="AI280" i="8"/>
  <c r="AI280" i="9" s="1"/>
  <c r="AI281" i="8"/>
  <c r="AI282" i="8"/>
  <c r="AI282" i="9" s="1"/>
  <c r="AI283" i="8"/>
  <c r="AI283" i="9" s="1"/>
  <c r="AI284" i="8"/>
  <c r="AI284" i="9" s="1"/>
  <c r="AI285" i="8"/>
  <c r="AI286" i="8"/>
  <c r="AI286" i="9" s="1"/>
  <c r="AI287" i="8"/>
  <c r="AI287" i="9" s="1"/>
  <c r="AI288" i="8"/>
  <c r="AI288" i="9" s="1"/>
  <c r="AI289" i="8"/>
  <c r="AI290" i="8"/>
  <c r="AI290" i="9" s="1"/>
  <c r="AI291" i="8"/>
  <c r="AI291" i="9" s="1"/>
  <c r="AI292" i="8"/>
  <c r="AI292" i="9" s="1"/>
  <c r="AI293" i="8"/>
  <c r="AI294" i="8"/>
  <c r="AI295" i="8"/>
  <c r="AI295" i="9" s="1"/>
  <c r="AI296" i="8"/>
  <c r="AI296" i="9" s="1"/>
  <c r="AI297" i="8"/>
  <c r="AI298" i="8"/>
  <c r="AI298" i="9" s="1"/>
  <c r="AI299" i="8"/>
  <c r="AI299" i="9" s="1"/>
  <c r="AI300" i="8"/>
  <c r="AI300" i="9" s="1"/>
  <c r="AI301" i="8"/>
  <c r="AI302" i="8"/>
  <c r="AI302" i="9" s="1"/>
  <c r="AI303" i="8"/>
  <c r="AI303" i="9" s="1"/>
  <c r="AI304" i="8"/>
  <c r="AI304" i="9" s="1"/>
  <c r="AI305" i="8"/>
  <c r="AI306" i="8"/>
  <c r="AI306" i="9" s="1"/>
  <c r="AI307" i="8"/>
  <c r="AI307" i="9" s="1"/>
  <c r="AI308" i="8"/>
  <c r="AI308" i="9" s="1"/>
  <c r="AI309" i="8"/>
  <c r="AI310" i="8"/>
  <c r="AI310" i="9" s="1"/>
  <c r="AI311" i="8"/>
  <c r="AI311" i="9" s="1"/>
  <c r="AI312" i="8"/>
  <c r="AI312" i="9" s="1"/>
  <c r="AI313" i="8"/>
  <c r="AI314" i="8"/>
  <c r="AI314" i="9" s="1"/>
  <c r="AI315" i="8"/>
  <c r="AI315" i="9" s="1"/>
  <c r="AI316" i="8"/>
  <c r="AI316" i="9" s="1"/>
  <c r="AI317" i="8"/>
  <c r="AI318" i="8"/>
  <c r="AI318" i="9" s="1"/>
  <c r="AI319" i="8"/>
  <c r="AI319" i="9" s="1"/>
  <c r="AI320" i="8"/>
  <c r="AI320" i="9" s="1"/>
  <c r="AI321" i="8"/>
  <c r="AI322" i="8"/>
  <c r="AI322" i="9" s="1"/>
  <c r="AI323" i="8"/>
  <c r="AI323" i="9" s="1"/>
  <c r="AI324" i="8"/>
  <c r="AI324" i="9" s="1"/>
  <c r="AI325" i="8"/>
  <c r="AI326" i="8"/>
  <c r="AI326" i="9" s="1"/>
  <c r="AI327" i="8"/>
  <c r="AI327" i="9" s="1"/>
  <c r="AI328" i="8"/>
  <c r="AI328" i="9" s="1"/>
  <c r="AI329" i="8"/>
  <c r="AI330" i="8"/>
  <c r="AI330" i="9" s="1"/>
  <c r="AI331" i="8"/>
  <c r="AI331" i="9" s="1"/>
  <c r="AI332" i="8"/>
  <c r="AI332" i="9" s="1"/>
  <c r="AI333" i="8"/>
  <c r="AI334" i="8"/>
  <c r="AI334" i="9" s="1"/>
  <c r="AI335" i="8"/>
  <c r="AI335" i="9" s="1"/>
  <c r="AI336" i="8"/>
  <c r="AI336" i="9" s="1"/>
  <c r="AI337" i="8"/>
  <c r="AI338" i="8"/>
  <c r="AI338" i="9" s="1"/>
  <c r="AI339" i="8"/>
  <c r="AI339" i="9" s="1"/>
  <c r="AI340" i="8"/>
  <c r="AI340" i="9" s="1"/>
  <c r="AI341" i="8"/>
  <c r="AI342" i="8"/>
  <c r="AI342" i="9" s="1"/>
  <c r="AI343" i="8"/>
  <c r="AI343" i="9" s="1"/>
  <c r="AI344" i="8"/>
  <c r="AI344" i="9" s="1"/>
  <c r="AI345" i="8"/>
  <c r="AI346" i="8"/>
  <c r="AI346" i="9" s="1"/>
  <c r="AI347" i="8"/>
  <c r="AI347" i="9" s="1"/>
  <c r="AI348" i="8"/>
  <c r="AI348" i="9" s="1"/>
  <c r="AI349" i="8"/>
  <c r="AI350" i="8"/>
  <c r="AI350" i="9" s="1"/>
  <c r="AI351" i="8"/>
  <c r="AI351" i="9" s="1"/>
  <c r="AI352" i="8"/>
  <c r="AI352" i="9" s="1"/>
  <c r="AI353" i="8"/>
  <c r="AI354" i="8"/>
  <c r="AI354" i="9" s="1"/>
  <c r="AI355" i="8"/>
  <c r="AI355" i="9" s="1"/>
  <c r="AI356" i="8"/>
  <c r="AI356" i="9" s="1"/>
  <c r="AI357" i="8"/>
  <c r="AI358" i="8"/>
  <c r="AI358" i="9" s="1"/>
  <c r="AI359" i="8"/>
  <c r="AI359" i="9" s="1"/>
  <c r="AI360" i="8"/>
  <c r="AI360" i="9" s="1"/>
  <c r="AI361" i="8"/>
  <c r="AI362" i="8"/>
  <c r="AI362" i="9" s="1"/>
  <c r="AI363" i="8"/>
  <c r="AI363" i="9" s="1"/>
  <c r="AI364" i="8"/>
  <c r="AI364" i="9" s="1"/>
  <c r="AI365" i="8"/>
  <c r="AI366" i="8"/>
  <c r="AI366" i="9" s="1"/>
  <c r="AI367" i="8"/>
  <c r="AI367" i="9" s="1"/>
  <c r="AI368" i="8"/>
  <c r="AI368" i="9" s="1"/>
  <c r="AI369" i="8"/>
  <c r="AI370" i="8"/>
  <c r="AI370" i="9" s="1"/>
  <c r="AI371" i="8"/>
  <c r="AI371" i="9" s="1"/>
  <c r="AI372" i="8"/>
  <c r="AI372" i="9" s="1"/>
  <c r="AI373" i="8"/>
  <c r="AI374" i="8"/>
  <c r="AI374" i="9" s="1"/>
  <c r="AI375" i="8"/>
  <c r="AI375" i="9" s="1"/>
  <c r="AI376" i="8"/>
  <c r="AI376" i="9" s="1"/>
  <c r="AI377" i="8"/>
  <c r="AI378" i="8"/>
  <c r="AI378" i="9" s="1"/>
  <c r="AI379" i="8"/>
  <c r="AI379" i="9" s="1"/>
  <c r="AI380" i="8"/>
  <c r="AI380" i="9" s="1"/>
  <c r="AI381" i="8"/>
  <c r="AI382" i="8"/>
  <c r="AI382" i="9" s="1"/>
  <c r="AI383" i="8"/>
  <c r="AI383" i="9" s="1"/>
  <c r="AI384" i="8"/>
  <c r="AI384" i="9" s="1"/>
  <c r="AI385" i="8"/>
  <c r="AI386" i="8"/>
  <c r="AI386" i="9" s="1"/>
  <c r="AI387" i="8"/>
  <c r="AI387" i="9" s="1"/>
  <c r="AI388" i="8"/>
  <c r="AI388" i="9" s="1"/>
  <c r="AI389" i="8"/>
  <c r="AI390" i="8"/>
  <c r="AI391" i="8"/>
  <c r="AI391" i="9" s="1"/>
  <c r="AI392" i="8"/>
  <c r="AI392" i="9" s="1"/>
  <c r="AI393" i="8"/>
  <c r="AI394" i="8"/>
  <c r="AI394" i="9" s="1"/>
  <c r="AI395" i="8"/>
  <c r="AI395" i="9" s="1"/>
  <c r="AI396" i="8"/>
  <c r="AI396" i="9" s="1"/>
  <c r="AI397" i="8"/>
  <c r="AI398" i="8"/>
  <c r="AI398" i="9" s="1"/>
  <c r="AI399" i="8"/>
  <c r="AI399" i="9" s="1"/>
  <c r="AI400" i="8"/>
  <c r="AI400" i="9" s="1"/>
  <c r="AI401" i="8"/>
  <c r="AI402" i="8"/>
  <c r="AI402" i="9" s="1"/>
  <c r="AI403" i="8"/>
  <c r="AI403" i="9" s="1"/>
  <c r="AI404" i="8"/>
  <c r="AI404" i="9" s="1"/>
  <c r="AI405" i="8"/>
  <c r="AI406" i="8"/>
  <c r="AI406" i="9" s="1"/>
  <c r="AI407" i="8"/>
  <c r="AI407" i="9" s="1"/>
  <c r="AI408" i="8"/>
  <c r="AI408" i="9" s="1"/>
  <c r="AI409" i="8"/>
  <c r="AI410" i="8"/>
  <c r="AI410" i="9" s="1"/>
  <c r="AI411" i="8"/>
  <c r="AI411" i="9" s="1"/>
  <c r="AI412" i="8"/>
  <c r="AI412" i="9" s="1"/>
  <c r="AI413" i="8"/>
  <c r="AI414" i="8"/>
  <c r="AI414" i="9" s="1"/>
  <c r="AI415" i="8"/>
  <c r="AI415" i="9" s="1"/>
  <c r="AI416" i="8"/>
  <c r="AI416" i="9" s="1"/>
  <c r="AI417" i="8"/>
  <c r="AI418" i="8"/>
  <c r="AI418" i="9" s="1"/>
  <c r="AI419" i="8"/>
  <c r="AI419" i="9" s="1"/>
  <c r="AI420" i="8"/>
  <c r="AI420" i="9" s="1"/>
  <c r="AI421" i="8"/>
  <c r="AI422" i="8"/>
  <c r="AI423" i="8"/>
  <c r="AI423" i="9" s="1"/>
  <c r="AI424" i="8"/>
  <c r="AI424" i="9" s="1"/>
  <c r="AI425" i="8"/>
  <c r="AI426" i="8"/>
  <c r="AI426" i="9" s="1"/>
  <c r="AI427" i="8"/>
  <c r="AI427" i="9" s="1"/>
  <c r="AI428" i="8"/>
  <c r="AI428" i="9" s="1"/>
  <c r="AI429" i="8"/>
  <c r="AI430" i="8"/>
  <c r="AI430" i="9" s="1"/>
  <c r="AI431" i="8"/>
  <c r="AI431" i="9" s="1"/>
  <c r="AI432" i="8"/>
  <c r="AI432" i="9" s="1"/>
  <c r="AI433" i="8"/>
  <c r="AI434" i="8"/>
  <c r="AI434" i="9" s="1"/>
  <c r="AI435" i="8"/>
  <c r="AI435" i="9" s="1"/>
  <c r="AI436" i="8"/>
  <c r="AI436" i="9" s="1"/>
  <c r="AI437" i="8"/>
  <c r="AI438" i="8"/>
  <c r="AI438" i="9" s="1"/>
  <c r="AI439" i="8"/>
  <c r="AI439" i="9" s="1"/>
  <c r="AI440" i="8"/>
  <c r="AI440" i="9" s="1"/>
  <c r="AI441" i="8"/>
  <c r="AI442" i="8"/>
  <c r="AI442" i="9" s="1"/>
  <c r="AI443" i="8"/>
  <c r="AI443" i="9" s="1"/>
  <c r="AI444" i="8"/>
  <c r="AI444" i="9" s="1"/>
  <c r="AI445" i="8"/>
  <c r="AI446" i="8"/>
  <c r="AI446" i="9" s="1"/>
  <c r="AI447" i="8"/>
  <c r="AI447" i="9" s="1"/>
  <c r="AI448" i="8"/>
  <c r="AI448" i="9" s="1"/>
  <c r="AI449" i="8"/>
  <c r="AI450" i="8"/>
  <c r="AI450" i="9" s="1"/>
  <c r="AI451" i="8"/>
  <c r="AI451" i="9" s="1"/>
  <c r="AI452" i="8"/>
  <c r="AI452" i="9" s="1"/>
  <c r="AI453" i="8"/>
  <c r="AI454" i="8"/>
  <c r="AI454" i="9" s="1"/>
  <c r="AI455" i="8"/>
  <c r="AI455" i="9" s="1"/>
  <c r="AI456" i="8"/>
  <c r="AI456" i="9" s="1"/>
  <c r="AI457" i="8"/>
  <c r="AI458" i="8"/>
  <c r="AI458" i="9" s="1"/>
  <c r="AI459" i="8"/>
  <c r="AI459" i="9" s="1"/>
  <c r="AI460" i="8"/>
  <c r="AI460" i="9" s="1"/>
  <c r="AI461" i="8"/>
  <c r="AI462" i="8"/>
  <c r="AI462" i="9" s="1"/>
  <c r="AI463" i="8"/>
  <c r="AI463" i="9" s="1"/>
  <c r="AI464" i="8"/>
  <c r="AI464" i="9" s="1"/>
  <c r="AI465" i="8"/>
  <c r="AI466" i="8"/>
  <c r="AI466" i="9" s="1"/>
  <c r="AI467" i="8"/>
  <c r="AI467" i="9" s="1"/>
  <c r="AI468" i="8"/>
  <c r="AI468" i="9" s="1"/>
  <c r="AI469" i="8"/>
  <c r="AI470" i="8"/>
  <c r="AI470" i="9" s="1"/>
  <c r="AI471" i="8"/>
  <c r="AI471" i="9" s="1"/>
  <c r="AI472" i="8"/>
  <c r="AI472" i="9" s="1"/>
  <c r="AI473" i="8"/>
  <c r="AI474" i="8"/>
  <c r="AI474" i="9" s="1"/>
  <c r="AI475" i="8"/>
  <c r="AI475" i="9" s="1"/>
  <c r="AI476" i="8"/>
  <c r="AI476" i="9" s="1"/>
  <c r="AI477" i="8"/>
  <c r="AI478" i="8"/>
  <c r="AI478" i="9" s="1"/>
  <c r="AI479" i="8"/>
  <c r="AI479" i="9" s="1"/>
  <c r="AI480" i="8"/>
  <c r="AI480" i="9" s="1"/>
  <c r="AI481" i="8"/>
  <c r="AI482" i="8"/>
  <c r="AI482" i="9" s="1"/>
  <c r="AI483" i="8"/>
  <c r="AI483" i="9" s="1"/>
  <c r="AI484" i="8"/>
  <c r="AI484" i="9" s="1"/>
  <c r="AI485" i="8"/>
  <c r="AI486" i="8"/>
  <c r="AI486" i="9" s="1"/>
  <c r="AI487" i="8"/>
  <c r="AI487" i="9" s="1"/>
  <c r="AI488" i="8"/>
  <c r="AI488" i="9" s="1"/>
  <c r="AI489" i="8"/>
  <c r="AI490" i="8"/>
  <c r="AI490" i="9" s="1"/>
  <c r="AI491" i="8"/>
  <c r="AI491" i="9" s="1"/>
  <c r="AI492" i="8"/>
  <c r="AI492" i="9" s="1"/>
  <c r="AI493" i="8"/>
  <c r="AI494" i="8"/>
  <c r="AI494" i="9" s="1"/>
  <c r="AI495" i="8"/>
  <c r="AI495" i="9" s="1"/>
  <c r="AI496" i="8"/>
  <c r="AI496" i="9" s="1"/>
  <c r="AI497" i="8"/>
  <c r="AI498" i="8"/>
  <c r="AI498" i="9" s="1"/>
  <c r="AI499" i="8"/>
  <c r="AI499" i="9" s="1"/>
  <c r="AI500" i="8"/>
  <c r="AI500" i="9" s="1"/>
  <c r="AI501" i="8"/>
  <c r="AI502" i="8"/>
  <c r="AI502" i="9" s="1"/>
  <c r="AI503" i="8"/>
  <c r="AI503" i="9" s="1"/>
  <c r="AI504" i="8"/>
  <c r="AI504" i="9" s="1"/>
  <c r="AI505" i="8"/>
  <c r="AI506" i="8"/>
  <c r="AI506" i="9" s="1"/>
  <c r="AI507" i="8"/>
  <c r="AI507" i="9" s="1"/>
  <c r="AI508" i="8"/>
  <c r="AI508" i="9" s="1"/>
  <c r="AI509" i="8"/>
  <c r="AI510" i="8"/>
  <c r="AI510" i="9" s="1"/>
  <c r="AI511" i="8"/>
  <c r="AI511" i="9" s="1"/>
  <c r="AI512" i="8"/>
  <c r="AI512" i="9" s="1"/>
  <c r="AI513" i="8"/>
  <c r="AI514" i="8"/>
  <c r="AI514" i="9" s="1"/>
  <c r="AI515" i="8"/>
  <c r="AI515" i="9" s="1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10" i="9"/>
  <c r="AI13" i="9"/>
  <c r="AI14" i="9"/>
  <c r="AI17" i="9"/>
  <c r="AI18" i="9"/>
  <c r="AI21" i="9"/>
  <c r="AI22" i="9"/>
  <c r="AI26" i="9"/>
  <c r="AI29" i="9"/>
  <c r="AI30" i="9"/>
  <c r="AI33" i="9"/>
  <c r="AI34" i="9"/>
  <c r="AI37" i="9"/>
  <c r="AI38" i="9"/>
  <c r="AI39" i="9"/>
  <c r="AI42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70" i="9"/>
  <c r="AI73" i="9"/>
  <c r="AI74" i="9"/>
  <c r="AI77" i="9"/>
  <c r="AI78" i="9"/>
  <c r="AI81" i="9"/>
  <c r="AI82" i="9"/>
  <c r="AI86" i="9"/>
  <c r="AI87" i="9"/>
  <c r="AI89" i="9"/>
  <c r="AI90" i="9"/>
  <c r="AI93" i="9"/>
  <c r="AI94" i="9"/>
  <c r="AI97" i="9"/>
  <c r="AI98" i="9"/>
  <c r="AI102" i="9"/>
  <c r="AI105" i="9"/>
  <c r="AI106" i="9"/>
  <c r="AI109" i="9"/>
  <c r="AI110" i="9"/>
  <c r="AI113" i="9"/>
  <c r="AI114" i="9"/>
  <c r="AI118" i="9"/>
  <c r="AI121" i="9"/>
  <c r="AI122" i="9"/>
  <c r="AI125" i="9"/>
  <c r="AI126" i="9"/>
  <c r="AI129" i="9"/>
  <c r="AI130" i="9"/>
  <c r="AI134" i="9"/>
  <c r="AI137" i="9"/>
  <c r="AI138" i="9"/>
  <c r="AI141" i="9"/>
  <c r="AI142" i="9"/>
  <c r="AI145" i="9"/>
  <c r="AI146" i="9"/>
  <c r="AI150" i="9"/>
  <c r="AI153" i="9"/>
  <c r="AI154" i="9"/>
  <c r="AI157" i="9"/>
  <c r="AI158" i="9"/>
  <c r="AI161" i="9"/>
  <c r="AI162" i="9"/>
  <c r="AI166" i="9"/>
  <c r="AI169" i="9"/>
  <c r="AI170" i="9"/>
  <c r="AI173" i="9"/>
  <c r="AI174" i="9"/>
  <c r="AI178" i="9"/>
  <c r="AI181" i="9"/>
  <c r="AI182" i="9"/>
  <c r="AI185" i="9"/>
  <c r="AI186" i="9"/>
  <c r="AI189" i="9"/>
  <c r="AI190" i="9"/>
  <c r="AI194" i="9"/>
  <c r="AI197" i="9"/>
  <c r="AI198" i="9"/>
  <c r="AI201" i="9"/>
  <c r="AI202" i="9"/>
  <c r="AI205" i="9"/>
  <c r="AI206" i="9"/>
  <c r="AI209" i="9"/>
  <c r="AI213" i="9"/>
  <c r="AI217" i="9"/>
  <c r="AI221" i="9"/>
  <c r="AI225" i="9"/>
  <c r="AI229" i="9"/>
  <c r="AI233" i="9"/>
  <c r="AI237" i="9"/>
  <c r="AI241" i="9"/>
  <c r="AI245" i="9"/>
  <c r="AI249" i="9"/>
  <c r="AI253" i="9"/>
  <c r="AI257" i="9"/>
  <c r="AI261" i="9"/>
  <c r="AI262" i="9"/>
  <c r="AI265" i="9"/>
  <c r="AI269" i="9"/>
  <c r="AI273" i="9"/>
  <c r="AI277" i="9"/>
  <c r="AI281" i="9"/>
  <c r="AI285" i="9"/>
  <c r="AI289" i="9"/>
  <c r="AI293" i="9"/>
  <c r="AI294" i="9"/>
  <c r="AI297" i="9"/>
  <c r="AI301" i="9"/>
  <c r="AI305" i="9"/>
  <c r="AI309" i="9"/>
  <c r="AI313" i="9"/>
  <c r="AI317" i="9"/>
  <c r="AI321" i="9"/>
  <c r="AI325" i="9"/>
  <c r="AI329" i="9"/>
  <c r="AI333" i="9"/>
  <c r="AI337" i="9"/>
  <c r="AI341" i="9"/>
  <c r="AI345" i="9"/>
  <c r="AI349" i="9"/>
  <c r="AI353" i="9"/>
  <c r="AI357" i="9"/>
  <c r="AI361" i="9"/>
  <c r="AI365" i="9"/>
  <c r="AI369" i="9"/>
  <c r="AI373" i="9"/>
  <c r="AI377" i="9"/>
  <c r="AI381" i="9"/>
  <c r="AI385" i="9"/>
  <c r="AI389" i="9"/>
  <c r="AI390" i="9"/>
  <c r="AI393" i="9"/>
  <c r="AI397" i="9"/>
  <c r="AI401" i="9"/>
  <c r="AI405" i="9"/>
  <c r="AI409" i="9"/>
  <c r="AI413" i="9"/>
  <c r="AI417" i="9"/>
  <c r="AI421" i="9"/>
  <c r="AI422" i="9"/>
  <c r="AI425" i="9"/>
  <c r="AI429" i="9"/>
  <c r="AI433" i="9"/>
  <c r="AI437" i="9"/>
  <c r="AI441" i="9"/>
  <c r="AI445" i="9"/>
  <c r="AI449" i="9"/>
  <c r="AI453" i="9"/>
  <c r="AI457" i="9"/>
  <c r="AI461" i="9"/>
  <c r="AI465" i="9"/>
  <c r="AI469" i="9"/>
  <c r="AI473" i="9"/>
  <c r="AI477" i="9"/>
  <c r="AI481" i="9"/>
  <c r="AI485" i="9"/>
  <c r="AI489" i="9"/>
  <c r="AI493" i="9"/>
  <c r="AI497" i="9"/>
  <c r="AI501" i="9"/>
  <c r="AI505" i="9"/>
  <c r="AI509" i="9"/>
  <c r="AI51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270" i="2" l="1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77" i="24"/>
  <c r="J76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1" i="9"/>
  <c r="T1" i="9" s="1"/>
  <c r="E16" i="14" l="1"/>
  <c r="I200" i="2"/>
  <c r="J200" i="2"/>
  <c r="G16" i="14" l="1"/>
  <c r="K200" i="2"/>
  <c r="X193" i="9"/>
  <c r="W2" i="10"/>
  <c r="C19" i="14" s="1"/>
  <c r="W314" i="9" l="1"/>
  <c r="W1" i="9" s="1"/>
  <c r="AC1" i="2"/>
  <c r="W2" i="21"/>
  <c r="D19" i="14" s="1"/>
  <c r="W2" i="11"/>
  <c r="I326" i="2"/>
  <c r="X314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<sst xmlns="http://schemas.openxmlformats.org/spreadsheetml/2006/main" count="4876" uniqueCount="1603">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</sst>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Q520" activePane="bottomRight" state="frozen"/>
      <selection pane="topRight" activeCell="M1" sqref="M1"/>
      <selection pane="bottomLeft" activeCell="A5" sqref="A5"/>
      <selection pane="bottomRight" activeCell="B550" sqref="B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COUNTIF(L4:L626, "apagado")</f>
        <v>104</v>
      </c>
      <c r="M3" s="12">
        <f>COUNTIF(M4:M626, "apagado")</f>
        <v>89</v>
      </c>
      <c r="N3" s="12">
        <f>COUNTIF(N4:N626, "apagado")</f>
        <v>83</v>
      </c>
      <c r="O3" s="12">
        <f>COUNTIF(O4:O626, "apagado")</f>
        <v>85</v>
      </c>
      <c r="P3" s="12">
        <f>COUNTIF(P4:P626, "apagado")</f>
        <v>81</v>
      </c>
      <c r="Q3" s="12">
        <f>COUNTIF(Q4:Q626, "apagado")</f>
        <v>126</v>
      </c>
      <c r="R3" s="12">
        <f>COUNTIF(R4:R626, "apagado")</f>
        <v>0</v>
      </c>
      <c r="S3" s="12">
        <f>COUNTIF(S4:S626, "apagado")</f>
        <v>0</v>
      </c>
      <c r="T3" s="12">
        <f>COUNTIF(T4:T626, "apagado")</f>
        <v>0</v>
      </c>
      <c r="U3" s="12">
        <f>COUNTIF(U4:U626, "apagado")</f>
        <v>0</v>
      </c>
      <c r="V3" s="12">
        <f>COUNTIF(V4:V626, "apagado")</f>
        <v>0</v>
      </c>
      <c r="W3" s="12">
        <f>COUNTIF(W4:W626, "apagado")</f>
        <v>0</v>
      </c>
      <c r="X3" s="12">
        <f>COUNTIF(X4:X526, "apagado")</f>
        <v>0</v>
      </c>
      <c r="Y3" s="12">
        <f>COUNTIF(Y4:Y526, "apagado")</f>
        <v>0</v>
      </c>
      <c r="Z3" s="12">
        <f>COUNTIF(Z4:Z626, "apagado")</f>
        <v>0</v>
      </c>
      <c r="AA3" s="12">
        <f>COUNTIF(AA4:AA626, "apagado")</f>
        <v>0</v>
      </c>
      <c r="AB3" s="12">
        <f>COUNTIF(AB4:AB626, "apagado")</f>
        <v>0</v>
      </c>
      <c r="AC3" s="12">
        <f>COUNTIF(AC4:AC626, "apagado")</f>
        <v>0</v>
      </c>
      <c r="AD3" s="12">
        <f>COUNTIF(AD4:AD626, "apagado")</f>
        <v>0</v>
      </c>
      <c r="AE3" s="12">
        <f>COUNTIF(AE4:AE626, "apagado")</f>
        <v>0</v>
      </c>
      <c r="AF3" s="12">
        <f>COUNTIF(AF4:AF626, "apagado")</f>
        <v>0</v>
      </c>
      <c r="AG3" s="12">
        <f>COUNTIF(AG4:AG626, "apagado")</f>
        <v>0</v>
      </c>
      <c r="AH3" s="12">
        <f>COUNTIF(AH4:AH626, "apagado")</f>
        <v>0</v>
      </c>
      <c r="AI3" s="12">
        <f>COUNTIF(AI4:AI626, "apagado")</f>
        <v>0</v>
      </c>
      <c r="AJ3" s="12">
        <f>COUNTIF(AJ4:AJ626, "apagado")</f>
        <v>0</v>
      </c>
      <c r="AK3" s="12">
        <f>COUNTIF(AK4:AK626, "apagado")</f>
        <v>0</v>
      </c>
      <c r="AL3" s="12">
        <f>COUNTIF(AL4:AL626, "apagado")</f>
        <v>0</v>
      </c>
      <c r="AM3" s="12">
        <f>COUNTIF(AM4:AM626, "apagado")</f>
        <v>0</v>
      </c>
      <c r="AN3" s="12">
        <f>COUNTIF(AN4:AN626, "apagado")</f>
        <v>0</v>
      </c>
      <c r="AO3" s="12">
        <f>COUNTIF(AO4:AO626,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3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3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3"/>
        <v>28</v>
      </c>
      <c r="J7" s="34">
        <f t="shared" ref="J7:J77" si="4">COUNTIF(L7:AM7,"APAGADO")</f>
        <v>0</v>
      </c>
      <c r="K7" s="35">
        <f t="shared" ref="K7:K77" si="5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3"/>
        <v>28</v>
      </c>
      <c r="J8" s="34">
        <f t="shared" si="4"/>
        <v>0</v>
      </c>
      <c r="K8" s="35">
        <f t="shared" si="5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3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3"/>
        <v>28</v>
      </c>
      <c r="J10" s="34">
        <f t="shared" si="4"/>
        <v>0</v>
      </c>
      <c r="K10" s="35">
        <f t="shared" si="5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3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3"/>
        <v>28</v>
      </c>
      <c r="J12" s="34">
        <f t="shared" si="4"/>
        <v>0</v>
      </c>
      <c r="K12" s="35">
        <f t="shared" si="5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3"/>
        <v>28</v>
      </c>
      <c r="J13" s="34">
        <f t="shared" si="4"/>
        <v>0</v>
      </c>
      <c r="K13" s="35">
        <f t="shared" si="5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3"/>
        <v>28</v>
      </c>
      <c r="J14" s="34">
        <f t="shared" si="4"/>
        <v>0</v>
      </c>
      <c r="K14" s="35">
        <f t="shared" si="5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3"/>
        <v>28</v>
      </c>
      <c r="J15" s="34">
        <f t="shared" si="4"/>
        <v>0</v>
      </c>
      <c r="K15" s="35">
        <f t="shared" si="5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3"/>
        <v>28</v>
      </c>
      <c r="J16" s="34">
        <f t="shared" si="4"/>
        <v>0</v>
      </c>
      <c r="K16" s="35">
        <f t="shared" si="5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6">COUNTIF(L17:AM17,"")</f>
        <v>28</v>
      </c>
      <c r="J17" s="34">
        <f t="shared" ref="J17" si="7">COUNTIF(L17:AM17,"APAGADO")</f>
        <v>0</v>
      </c>
      <c r="K17" s="35">
        <f t="shared" ref="K17" si="8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3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3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3"/>
        <v>28</v>
      </c>
      <c r="J20" s="34">
        <f t="shared" ref="J20:J23" si="9">COUNTIF(L20:AM20,"APAGADO")</f>
        <v>0</v>
      </c>
      <c r="K20" s="35">
        <f t="shared" ref="K20:K23" si="10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3"/>
        <v>28</v>
      </c>
      <c r="J21" s="34">
        <f t="shared" si="9"/>
        <v>0</v>
      </c>
      <c r="K21" s="35">
        <f t="shared" si="10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3"/>
        <v>28</v>
      </c>
      <c r="J22" s="34">
        <f t="shared" si="9"/>
        <v>0</v>
      </c>
      <c r="K22" s="35">
        <f t="shared" si="10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3"/>
        <v>28</v>
      </c>
      <c r="J23" s="34">
        <f t="shared" si="9"/>
        <v>0</v>
      </c>
      <c r="K23" s="35">
        <f t="shared" si="10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3"/>
        <v>22</v>
      </c>
      <c r="J24" s="34">
        <f t="shared" si="4"/>
        <v>6</v>
      </c>
      <c r="K24" s="35">
        <f t="shared" si="5"/>
        <v>0.7857142857142857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3"/>
        <v>22</v>
      </c>
      <c r="J25" s="34">
        <f t="shared" si="4"/>
        <v>6</v>
      </c>
      <c r="K25" s="35">
        <f t="shared" si="5"/>
        <v>0.7857142857142857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3"/>
        <v>28</v>
      </c>
      <c r="J26" s="34">
        <f t="shared" si="4"/>
        <v>0</v>
      </c>
      <c r="K26" s="35">
        <f t="shared" si="5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3"/>
        <v>28</v>
      </c>
      <c r="J27" s="34">
        <f t="shared" si="4"/>
        <v>0</v>
      </c>
      <c r="K27" s="35">
        <f t="shared" si="5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3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3"/>
        <v>28</v>
      </c>
      <c r="J29" s="34">
        <f t="shared" si="4"/>
        <v>0</v>
      </c>
      <c r="K29" s="35">
        <f t="shared" si="5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3"/>
        <v>27</v>
      </c>
      <c r="J30" s="34">
        <f t="shared" si="4"/>
        <v>0</v>
      </c>
      <c r="K30" s="35">
        <f t="shared" si="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3"/>
        <v>26</v>
      </c>
      <c r="J31" s="34">
        <f t="shared" si="4"/>
        <v>2</v>
      </c>
      <c r="K31" s="35">
        <f t="shared" si="5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3"/>
        <v>28</v>
      </c>
      <c r="J32" s="34">
        <f t="shared" si="4"/>
        <v>0</v>
      </c>
      <c r="K32" s="35">
        <f t="shared" si="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3"/>
        <v>28</v>
      </c>
      <c r="J33" s="34">
        <f t="shared" si="4"/>
        <v>0</v>
      </c>
      <c r="K33" s="35">
        <f t="shared" si="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3"/>
        <v>28</v>
      </c>
      <c r="J34" s="34">
        <f t="shared" si="4"/>
        <v>0</v>
      </c>
      <c r="K34" s="35">
        <f t="shared" si="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3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3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3"/>
        <v>28</v>
      </c>
      <c r="J37" s="34">
        <f t="shared" si="4"/>
        <v>0</v>
      </c>
      <c r="K37" s="35">
        <f t="shared" si="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3"/>
        <v>28</v>
      </c>
      <c r="J38" s="34">
        <f t="shared" si="4"/>
        <v>0</v>
      </c>
      <c r="K38" s="35">
        <f t="shared" si="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3"/>
        <v>26</v>
      </c>
      <c r="J39" s="34">
        <f t="shared" si="4"/>
        <v>2</v>
      </c>
      <c r="K39" s="35">
        <f t="shared" si="5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3"/>
        <v>28</v>
      </c>
      <c r="J40" s="34">
        <f t="shared" si="4"/>
        <v>0</v>
      </c>
      <c r="K40" s="35">
        <f t="shared" si="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3"/>
        <v>28</v>
      </c>
      <c r="J41" s="34">
        <f t="shared" si="4"/>
        <v>0</v>
      </c>
      <c r="K41" s="35">
        <f t="shared" si="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3"/>
        <v>28</v>
      </c>
      <c r="J42" s="34">
        <f t="shared" si="4"/>
        <v>0</v>
      </c>
      <c r="K42" s="35">
        <f t="shared" si="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3"/>
        <v>28</v>
      </c>
      <c r="J43" s="34">
        <f t="shared" si="4"/>
        <v>0</v>
      </c>
      <c r="K43" s="35">
        <f t="shared" si="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3"/>
        <v>28</v>
      </c>
      <c r="J44" s="34">
        <f t="shared" si="4"/>
        <v>0</v>
      </c>
      <c r="K44" s="35">
        <f t="shared" si="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3"/>
        <v>28</v>
      </c>
      <c r="J45" s="34">
        <f t="shared" si="4"/>
        <v>0</v>
      </c>
      <c r="K45" s="35">
        <f t="shared" si="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3"/>
        <v>28</v>
      </c>
      <c r="J46" s="34">
        <f t="shared" si="4"/>
        <v>0</v>
      </c>
      <c r="K46" s="35">
        <f t="shared" si="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3"/>
        <v>27</v>
      </c>
      <c r="J47" s="34">
        <f t="shared" si="4"/>
        <v>1</v>
      </c>
      <c r="K47" s="35">
        <f t="shared" si="5"/>
        <v>0.9642857142857143</v>
      </c>
      <c r="L47" s="86"/>
      <c r="M47" s="86"/>
      <c r="N47" s="86"/>
      <c r="O47" s="86"/>
      <c r="P47" s="86"/>
      <c r="Q47" s="86" t="s">
        <v>1595</v>
      </c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3"/>
        <v>28</v>
      </c>
      <c r="J48" s="34">
        <f t="shared" si="4"/>
        <v>0</v>
      </c>
      <c r="K48" s="35">
        <f t="shared" si="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3"/>
        <v>28</v>
      </c>
      <c r="J49" s="34">
        <f t="shared" si="4"/>
        <v>0</v>
      </c>
      <c r="K49" s="35">
        <f t="shared" si="5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3"/>
        <v>28</v>
      </c>
      <c r="J50" s="34">
        <f t="shared" si="4"/>
        <v>0</v>
      </c>
      <c r="K50" s="35">
        <f t="shared" si="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3"/>
        <v>28</v>
      </c>
      <c r="J51" s="34">
        <f t="shared" si="4"/>
        <v>0</v>
      </c>
      <c r="K51" s="35">
        <f t="shared" si="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3"/>
        <v>28</v>
      </c>
      <c r="J52" s="34">
        <f t="shared" si="4"/>
        <v>0</v>
      </c>
      <c r="K52" s="35">
        <f t="shared" si="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3"/>
        <v>28</v>
      </c>
      <c r="J53" s="34">
        <f t="shared" si="4"/>
        <v>0</v>
      </c>
      <c r="K53" s="35">
        <f t="shared" si="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3"/>
        <v>28</v>
      </c>
      <c r="J54" s="34">
        <f t="shared" si="4"/>
        <v>0</v>
      </c>
      <c r="K54" s="35">
        <f t="shared" si="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3"/>
        <v>28</v>
      </c>
      <c r="J55" s="34">
        <f t="shared" si="4"/>
        <v>0</v>
      </c>
      <c r="K55" s="35">
        <f t="shared" si="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3"/>
        <v>27</v>
      </c>
      <c r="J56" s="34">
        <f t="shared" si="4"/>
        <v>1</v>
      </c>
      <c r="K56" s="35">
        <f t="shared" si="5"/>
        <v>0.9642857142857143</v>
      </c>
      <c r="L56" s="86"/>
      <c r="M56" s="86"/>
      <c r="N56" s="86"/>
      <c r="O56" s="86"/>
      <c r="P56" s="86"/>
      <c r="Q56" s="86" t="s">
        <v>1595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3"/>
        <v>26</v>
      </c>
      <c r="J57" s="34">
        <f t="shared" si="4"/>
        <v>2</v>
      </c>
      <c r="K57" s="35">
        <f t="shared" si="5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3"/>
        <v>28</v>
      </c>
      <c r="J58" s="34">
        <f t="shared" si="4"/>
        <v>0</v>
      </c>
      <c r="K58" s="35">
        <f t="shared" si="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3"/>
        <v>28</v>
      </c>
      <c r="J59" s="34">
        <f t="shared" si="4"/>
        <v>0</v>
      </c>
      <c r="K59" s="35">
        <f t="shared" si="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3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 t="s">
        <v>1595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3"/>
        <v>28</v>
      </c>
      <c r="J61" s="34">
        <f t="shared" si="4"/>
        <v>0</v>
      </c>
      <c r="K61" s="35">
        <f t="shared" si="5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3"/>
        <v>28</v>
      </c>
      <c r="J62" s="34">
        <f t="shared" si="4"/>
        <v>0</v>
      </c>
      <c r="K62" s="35">
        <f t="shared" si="5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3"/>
        <v>28</v>
      </c>
      <c r="J63" s="34">
        <f t="shared" si="4"/>
        <v>0</v>
      </c>
      <c r="K63" s="35">
        <f t="shared" si="5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3"/>
        <v>28</v>
      </c>
      <c r="J64" s="34">
        <f t="shared" si="4"/>
        <v>0</v>
      </c>
      <c r="K64" s="35">
        <f t="shared" si="5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3"/>
        <v>27</v>
      </c>
      <c r="J65" s="34">
        <f t="shared" si="4"/>
        <v>1</v>
      </c>
      <c r="K65" s="35">
        <f t="shared" si="5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3"/>
        <v>28</v>
      </c>
      <c r="J66" s="34">
        <f t="shared" si="4"/>
        <v>0</v>
      </c>
      <c r="K66" s="35">
        <f t="shared" si="5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3"/>
        <v>28</v>
      </c>
      <c r="J67" s="34">
        <f t="shared" si="4"/>
        <v>0</v>
      </c>
      <c r="K67" s="35">
        <f t="shared" si="5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3"/>
        <v>28</v>
      </c>
      <c r="J68" s="34">
        <f t="shared" si="4"/>
        <v>0</v>
      </c>
      <c r="K68" s="35">
        <f t="shared" si="5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3"/>
        <v>28</v>
      </c>
      <c r="J69" s="34">
        <f t="shared" si="4"/>
        <v>0</v>
      </c>
      <c r="K69" s="35">
        <f t="shared" si="5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1">COUNTIF(L70:AM70,"")</f>
        <v>28</v>
      </c>
      <c r="J70" s="34">
        <f t="shared" si="4"/>
        <v>0</v>
      </c>
      <c r="K70" s="35">
        <f t="shared" si="5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1"/>
        <v>28</v>
      </c>
      <c r="J71" s="34">
        <f t="shared" si="4"/>
        <v>0</v>
      </c>
      <c r="K71" s="35">
        <f t="shared" si="5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1"/>
        <v>28</v>
      </c>
      <c r="J72" s="34">
        <f t="shared" si="4"/>
        <v>0</v>
      </c>
      <c r="K72" s="35">
        <f t="shared" si="5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1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1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1"/>
        <v>28</v>
      </c>
      <c r="J75" s="34">
        <f t="shared" si="4"/>
        <v>0</v>
      </c>
      <c r="K75" s="35">
        <f t="shared" si="5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1"/>
        <v>28</v>
      </c>
      <c r="J76" s="34">
        <f t="shared" si="4"/>
        <v>0</v>
      </c>
      <c r="K76" s="35">
        <f t="shared" si="5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1"/>
        <v>28</v>
      </c>
      <c r="J77" s="34">
        <f t="shared" si="4"/>
        <v>0</v>
      </c>
      <c r="K77" s="35">
        <f t="shared" si="5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1"/>
        <v>28</v>
      </c>
      <c r="J78" s="34">
        <f t="shared" ref="J78:J150" si="12">COUNTIF(L78:AM78,"APAGADO")</f>
        <v>0</v>
      </c>
      <c r="K78" s="35">
        <f t="shared" ref="K78:K150" si="13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1"/>
        <v>28</v>
      </c>
      <c r="J79" s="34">
        <f t="shared" si="12"/>
        <v>0</v>
      </c>
      <c r="K79" s="35">
        <f t="shared" si="13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1"/>
        <v>28</v>
      </c>
      <c r="J80" s="34">
        <f t="shared" si="12"/>
        <v>0</v>
      </c>
      <c r="K80" s="35">
        <f t="shared" si="13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1"/>
        <v>28</v>
      </c>
      <c r="J81" s="34">
        <f t="shared" si="12"/>
        <v>0</v>
      </c>
      <c r="K81" s="35">
        <f t="shared" si="13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1"/>
        <v>28</v>
      </c>
      <c r="J82" s="34">
        <f t="shared" si="12"/>
        <v>0</v>
      </c>
      <c r="K82" s="35">
        <f t="shared" si="13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1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1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1"/>
        <v>28</v>
      </c>
      <c r="J85" s="34">
        <f t="shared" si="12"/>
        <v>0</v>
      </c>
      <c r="K85" s="35">
        <f t="shared" si="13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1"/>
        <v>28</v>
      </c>
      <c r="J86" s="34">
        <f t="shared" si="12"/>
        <v>0</v>
      </c>
      <c r="K86" s="35">
        <f t="shared" si="13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1"/>
        <v>26</v>
      </c>
      <c r="J87" s="34">
        <f t="shared" si="12"/>
        <v>2</v>
      </c>
      <c r="K87" s="35">
        <f t="shared" si="13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1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1"/>
        <v>26</v>
      </c>
      <c r="J89" s="34">
        <f t="shared" si="12"/>
        <v>2</v>
      </c>
      <c r="K89" s="35">
        <f t="shared" si="13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1"/>
        <v>27</v>
      </c>
      <c r="J90" s="34">
        <f t="shared" si="12"/>
        <v>1</v>
      </c>
      <c r="K90" s="35">
        <f t="shared" si="13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1"/>
        <v>27</v>
      </c>
      <c r="J91" s="34">
        <f t="shared" si="12"/>
        <v>1</v>
      </c>
      <c r="K91" s="35">
        <f t="shared" si="13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1"/>
        <v>28</v>
      </c>
      <c r="J92" s="34">
        <f t="shared" si="12"/>
        <v>0</v>
      </c>
      <c r="K92" s="35">
        <f t="shared" si="13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1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1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1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1"/>
        <v>28</v>
      </c>
      <c r="J96" s="34">
        <f t="shared" si="12"/>
        <v>0</v>
      </c>
      <c r="K96" s="35">
        <f t="shared" si="13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1"/>
        <v>28</v>
      </c>
      <c r="J97" s="34">
        <f t="shared" si="12"/>
        <v>0</v>
      </c>
      <c r="K97" s="35">
        <f t="shared" si="13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1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1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 t="s">
        <v>1595</v>
      </c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1"/>
        <v>28</v>
      </c>
      <c r="J100" s="34">
        <f t="shared" si="12"/>
        <v>0</v>
      </c>
      <c r="K100" s="35">
        <f t="shared" si="13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1"/>
        <v>28</v>
      </c>
      <c r="J101" s="34">
        <f t="shared" si="12"/>
        <v>0</v>
      </c>
      <c r="K101" s="35">
        <f t="shared" si="13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1"/>
        <v>27</v>
      </c>
      <c r="J102" s="34">
        <f t="shared" si="12"/>
        <v>1</v>
      </c>
      <c r="K102" s="35">
        <f t="shared" si="13"/>
        <v>0.9642857142857143</v>
      </c>
      <c r="L102" s="86"/>
      <c r="M102" s="86"/>
      <c r="N102" s="86"/>
      <c r="O102" s="86"/>
      <c r="P102" s="86"/>
      <c r="Q102" s="86" t="s">
        <v>1595</v>
      </c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1"/>
        <v>27</v>
      </c>
      <c r="J103" s="34">
        <f t="shared" si="12"/>
        <v>1</v>
      </c>
      <c r="K103" s="35">
        <f t="shared" si="13"/>
        <v>0.9642857142857143</v>
      </c>
      <c r="L103" s="86"/>
      <c r="M103" s="86"/>
      <c r="N103" s="86"/>
      <c r="O103" s="86"/>
      <c r="P103" s="86"/>
      <c r="Q103" s="86" t="s">
        <v>1595</v>
      </c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1"/>
        <v>28</v>
      </c>
      <c r="J104" s="34">
        <f t="shared" si="12"/>
        <v>0</v>
      </c>
      <c r="K104" s="35">
        <f t="shared" si="13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1"/>
        <v>28</v>
      </c>
      <c r="J105" s="34">
        <f t="shared" ref="J105" si="14">COUNTIF(L105:AM105,"APAGADO")</f>
        <v>0</v>
      </c>
      <c r="K105" s="35">
        <f t="shared" ref="K105" si="15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1"/>
        <v>28</v>
      </c>
      <c r="J106" s="34">
        <f t="shared" ref="J106:J110" si="16">COUNTIF(L106:AM106,"APAGADO")</f>
        <v>0</v>
      </c>
      <c r="K106" s="35">
        <f t="shared" ref="K106:K110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1"/>
        <v>28</v>
      </c>
      <c r="J107" s="34">
        <f t="shared" si="16"/>
        <v>0</v>
      </c>
      <c r="K107" s="35">
        <f t="shared" si="17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1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1"/>
        <v>28</v>
      </c>
      <c r="J109" s="34">
        <f t="shared" si="16"/>
        <v>0</v>
      </c>
      <c r="K109" s="35">
        <f t="shared" si="17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1"/>
        <v>27</v>
      </c>
      <c r="J110" s="34">
        <f t="shared" si="16"/>
        <v>1</v>
      </c>
      <c r="K110" s="35">
        <f t="shared" si="17"/>
        <v>0.9642857142857143</v>
      </c>
      <c r="L110" s="86"/>
      <c r="M110" s="86"/>
      <c r="N110" s="86"/>
      <c r="O110" s="86"/>
      <c r="P110" s="86"/>
      <c r="Q110" s="86" t="s">
        <v>1595</v>
      </c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1"/>
        <v>28</v>
      </c>
      <c r="J111" s="34">
        <f t="shared" si="12"/>
        <v>0</v>
      </c>
      <c r="K111" s="35">
        <f t="shared" si="13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1"/>
        <v>28</v>
      </c>
      <c r="J112" s="34">
        <f t="shared" si="12"/>
        <v>0</v>
      </c>
      <c r="K112" s="35">
        <f t="shared" si="13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1"/>
        <v>28</v>
      </c>
      <c r="J113" s="34">
        <f t="shared" si="12"/>
        <v>0</v>
      </c>
      <c r="K113" s="35">
        <f t="shared" si="13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1"/>
        <v>28</v>
      </c>
      <c r="J114" s="34">
        <f t="shared" si="12"/>
        <v>0</v>
      </c>
      <c r="K114" s="35">
        <f t="shared" si="13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1"/>
        <v>26</v>
      </c>
      <c r="J117" s="34">
        <f t="shared" si="12"/>
        <v>2</v>
      </c>
      <c r="K117" s="35">
        <f t="shared" si="13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1"/>
        <v>27</v>
      </c>
      <c r="J118" s="34">
        <f t="shared" si="12"/>
        <v>1</v>
      </c>
      <c r="K118" s="35">
        <f t="shared" si="13"/>
        <v>0.9642857142857143</v>
      </c>
      <c r="L118" s="86"/>
      <c r="M118" s="86"/>
      <c r="N118" s="86"/>
      <c r="O118" s="86"/>
      <c r="P118" s="86"/>
      <c r="Q118" s="86" t="s">
        <v>1595</v>
      </c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1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1"/>
        <v>28</v>
      </c>
      <c r="J120" s="34">
        <f t="shared" si="12"/>
        <v>0</v>
      </c>
      <c r="K120" s="35">
        <f t="shared" si="13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1"/>
        <v>28</v>
      </c>
      <c r="J121" s="34">
        <f t="shared" si="12"/>
        <v>0</v>
      </c>
      <c r="K121" s="35">
        <f t="shared" si="13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1"/>
        <v>28</v>
      </c>
      <c r="J122" s="34">
        <f t="shared" si="12"/>
        <v>0</v>
      </c>
      <c r="K122" s="35">
        <f t="shared" si="13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1"/>
        <v>28</v>
      </c>
      <c r="J123" s="34">
        <f t="shared" si="12"/>
        <v>0</v>
      </c>
      <c r="K123" s="35">
        <f t="shared" si="13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1"/>
        <v>28</v>
      </c>
      <c r="J124" s="34">
        <f t="shared" si="12"/>
        <v>0</v>
      </c>
      <c r="K124" s="35">
        <f t="shared" si="13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1"/>
        <v>28</v>
      </c>
      <c r="J125" s="34">
        <f t="shared" si="12"/>
        <v>0</v>
      </c>
      <c r="K125" s="35">
        <f t="shared" si="13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1"/>
        <v>24</v>
      </c>
      <c r="J126" s="34">
        <f t="shared" si="12"/>
        <v>4</v>
      </c>
      <c r="K126" s="35">
        <f t="shared" si="13"/>
        <v>0.8571428571428571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1"/>
        <v>27</v>
      </c>
      <c r="J127" s="34">
        <f t="shared" si="12"/>
        <v>1</v>
      </c>
      <c r="K127" s="35">
        <f t="shared" si="13"/>
        <v>0.9642857142857143</v>
      </c>
      <c r="L127" s="86"/>
      <c r="M127" s="86"/>
      <c r="N127" s="86"/>
      <c r="O127" s="86"/>
      <c r="P127" s="86"/>
      <c r="Q127" s="86" t="s">
        <v>1595</v>
      </c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1"/>
        <v>27</v>
      </c>
      <c r="J128" s="34">
        <f t="shared" si="12"/>
        <v>1</v>
      </c>
      <c r="K128" s="35">
        <f t="shared" si="13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1"/>
        <v>27</v>
      </c>
      <c r="J129" s="34">
        <f t="shared" si="12"/>
        <v>1</v>
      </c>
      <c r="K129" s="35">
        <f t="shared" si="13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1"/>
        <v>22</v>
      </c>
      <c r="J130" s="34">
        <f t="shared" si="12"/>
        <v>6</v>
      </c>
      <c r="K130" s="35">
        <f t="shared" si="13"/>
        <v>0.7857142857142857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1"/>
        <v>27</v>
      </c>
      <c r="J131" s="34">
        <f t="shared" si="12"/>
        <v>1</v>
      </c>
      <c r="K131" s="35">
        <f t="shared" si="13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1"/>
        <v>28</v>
      </c>
      <c r="J132" s="34">
        <f t="shared" si="12"/>
        <v>0</v>
      </c>
      <c r="K132" s="35">
        <f t="shared" si="13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1"/>
        <v>28</v>
      </c>
      <c r="J133" s="34">
        <f t="shared" si="12"/>
        <v>0</v>
      </c>
      <c r="K133" s="35">
        <f t="shared" si="13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1"/>
        <v>28</v>
      </c>
      <c r="J134" s="34">
        <f t="shared" si="12"/>
        <v>0</v>
      </c>
      <c r="K134" s="35">
        <f t="shared" si="13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1"/>
        <v>28</v>
      </c>
      <c r="J135" s="34">
        <f t="shared" si="12"/>
        <v>0</v>
      </c>
      <c r="K135" s="35">
        <f t="shared" si="13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1"/>
        <v>28</v>
      </c>
      <c r="J136" s="34">
        <f t="shared" si="12"/>
        <v>0</v>
      </c>
      <c r="K136" s="35">
        <f t="shared" si="13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1"/>
        <v>28</v>
      </c>
      <c r="J137" s="34">
        <f t="shared" si="12"/>
        <v>0</v>
      </c>
      <c r="K137" s="35">
        <f t="shared" si="13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1"/>
        <v>28</v>
      </c>
      <c r="J138" s="34">
        <f t="shared" si="12"/>
        <v>0</v>
      </c>
      <c r="K138" s="35">
        <f t="shared" si="13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1"/>
        <v>25</v>
      </c>
      <c r="J139" s="34">
        <f>COUNTIF(L139:AM139,"APAGADO")</f>
        <v>3</v>
      </c>
      <c r="K139" s="35">
        <f>(I139)/(J139+I139)</f>
        <v>0.8928571428571429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1"/>
        <v>28</v>
      </c>
      <c r="J140" s="34">
        <f t="shared" si="12"/>
        <v>0</v>
      </c>
      <c r="K140" s="35">
        <f t="shared" si="13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18">COUNTIF(L141:AM141,"")</f>
        <v>28</v>
      </c>
      <c r="J141" s="34">
        <f t="shared" si="12"/>
        <v>0</v>
      </c>
      <c r="K141" s="35">
        <f t="shared" si="13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18"/>
        <v>28</v>
      </c>
      <c r="J142" s="34">
        <f t="shared" si="12"/>
        <v>0</v>
      </c>
      <c r="K142" s="35">
        <f t="shared" si="13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18"/>
        <v>28</v>
      </c>
      <c r="J143" s="34">
        <f t="shared" si="12"/>
        <v>0</v>
      </c>
      <c r="K143" s="35">
        <f t="shared" si="13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18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18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18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18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18"/>
        <v>28</v>
      </c>
      <c r="J148" s="34">
        <f t="shared" si="12"/>
        <v>0</v>
      </c>
      <c r="K148" s="35">
        <f t="shared" si="13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18"/>
        <v>28</v>
      </c>
      <c r="J149" s="34">
        <f t="shared" si="12"/>
        <v>0</v>
      </c>
      <c r="K149" s="35">
        <f t="shared" si="13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18"/>
        <v>28</v>
      </c>
      <c r="J150" s="34">
        <f t="shared" si="12"/>
        <v>0</v>
      </c>
      <c r="K150" s="35">
        <f t="shared" si="13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18"/>
        <v>28</v>
      </c>
      <c r="J151" s="34">
        <f t="shared" ref="J151:J257" si="19">COUNTIF(L151:AM151,"APAGADO")</f>
        <v>0</v>
      </c>
      <c r="K151" s="35">
        <f t="shared" ref="K151:K257" si="20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18"/>
        <v>27</v>
      </c>
      <c r="J152" s="34">
        <f t="shared" si="19"/>
        <v>1</v>
      </c>
      <c r="K152" s="35">
        <f t="shared" si="20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18"/>
        <v>27</v>
      </c>
      <c r="J154" s="34">
        <f t="shared" si="19"/>
        <v>1</v>
      </c>
      <c r="K154" s="35">
        <f t="shared" si="20"/>
        <v>0.9642857142857143</v>
      </c>
      <c r="L154" s="86"/>
      <c r="M154" s="86"/>
      <c r="N154" s="86"/>
      <c r="O154" s="86"/>
      <c r="P154" s="86"/>
      <c r="Q154" s="86" t="s">
        <v>1595</v>
      </c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18"/>
        <v>27</v>
      </c>
      <c r="J155" s="34">
        <f t="shared" si="19"/>
        <v>1</v>
      </c>
      <c r="K155" s="35">
        <f t="shared" si="20"/>
        <v>0.9642857142857143</v>
      </c>
      <c r="L155" s="86"/>
      <c r="M155" s="86"/>
      <c r="N155" s="86"/>
      <c r="O155" s="86"/>
      <c r="P155" s="86"/>
      <c r="Q155" s="86" t="s">
        <v>1595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18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18"/>
        <v>28</v>
      </c>
      <c r="J160" s="34">
        <f t="shared" ref="J160:J168" si="21">COUNTIF(L160:AM160,"APAGADO")</f>
        <v>0</v>
      </c>
      <c r="K160" s="35">
        <f t="shared" ref="K160:K168" si="22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18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18"/>
        <v>28</v>
      </c>
      <c r="J162" s="34">
        <f t="shared" si="21"/>
        <v>0</v>
      </c>
      <c r="K162" s="35">
        <f t="shared" si="22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18"/>
        <v>28</v>
      </c>
      <c r="J163" s="34">
        <f t="shared" si="21"/>
        <v>0</v>
      </c>
      <c r="K163" s="35">
        <f t="shared" si="22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18"/>
        <v>28</v>
      </c>
      <c r="J164" s="34">
        <f t="shared" si="21"/>
        <v>0</v>
      </c>
      <c r="K164" s="35">
        <f t="shared" si="22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18"/>
        <v>28</v>
      </c>
      <c r="J165" s="34">
        <f t="shared" si="21"/>
        <v>0</v>
      </c>
      <c r="K165" s="35">
        <f t="shared" si="22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18"/>
        <v>28</v>
      </c>
      <c r="J166" s="34">
        <f t="shared" si="21"/>
        <v>0</v>
      </c>
      <c r="K166" s="35">
        <f t="shared" si="22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18"/>
        <v>28</v>
      </c>
      <c r="J167" s="34">
        <f t="shared" si="21"/>
        <v>0</v>
      </c>
      <c r="K167" s="35">
        <f t="shared" si="2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18"/>
        <v>22</v>
      </c>
      <c r="J168" s="34">
        <f t="shared" si="21"/>
        <v>6</v>
      </c>
      <c r="K168" s="35">
        <f t="shared" si="22"/>
        <v>0.7857142857142857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18"/>
        <v>22</v>
      </c>
      <c r="J170" s="34">
        <f t="shared" si="19"/>
        <v>6</v>
      </c>
      <c r="K170" s="35">
        <f t="shared" si="20"/>
        <v>0.7857142857142857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18"/>
        <v>22</v>
      </c>
      <c r="J171" s="34">
        <f t="shared" si="19"/>
        <v>6</v>
      </c>
      <c r="K171" s="35">
        <f t="shared" si="20"/>
        <v>0.7857142857142857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18"/>
        <v>22</v>
      </c>
      <c r="J176" s="34">
        <f t="shared" si="19"/>
        <v>6</v>
      </c>
      <c r="K176" s="35">
        <f t="shared" si="20"/>
        <v>0.7857142857142857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18"/>
        <v>22</v>
      </c>
      <c r="J177" s="34">
        <f t="shared" si="19"/>
        <v>6</v>
      </c>
      <c r="K177" s="35">
        <f t="shared" si="20"/>
        <v>0.7857142857142857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3">COUNTIF(L178:AM178,"")</f>
        <v>22</v>
      </c>
      <c r="J178" s="34">
        <f t="shared" ref="J178" si="24">COUNTIF(L178:AM178,"APAGADO")</f>
        <v>6</v>
      </c>
      <c r="K178" s="35">
        <f t="shared" ref="K178" si="25">(I178)/(J178+I178)</f>
        <v>0.7857142857142857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18"/>
        <v>22</v>
      </c>
      <c r="J179" s="34">
        <f t="shared" si="19"/>
        <v>6</v>
      </c>
      <c r="K179" s="35">
        <f t="shared" si="20"/>
        <v>0.7857142857142857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18"/>
        <v>22</v>
      </c>
      <c r="J180" s="34">
        <f t="shared" si="19"/>
        <v>6</v>
      </c>
      <c r="K180" s="35">
        <f t="shared" si="20"/>
        <v>0.7857142857142857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18"/>
        <v>22</v>
      </c>
      <c r="J181" s="34">
        <f t="shared" si="19"/>
        <v>6</v>
      </c>
      <c r="K181" s="35">
        <f t="shared" si="20"/>
        <v>0.7857142857142857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18"/>
        <v>27</v>
      </c>
      <c r="J185" s="34">
        <f t="shared" si="19"/>
        <v>1</v>
      </c>
      <c r="K185" s="35">
        <f t="shared" si="20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18"/>
        <v>27</v>
      </c>
      <c r="J186" s="34">
        <f t="shared" si="19"/>
        <v>1</v>
      </c>
      <c r="K186" s="35">
        <f t="shared" si="20"/>
        <v>0.9642857142857143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18"/>
        <v>28</v>
      </c>
      <c r="J187" s="34">
        <f t="shared" si="19"/>
        <v>0</v>
      </c>
      <c r="K187" s="35">
        <f t="shared" si="20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18"/>
        <v>28</v>
      </c>
      <c r="J189" s="34">
        <f t="shared" si="19"/>
        <v>0</v>
      </c>
      <c r="K189" s="35">
        <f t="shared" si="20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18"/>
        <v>22</v>
      </c>
      <c r="J190" s="34">
        <f t="shared" si="19"/>
        <v>6</v>
      </c>
      <c r="K190" s="35">
        <f t="shared" si="20"/>
        <v>0.7857142857142857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18"/>
        <v>28</v>
      </c>
      <c r="J191" s="34">
        <f t="shared" si="19"/>
        <v>0</v>
      </c>
      <c r="K191" s="35">
        <f t="shared" si="20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18"/>
        <v>28</v>
      </c>
      <c r="J192" s="34">
        <f t="shared" si="19"/>
        <v>0</v>
      </c>
      <c r="K192" s="35">
        <f t="shared" si="20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18"/>
        <v>22</v>
      </c>
      <c r="J195" s="34">
        <f t="shared" si="19"/>
        <v>6</v>
      </c>
      <c r="K195" s="35">
        <f t="shared" si="20"/>
        <v>0.7857142857142857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6">COUNTIF(L196:AM196,"APAGADO")</f>
        <v>0</v>
      </c>
      <c r="K196" s="35">
        <f t="shared" ref="K196" si="27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18"/>
        <v>22</v>
      </c>
      <c r="J198" s="34">
        <f t="shared" si="19"/>
        <v>6</v>
      </c>
      <c r="K198" s="35">
        <f t="shared" si="20"/>
        <v>0.7857142857142857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18"/>
        <v>22</v>
      </c>
      <c r="J199" s="34">
        <f t="shared" si="19"/>
        <v>6</v>
      </c>
      <c r="K199" s="35">
        <f t="shared" si="20"/>
        <v>0.7857142857142857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18"/>
        <v>28</v>
      </c>
      <c r="J202" s="34">
        <f t="shared" si="19"/>
        <v>0</v>
      </c>
      <c r="K202" s="35">
        <f t="shared" si="20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18"/>
        <v>22</v>
      </c>
      <c r="J205" s="34">
        <f t="shared" si="19"/>
        <v>6</v>
      </c>
      <c r="K205" s="35">
        <f t="shared" si="20"/>
        <v>0.7857142857142857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18"/>
        <v>22</v>
      </c>
      <c r="J206" s="34">
        <f t="shared" si="19"/>
        <v>6</v>
      </c>
      <c r="K206" s="35">
        <f t="shared" si="20"/>
        <v>0.7857142857142857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18"/>
        <v>27</v>
      </c>
      <c r="J207" s="34">
        <f t="shared" si="19"/>
        <v>1</v>
      </c>
      <c r="K207" s="35">
        <f t="shared" si="20"/>
        <v>0.9642857142857143</v>
      </c>
      <c r="L207" s="86"/>
      <c r="M207" s="86"/>
      <c r="N207" s="86"/>
      <c r="O207" s="86"/>
      <c r="P207" s="86"/>
      <c r="Q207" s="86" t="s">
        <v>1595</v>
      </c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18"/>
        <v>27</v>
      </c>
      <c r="J208" s="34">
        <f t="shared" si="19"/>
        <v>1</v>
      </c>
      <c r="K208" s="35">
        <f t="shared" si="20"/>
        <v>0.9642857142857143</v>
      </c>
      <c r="L208" s="86"/>
      <c r="M208" s="86"/>
      <c r="N208" s="86"/>
      <c r="O208" s="86"/>
      <c r="P208" s="86"/>
      <c r="Q208" s="86" t="s">
        <v>1595</v>
      </c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28">COUNTIF(L210:AM210,"")</f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28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2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28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2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29">COUNTIF(L215:AM215,"")</f>
        <v>28</v>
      </c>
      <c r="J215" s="34">
        <f t="shared" ref="J215" si="30">COUNTIF(L215:AM215,"APAGADO")</f>
        <v>0</v>
      </c>
      <c r="K215" s="35">
        <f t="shared" ref="K215" si="31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2">COUNTIF(L216:AM216,"")</f>
        <v>28</v>
      </c>
      <c r="J216" s="34">
        <f t="shared" ref="J216" si="33">COUNTIF(L216:AM216,"APAGADO")</f>
        <v>0</v>
      </c>
      <c r="K216" s="35">
        <f t="shared" ref="K216" si="34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2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2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2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2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2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28"/>
        <v>22</v>
      </c>
      <c r="J222" s="34">
        <f t="shared" si="19"/>
        <v>6</v>
      </c>
      <c r="K222" s="35">
        <f t="shared" si="20"/>
        <v>0.7857142857142857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2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2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28"/>
        <v>28</v>
      </c>
      <c r="J225" s="34">
        <f t="shared" si="19"/>
        <v>0</v>
      </c>
      <c r="K225" s="35">
        <f t="shared" si="20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2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2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28"/>
        <v>22</v>
      </c>
      <c r="J228" s="34">
        <f>COUNTIF(L228:AM228,"APAGADO")</f>
        <v>6</v>
      </c>
      <c r="K228" s="35">
        <f>(I228)/(J228+I228)</f>
        <v>0.7857142857142857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2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28"/>
        <v>28</v>
      </c>
      <c r="J230" s="34">
        <f t="shared" si="19"/>
        <v>0</v>
      </c>
      <c r="K230" s="35">
        <f t="shared" si="20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28"/>
        <v>28</v>
      </c>
      <c r="J231" s="34">
        <f t="shared" si="19"/>
        <v>0</v>
      </c>
      <c r="K231" s="35">
        <f t="shared" si="20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2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2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28"/>
        <v>28</v>
      </c>
      <c r="J234" s="34">
        <f t="shared" si="19"/>
        <v>0</v>
      </c>
      <c r="K234" s="35">
        <f t="shared" si="20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28"/>
        <v>28</v>
      </c>
      <c r="J235" s="34">
        <f t="shared" si="19"/>
        <v>0</v>
      </c>
      <c r="K235" s="35">
        <f t="shared" si="20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2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28"/>
        <v>23</v>
      </c>
      <c r="J238" s="34">
        <f t="shared" si="19"/>
        <v>5</v>
      </c>
      <c r="K238" s="35">
        <f t="shared" si="20"/>
        <v>0.8214285714285714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2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22</v>
      </c>
      <c r="J240" s="34">
        <f>COUNTIF(L240:AM240,"APAGADO")</f>
        <v>6</v>
      </c>
      <c r="K240" s="35">
        <f>(I240)/(J240+I240)</f>
        <v>0.7857142857142857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2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28"/>
        <v>28</v>
      </c>
      <c r="J242" s="34">
        <f t="shared" si="19"/>
        <v>0</v>
      </c>
      <c r="K242" s="35">
        <f t="shared" si="20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28"/>
        <v>22</v>
      </c>
      <c r="J244" s="34">
        <f t="shared" si="19"/>
        <v>6</v>
      </c>
      <c r="K244" s="35">
        <f t="shared" si="20"/>
        <v>0.7857142857142857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22</v>
      </c>
      <c r="J245" s="34">
        <f>COUNTIF(L245:AM245,"APAGADO")</f>
        <v>6</v>
      </c>
      <c r="K245" s="35">
        <f>(I245)/(J245+I245)</f>
        <v>0.7857142857142857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22</v>
      </c>
      <c r="J246" s="34">
        <f>COUNTIF(L246:AM246,"APAGADO")</f>
        <v>6</v>
      </c>
      <c r="K246" s="35">
        <f>(I246)/(J246+I246)</f>
        <v>0.7857142857142857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28"/>
        <v>28</v>
      </c>
      <c r="J247" s="34">
        <f t="shared" si="19"/>
        <v>0</v>
      </c>
      <c r="K247" s="35">
        <f t="shared" si="20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2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2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28"/>
        <v>22</v>
      </c>
      <c r="J251" s="34">
        <f t="shared" si="19"/>
        <v>6</v>
      </c>
      <c r="K251" s="35">
        <f t="shared" si="20"/>
        <v>0.7857142857142857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28"/>
        <v>22</v>
      </c>
      <c r="J252" s="34">
        <f t="shared" si="19"/>
        <v>6</v>
      </c>
      <c r="K252" s="35">
        <f t="shared" si="20"/>
        <v>0.7857142857142857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28"/>
        <v>28</v>
      </c>
      <c r="J254" s="34">
        <f t="shared" si="19"/>
        <v>0</v>
      </c>
      <c r="K254" s="35">
        <f t="shared" si="20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28"/>
        <v>28</v>
      </c>
      <c r="J255" s="34">
        <f t="shared" si="19"/>
        <v>0</v>
      </c>
      <c r="K255" s="35">
        <f t="shared" si="20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28"/>
        <v>27</v>
      </c>
      <c r="J257" s="34">
        <f t="shared" si="19"/>
        <v>1</v>
      </c>
      <c r="K257" s="35">
        <f t="shared" si="20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28"/>
        <v>27</v>
      </c>
      <c r="J258" s="34">
        <f t="shared" ref="J258:J323" si="35">COUNTIF(L258:AM258,"APAGADO")</f>
        <v>1</v>
      </c>
      <c r="K258" s="35">
        <f t="shared" ref="K258:K323" si="36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28"/>
        <v>27</v>
      </c>
      <c r="J259" s="34">
        <f t="shared" si="35"/>
        <v>1</v>
      </c>
      <c r="K259" s="35">
        <f t="shared" si="36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7">COUNTIF(L261:AM261,"")</f>
        <v>28</v>
      </c>
      <c r="J261" s="34">
        <f t="shared" ref="J261" si="38">COUNTIF(L261:AM261,"APAGADO")</f>
        <v>0</v>
      </c>
      <c r="K261" s="35">
        <f t="shared" ref="K261" si="39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28"/>
        <v>27</v>
      </c>
      <c r="J263" s="34">
        <f t="shared" si="35"/>
        <v>1</v>
      </c>
      <c r="K263" s="35">
        <f t="shared" si="36"/>
        <v>0.9642857142857143</v>
      </c>
      <c r="L263" s="86" t="s">
        <v>1595</v>
      </c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28"/>
        <v>28</v>
      </c>
      <c r="J264" s="34">
        <f t="shared" si="35"/>
        <v>0</v>
      </c>
      <c r="K264" s="35">
        <f t="shared" si="3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28"/>
        <v>27</v>
      </c>
      <c r="J265" s="34">
        <f t="shared" si="35"/>
        <v>1</v>
      </c>
      <c r="K265" s="35">
        <f t="shared" si="36"/>
        <v>0.9642857142857143</v>
      </c>
      <c r="L265" s="86"/>
      <c r="M265" s="86"/>
      <c r="N265" s="86"/>
      <c r="O265" s="86"/>
      <c r="P265" s="86"/>
      <c r="Q265" s="86" t="s">
        <v>1595</v>
      </c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28"/>
        <v>27</v>
      </c>
      <c r="J266" s="34">
        <f t="shared" si="35"/>
        <v>1</v>
      </c>
      <c r="K266" s="35">
        <f t="shared" si="36"/>
        <v>0.9642857142857143</v>
      </c>
      <c r="L266" s="86"/>
      <c r="M266" s="86"/>
      <c r="N266" s="86"/>
      <c r="O266" s="86"/>
      <c r="P266" s="86"/>
      <c r="Q266" s="86" t="s">
        <v>1595</v>
      </c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28"/>
        <v>28</v>
      </c>
      <c r="J267" s="34">
        <f t="shared" si="35"/>
        <v>0</v>
      </c>
      <c r="K267" s="35">
        <f t="shared" si="3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28"/>
        <v>27</v>
      </c>
      <c r="J269" s="34">
        <f t="shared" si="35"/>
        <v>1</v>
      </c>
      <c r="K269" s="35">
        <f t="shared" si="36"/>
        <v>0.9642857142857143</v>
      </c>
      <c r="L269" s="86"/>
      <c r="M269" s="86"/>
      <c r="N269" s="86"/>
      <c r="O269" s="86"/>
      <c r="P269" s="86"/>
      <c r="Q269" s="86" t="s">
        <v>1595</v>
      </c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28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28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28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28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28"/>
        <v>28</v>
      </c>
      <c r="J274" s="34">
        <f t="shared" si="35"/>
        <v>0</v>
      </c>
      <c r="K274" s="35">
        <f t="shared" si="36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28"/>
        <v>27</v>
      </c>
      <c r="J275" s="34">
        <f t="shared" si="35"/>
        <v>1</v>
      </c>
      <c r="K275" s="35">
        <f t="shared" si="36"/>
        <v>0.9642857142857143</v>
      </c>
      <c r="L275" s="86"/>
      <c r="M275" s="86"/>
      <c r="N275" s="86"/>
      <c r="O275" s="86"/>
      <c r="P275" s="86"/>
      <c r="Q275" s="86" t="s">
        <v>1595</v>
      </c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28"/>
        <v>27</v>
      </c>
      <c r="J276" s="34">
        <f t="shared" si="35"/>
        <v>1</v>
      </c>
      <c r="K276" s="35">
        <f t="shared" si="36"/>
        <v>0.9642857142857143</v>
      </c>
      <c r="L276" s="86"/>
      <c r="M276" s="86"/>
      <c r="N276" s="86"/>
      <c r="O276" s="86"/>
      <c r="P276" s="86"/>
      <c r="Q276" s="86" t="s">
        <v>1595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3">COUNTIF(L277:AM277,"")</f>
        <v>23</v>
      </c>
      <c r="J277" s="34">
        <f t="shared" si="35"/>
        <v>5</v>
      </c>
      <c r="K277" s="35">
        <f t="shared" si="36"/>
        <v>0.8214285714285714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3"/>
        <v>22</v>
      </c>
      <c r="J278" s="34">
        <f t="shared" si="35"/>
        <v>6</v>
      </c>
      <c r="K278" s="35">
        <f t="shared" si="36"/>
        <v>0.7857142857142857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3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3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3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4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3"/>
        <v>28</v>
      </c>
      <c r="J283" s="34">
        <f t="shared" si="35"/>
        <v>0</v>
      </c>
      <c r="K283" s="35">
        <f t="shared" si="36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3"/>
        <v>28</v>
      </c>
      <c r="J284" s="34">
        <f t="shared" si="35"/>
        <v>0</v>
      </c>
      <c r="K284" s="35">
        <f t="shared" si="3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3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3"/>
        <v>24</v>
      </c>
      <c r="J286" s="34">
        <f t="shared" si="35"/>
        <v>4</v>
      </c>
      <c r="K286" s="35">
        <f t="shared" si="36"/>
        <v>0.8571428571428571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3"/>
        <v>24</v>
      </c>
      <c r="J287" s="34">
        <f t="shared" si="35"/>
        <v>4</v>
      </c>
      <c r="K287" s="35">
        <f t="shared" si="36"/>
        <v>0.8571428571428571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3"/>
        <v>28</v>
      </c>
      <c r="J288" s="34">
        <f t="shared" si="35"/>
        <v>0</v>
      </c>
      <c r="K288" s="35">
        <f t="shared" si="3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3"/>
        <v>28</v>
      </c>
      <c r="J289" s="34">
        <f t="shared" si="35"/>
        <v>0</v>
      </c>
      <c r="K289" s="35">
        <f t="shared" si="3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3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3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3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3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3"/>
        <v>27</v>
      </c>
      <c r="J294" s="34">
        <f t="shared" ref="J294:J295" si="45">COUNTIF(L294:AM294,"APAGADO")</f>
        <v>1</v>
      </c>
      <c r="K294" s="35">
        <f t="shared" ref="K294:K295" si="46">(I294)/(J294+I294)</f>
        <v>0.9642857142857143</v>
      </c>
      <c r="L294" s="86"/>
      <c r="M294" s="86"/>
      <c r="N294" s="86"/>
      <c r="O294" s="86"/>
      <c r="P294" s="86"/>
      <c r="Q294" s="86" t="s">
        <v>1595</v>
      </c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3"/>
        <v>27</v>
      </c>
      <c r="J295" s="34">
        <f t="shared" si="45"/>
        <v>1</v>
      </c>
      <c r="K295" s="35">
        <f t="shared" si="46"/>
        <v>0.9642857142857143</v>
      </c>
      <c r="L295" s="86"/>
      <c r="M295" s="86"/>
      <c r="N295" s="86"/>
      <c r="O295" s="86"/>
      <c r="P295" s="86"/>
      <c r="Q295" s="86" t="s">
        <v>1595</v>
      </c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3"/>
        <v>28</v>
      </c>
      <c r="J296" s="34">
        <f t="shared" si="35"/>
        <v>0</v>
      </c>
      <c r="K296" s="35">
        <f t="shared" si="3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3"/>
        <v>28</v>
      </c>
      <c r="J297" s="34">
        <f t="shared" si="35"/>
        <v>0</v>
      </c>
      <c r="K297" s="35">
        <f t="shared" si="36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3"/>
        <v>22</v>
      </c>
      <c r="J298" s="34">
        <f t="shared" si="35"/>
        <v>6</v>
      </c>
      <c r="K298" s="35">
        <f t="shared" si="36"/>
        <v>0.7857142857142857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3"/>
        <v>28</v>
      </c>
      <c r="J299" s="34">
        <f t="shared" si="35"/>
        <v>0</v>
      </c>
      <c r="K299" s="35">
        <f t="shared" si="3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3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3"/>
        <v>28</v>
      </c>
      <c r="J301" s="34">
        <f t="shared" si="35"/>
        <v>0</v>
      </c>
      <c r="K301" s="35">
        <f t="shared" si="36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 t="s">
        <v>1595</v>
      </c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3"/>
        <v>28</v>
      </c>
      <c r="J305" s="34">
        <f t="shared" si="35"/>
        <v>0</v>
      </c>
      <c r="K305" s="35">
        <f t="shared" si="3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3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3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3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3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3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3"/>
        <v>27</v>
      </c>
      <c r="J311" s="34">
        <f t="shared" si="35"/>
        <v>1</v>
      </c>
      <c r="K311" s="35">
        <f t="shared" si="36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3"/>
        <v>27</v>
      </c>
      <c r="J312" s="34">
        <f t="shared" si="35"/>
        <v>1</v>
      </c>
      <c r="K312" s="35">
        <f t="shared" si="36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3"/>
        <v>28</v>
      </c>
      <c r="J313" s="34">
        <f t="shared" si="35"/>
        <v>0</v>
      </c>
      <c r="K313" s="35">
        <f t="shared" si="3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3"/>
        <v>28</v>
      </c>
      <c r="J314" s="34">
        <f t="shared" si="35"/>
        <v>0</v>
      </c>
      <c r="K314" s="35">
        <f t="shared" si="3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3"/>
        <v>28</v>
      </c>
      <c r="J315" s="34">
        <f t="shared" si="35"/>
        <v>0</v>
      </c>
      <c r="K315" s="35">
        <f t="shared" si="3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3"/>
        <v>28</v>
      </c>
      <c r="J316" s="34">
        <f t="shared" si="35"/>
        <v>0</v>
      </c>
      <c r="K316" s="35">
        <f t="shared" si="3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3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3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3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3"/>
        <v>25</v>
      </c>
      <c r="J320" s="34">
        <f t="shared" si="35"/>
        <v>3</v>
      </c>
      <c r="K320" s="35">
        <f t="shared" si="36"/>
        <v>0.8928571428571429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3"/>
        <v>28</v>
      </c>
      <c r="J321" s="34">
        <f t="shared" si="35"/>
        <v>0</v>
      </c>
      <c r="K321" s="35">
        <f t="shared" si="36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3"/>
        <v>27</v>
      </c>
      <c r="J322" s="34">
        <f t="shared" si="35"/>
        <v>1</v>
      </c>
      <c r="K322" s="35">
        <f t="shared" si="36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3"/>
        <v>27</v>
      </c>
      <c r="J323" s="34">
        <f t="shared" si="35"/>
        <v>1</v>
      </c>
      <c r="K323" s="35">
        <f t="shared" si="36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3"/>
        <v>26</v>
      </c>
      <c r="J324" s="34">
        <f t="shared" ref="J324:J401" si="47">COUNTIF(L324:AM324,"APAGADO")</f>
        <v>2</v>
      </c>
      <c r="K324" s="35">
        <f t="shared" ref="K324:K401" si="48">(I324)/(J324+I324)</f>
        <v>0.9285714285714286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3"/>
        <v>28</v>
      </c>
      <c r="J325" s="34">
        <f t="shared" si="47"/>
        <v>0</v>
      </c>
      <c r="K325" s="35">
        <f t="shared" si="4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3"/>
        <v>22</v>
      </c>
      <c r="J326" s="34">
        <f t="shared" si="47"/>
        <v>6</v>
      </c>
      <c r="K326" s="35">
        <f t="shared" si="48"/>
        <v>0.7857142857142857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3"/>
        <v>22</v>
      </c>
      <c r="J327" s="34">
        <f t="shared" si="47"/>
        <v>6</v>
      </c>
      <c r="K327" s="35">
        <f t="shared" si="48"/>
        <v>0.7857142857142857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3"/>
        <v>22</v>
      </c>
      <c r="J328" s="34">
        <f t="shared" si="47"/>
        <v>6</v>
      </c>
      <c r="K328" s="35">
        <f t="shared" si="48"/>
        <v>0.7857142857142857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3"/>
        <v>22</v>
      </c>
      <c r="J329" s="34">
        <f t="shared" si="47"/>
        <v>6</v>
      </c>
      <c r="K329" s="35">
        <f t="shared" si="48"/>
        <v>0.7857142857142857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3"/>
        <v>28</v>
      </c>
      <c r="J330" s="34">
        <f t="shared" si="47"/>
        <v>0</v>
      </c>
      <c r="K330" s="35">
        <f t="shared" si="48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3"/>
        <v>28</v>
      </c>
      <c r="J331" s="34">
        <f t="shared" si="47"/>
        <v>0</v>
      </c>
      <c r="K331" s="35">
        <f t="shared" si="48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3"/>
        <v>28</v>
      </c>
      <c r="J332" s="34">
        <f t="shared" si="47"/>
        <v>0</v>
      </c>
      <c r="K332" s="35">
        <f t="shared" si="48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3"/>
        <v>28</v>
      </c>
      <c r="J333" s="34">
        <f t="shared" si="47"/>
        <v>0</v>
      </c>
      <c r="K333" s="35">
        <f t="shared" si="48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3"/>
        <v>28</v>
      </c>
      <c r="J334" s="34">
        <f t="shared" si="47"/>
        <v>0</v>
      </c>
      <c r="K334" s="35">
        <f t="shared" si="48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3"/>
        <v>28</v>
      </c>
      <c r="J335" s="34">
        <f t="shared" si="47"/>
        <v>0</v>
      </c>
      <c r="K335" s="35">
        <f t="shared" si="48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3"/>
        <v>28</v>
      </c>
      <c r="J336" s="34">
        <f t="shared" si="47"/>
        <v>0</v>
      </c>
      <c r="K336" s="35">
        <f t="shared" si="48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3"/>
        <v>28</v>
      </c>
      <c r="J337" s="34">
        <f t="shared" si="47"/>
        <v>0</v>
      </c>
      <c r="K337" s="35">
        <f t="shared" si="48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3"/>
        <v>28</v>
      </c>
      <c r="J338" s="34">
        <f t="shared" si="47"/>
        <v>0</v>
      </c>
      <c r="K338" s="35">
        <f t="shared" si="48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3"/>
        <v>28</v>
      </c>
      <c r="J339" s="34">
        <f t="shared" si="47"/>
        <v>0</v>
      </c>
      <c r="K339" s="35">
        <f t="shared" si="48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3"/>
        <v>28</v>
      </c>
      <c r="J340" s="34">
        <f t="shared" si="47"/>
        <v>0</v>
      </c>
      <c r="K340" s="35">
        <f t="shared" si="48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3"/>
        <v>28</v>
      </c>
      <c r="J341" s="34">
        <f t="shared" si="47"/>
        <v>0</v>
      </c>
      <c r="K341" s="35">
        <f t="shared" si="48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3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3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/>
      <c r="P344" s="86"/>
      <c r="Q344" s="86" t="s">
        <v>1595</v>
      </c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 t="s">
        <v>1595</v>
      </c>
      <c r="M345" s="86" t="s">
        <v>1595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3"/>
        <v>28</v>
      </c>
      <c r="J347" s="34">
        <f t="shared" si="47"/>
        <v>0</v>
      </c>
      <c r="K347" s="35">
        <f t="shared" si="48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3"/>
        <v>24</v>
      </c>
      <c r="J351" s="34">
        <f t="shared" si="47"/>
        <v>4</v>
      </c>
      <c r="K351" s="35">
        <f t="shared" si="48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49">COUNTIF(L354:AM354,"")</f>
        <v>28</v>
      </c>
      <c r="J354" s="34">
        <f t="shared" si="47"/>
        <v>0</v>
      </c>
      <c r="K354" s="35">
        <f t="shared" si="48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49"/>
        <v>27</v>
      </c>
      <c r="J356" s="34">
        <f t="shared" si="47"/>
        <v>1</v>
      </c>
      <c r="K356" s="35">
        <f t="shared" si="48"/>
        <v>0.9642857142857143</v>
      </c>
      <c r="L356" s="86"/>
      <c r="M356" s="86" t="s">
        <v>1595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49"/>
        <v>27</v>
      </c>
      <c r="J357" s="34">
        <f t="shared" si="47"/>
        <v>1</v>
      </c>
      <c r="K357" s="35">
        <f t="shared" si="48"/>
        <v>0.9642857142857143</v>
      </c>
      <c r="L357" s="86"/>
      <c r="M357" s="86" t="s">
        <v>1595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22</v>
      </c>
      <c r="J358" s="34">
        <f>COUNTIF(L358:AM358,"APAGADO")</f>
        <v>6</v>
      </c>
      <c r="K358" s="35">
        <f>(I358)/(J358+I358)</f>
        <v>0.7857142857142857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49"/>
        <v>27</v>
      </c>
      <c r="J361" s="34">
        <f t="shared" si="47"/>
        <v>1</v>
      </c>
      <c r="K361" s="35">
        <f t="shared" si="48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49"/>
        <v>27</v>
      </c>
      <c r="J362" s="34">
        <f t="shared" si="47"/>
        <v>1</v>
      </c>
      <c r="K362" s="35">
        <f t="shared" si="48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0">COUNTIF(L364:AM364,"")</f>
        <v>24</v>
      </c>
      <c r="J364" s="34">
        <f t="shared" ref="J364" si="51">COUNTIF(L364:AM364,"APAGADO")</f>
        <v>4</v>
      </c>
      <c r="K364" s="35">
        <f t="shared" ref="K364" si="52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49"/>
        <v>22</v>
      </c>
      <c r="J373" s="34">
        <f t="shared" si="47"/>
        <v>6</v>
      </c>
      <c r="K373" s="35">
        <f t="shared" si="48"/>
        <v>0.7857142857142857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49"/>
        <v>22</v>
      </c>
      <c r="J374" s="34">
        <f t="shared" si="47"/>
        <v>6</v>
      </c>
      <c r="K374" s="35">
        <f t="shared" si="48"/>
        <v>0.7857142857142857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49"/>
        <v>28</v>
      </c>
      <c r="J375" s="34">
        <f t="shared" si="47"/>
        <v>0</v>
      </c>
      <c r="K375" s="35">
        <f t="shared" si="48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49"/>
        <v>27</v>
      </c>
      <c r="J377" s="34">
        <f t="shared" si="47"/>
        <v>1</v>
      </c>
      <c r="K377" s="35">
        <f t="shared" si="48"/>
        <v>0.9642857142857143</v>
      </c>
      <c r="L377" s="86"/>
      <c r="M377" s="86"/>
      <c r="N377" s="86"/>
      <c r="O377" s="86"/>
      <c r="P377" s="86"/>
      <c r="Q377" s="86" t="s">
        <v>1595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49"/>
        <v>27</v>
      </c>
      <c r="J378" s="34">
        <f t="shared" si="47"/>
        <v>1</v>
      </c>
      <c r="K378" s="35">
        <f t="shared" si="48"/>
        <v>0.9642857142857143</v>
      </c>
      <c r="L378" s="86"/>
      <c r="M378" s="86"/>
      <c r="N378" s="86"/>
      <c r="O378" s="86"/>
      <c r="P378" s="86"/>
      <c r="Q378" s="86" t="s">
        <v>1595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49"/>
        <v>28</v>
      </c>
      <c r="J379" s="34">
        <f t="shared" si="47"/>
        <v>0</v>
      </c>
      <c r="K379" s="35">
        <f t="shared" si="48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49"/>
        <v>28</v>
      </c>
      <c r="J380" s="34">
        <f t="shared" si="47"/>
        <v>0</v>
      </c>
      <c r="K380" s="35">
        <f t="shared" si="48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49"/>
        <v>26</v>
      </c>
      <c r="J382" s="34">
        <f t="shared" si="47"/>
        <v>2</v>
      </c>
      <c r="K382" s="35">
        <f t="shared" si="48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49"/>
        <v>26</v>
      </c>
      <c r="J383" s="34">
        <f t="shared" si="47"/>
        <v>2</v>
      </c>
      <c r="K383" s="35">
        <f t="shared" si="48"/>
        <v>0.9285714285714286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49"/>
        <v>26</v>
      </c>
      <c r="J384" s="34">
        <f t="shared" si="47"/>
        <v>2</v>
      </c>
      <c r="K384" s="35">
        <f t="shared" si="48"/>
        <v>0.9285714285714286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49"/>
        <v>28</v>
      </c>
      <c r="J385" s="34">
        <f t="shared" si="47"/>
        <v>0</v>
      </c>
      <c r="K385" s="35">
        <f t="shared" si="48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27</v>
      </c>
      <c r="J387" s="34">
        <f t="shared" si="47"/>
        <v>1</v>
      </c>
      <c r="K387" s="35">
        <f t="shared" si="48"/>
        <v>0.9642857142857143</v>
      </c>
      <c r="L387" s="86"/>
      <c r="M387" s="86"/>
      <c r="N387" s="86"/>
      <c r="O387" s="86"/>
      <c r="P387" s="86"/>
      <c r="Q387" s="86" t="s">
        <v>1595</v>
      </c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49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49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49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/>
      <c r="Q392" s="86" t="s">
        <v>1595</v>
      </c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49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49"/>
        <v>28</v>
      </c>
      <c r="J394" s="34">
        <f t="shared" ref="J394" si="53">COUNTIF(L394:AM394,"APAGADO")</f>
        <v>0</v>
      </c>
      <c r="K394" s="35">
        <f t="shared" ref="K394" si="54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49"/>
        <v>28</v>
      </c>
      <c r="J395" s="34">
        <f t="shared" si="47"/>
        <v>0</v>
      </c>
      <c r="K395" s="35">
        <f t="shared" si="48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49"/>
        <v>28</v>
      </c>
      <c r="J396" s="34">
        <f t="shared" si="47"/>
        <v>0</v>
      </c>
      <c r="K396" s="35">
        <f t="shared" si="48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49"/>
        <v>27</v>
      </c>
      <c r="J397" s="34">
        <f t="shared" si="47"/>
        <v>1</v>
      </c>
      <c r="K397" s="35">
        <f t="shared" si="48"/>
        <v>0.9642857142857143</v>
      </c>
      <c r="L397" s="86"/>
      <c r="M397" s="86"/>
      <c r="N397" s="86"/>
      <c r="O397" s="86"/>
      <c r="P397" s="86"/>
      <c r="Q397" s="86" t="s">
        <v>1595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49"/>
        <v>27</v>
      </c>
      <c r="J398" s="34">
        <f t="shared" si="47"/>
        <v>1</v>
      </c>
      <c r="K398" s="35">
        <f t="shared" si="48"/>
        <v>0.9642857142857143</v>
      </c>
      <c r="L398" s="86"/>
      <c r="M398" s="86"/>
      <c r="N398" s="86"/>
      <c r="O398" s="86"/>
      <c r="P398" s="86"/>
      <c r="Q398" s="86" t="s">
        <v>1595</v>
      </c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49"/>
        <v>28</v>
      </c>
      <c r="J399" s="34">
        <f t="shared" si="47"/>
        <v>0</v>
      </c>
      <c r="K399" s="35">
        <f t="shared" si="48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49"/>
        <v>28</v>
      </c>
      <c r="J400" s="34">
        <f t="shared" si="47"/>
        <v>0</v>
      </c>
      <c r="K400" s="35">
        <f t="shared" si="48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49"/>
        <v>26</v>
      </c>
      <c r="J401" s="34">
        <f t="shared" si="47"/>
        <v>2</v>
      </c>
      <c r="K401" s="35">
        <f t="shared" si="48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49"/>
        <v>28</v>
      </c>
      <c r="J402" s="34">
        <f t="shared" ref="J402:J463" si="55">COUNTIF(L402:AM402,"APAGADO")</f>
        <v>0</v>
      </c>
      <c r="K402" s="35">
        <f t="shared" ref="K402:K463" si="56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49"/>
        <v>28</v>
      </c>
      <c r="J405" s="34">
        <f t="shared" si="55"/>
        <v>0</v>
      </c>
      <c r="K405" s="35">
        <f t="shared" si="56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49"/>
        <v>28</v>
      </c>
      <c r="J406" s="34">
        <f t="shared" si="55"/>
        <v>0</v>
      </c>
      <c r="K406" s="35">
        <f t="shared" si="56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49"/>
        <v>25</v>
      </c>
      <c r="J407" s="34">
        <f t="shared" si="55"/>
        <v>3</v>
      </c>
      <c r="K407" s="35">
        <f t="shared" si="56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49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49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49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49"/>
        <v>27</v>
      </c>
      <c r="J412" s="34">
        <f t="shared" si="55"/>
        <v>1</v>
      </c>
      <c r="K412" s="35">
        <f t="shared" si="56"/>
        <v>0.9642857142857143</v>
      </c>
      <c r="L412" s="86"/>
      <c r="M412" s="86"/>
      <c r="N412" s="86"/>
      <c r="O412" s="86"/>
      <c r="P412" s="86"/>
      <c r="Q412" s="86" t="s">
        <v>1595</v>
      </c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49"/>
        <v>25</v>
      </c>
      <c r="J413" s="34">
        <f t="shared" si="55"/>
        <v>3</v>
      </c>
      <c r="K413" s="35">
        <f t="shared" si="56"/>
        <v>0.8928571428571429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7">COUNTIF(L414:AM414,"")</f>
        <v>25</v>
      </c>
      <c r="J414" s="34">
        <f>COUNTIF(L414:AM414,"APAGADO")</f>
        <v>3</v>
      </c>
      <c r="K414" s="35">
        <f>(I414)/(J414+I414)</f>
        <v>0.8928571428571429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7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7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7"/>
        <v>26</v>
      </c>
      <c r="J417" s="34">
        <f t="shared" si="55"/>
        <v>2</v>
      </c>
      <c r="K417" s="35">
        <f t="shared" si="56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7"/>
        <v>26</v>
      </c>
      <c r="J418" s="34">
        <f t="shared" si="55"/>
        <v>2</v>
      </c>
      <c r="K418" s="35">
        <f t="shared" si="56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7"/>
        <v>28</v>
      </c>
      <c r="J419" s="34">
        <f t="shared" si="55"/>
        <v>0</v>
      </c>
      <c r="K419" s="35">
        <f t="shared" si="56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7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/>
      <c r="P421" s="86"/>
      <c r="Q421" s="86" t="s">
        <v>1595</v>
      </c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7"/>
        <v>27</v>
      </c>
      <c r="J424" s="34">
        <f t="shared" si="55"/>
        <v>1</v>
      </c>
      <c r="K424" s="35">
        <f t="shared" si="56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7"/>
        <v>27</v>
      </c>
      <c r="J425" s="34">
        <f t="shared" si="55"/>
        <v>1</v>
      </c>
      <c r="K425" s="35">
        <f t="shared" si="56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7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7"/>
        <v>22</v>
      </c>
      <c r="J431" s="34">
        <f t="shared" si="55"/>
        <v>6</v>
      </c>
      <c r="K431" s="35">
        <f t="shared" si="56"/>
        <v>0.7857142857142857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58">COUNTIF(L435:AM435,"")</f>
        <v>28</v>
      </c>
      <c r="J435" s="34">
        <f t="shared" ref="J435" si="59">COUNTIF(L435:AM435,"APAGADO")</f>
        <v>0</v>
      </c>
      <c r="K435" s="35">
        <f t="shared" ref="K435" si="60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7"/>
        <v>28</v>
      </c>
      <c r="J436" s="34">
        <f t="shared" si="55"/>
        <v>0</v>
      </c>
      <c r="K436" s="35">
        <f t="shared" si="5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7"/>
        <v>28</v>
      </c>
      <c r="J437" s="34">
        <f t="shared" si="55"/>
        <v>0</v>
      </c>
      <c r="K437" s="35">
        <f t="shared" si="5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7"/>
        <v>28</v>
      </c>
      <c r="J438" s="34">
        <f t="shared" si="55"/>
        <v>0</v>
      </c>
      <c r="K438" s="35">
        <f t="shared" si="5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7"/>
        <v>28</v>
      </c>
      <c r="J439" s="34">
        <f t="shared" si="55"/>
        <v>0</v>
      </c>
      <c r="K439" s="35">
        <f t="shared" si="5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7"/>
        <v>28</v>
      </c>
      <c r="J440" s="34">
        <f t="shared" si="55"/>
        <v>0</v>
      </c>
      <c r="K440" s="35">
        <f t="shared" si="56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7"/>
        <v>28</v>
      </c>
      <c r="J441" s="34">
        <f t="shared" si="55"/>
        <v>0</v>
      </c>
      <c r="K441" s="35">
        <f t="shared" si="5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7"/>
        <v>28</v>
      </c>
      <c r="J442" s="34">
        <f t="shared" si="55"/>
        <v>0</v>
      </c>
      <c r="K442" s="35">
        <f t="shared" si="5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7"/>
        <v>22</v>
      </c>
      <c r="J443" s="34">
        <f t="shared" si="55"/>
        <v>6</v>
      </c>
      <c r="K443" s="35">
        <f t="shared" si="56"/>
        <v>0.7857142857142857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7"/>
        <v>28</v>
      </c>
      <c r="J445" s="34">
        <f t="shared" si="55"/>
        <v>0</v>
      </c>
      <c r="K445" s="35">
        <f t="shared" si="56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7"/>
        <v>25</v>
      </c>
      <c r="J448" s="34">
        <f t="shared" si="55"/>
        <v>3</v>
      </c>
      <c r="K448" s="35">
        <f t="shared" si="56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7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7"/>
        <v>28</v>
      </c>
      <c r="J454" s="34">
        <f t="shared" si="55"/>
        <v>0</v>
      </c>
      <c r="K454" s="35">
        <f t="shared" si="5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7"/>
        <v>26</v>
      </c>
      <c r="J455" s="34">
        <f>COUNTIF(L455:AM455,"APAGADO")</f>
        <v>2</v>
      </c>
      <c r="K455" s="35">
        <f>(I455)/(J455+I455)</f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7"/>
        <v>25</v>
      </c>
      <c r="J456" s="34">
        <f t="shared" si="55"/>
        <v>3</v>
      </c>
      <c r="K456" s="35">
        <f t="shared" si="56"/>
        <v>0.8928571428571429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7"/>
        <v>25</v>
      </c>
      <c r="J457" s="34">
        <f t="shared" si="55"/>
        <v>3</v>
      </c>
      <c r="K457" s="35">
        <f t="shared" si="56"/>
        <v>0.8928571428571429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7"/>
        <v>28</v>
      </c>
      <c r="J458" s="34">
        <f t="shared" si="55"/>
        <v>0</v>
      </c>
      <c r="K458" s="35">
        <f t="shared" si="56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7"/>
        <v>28</v>
      </c>
      <c r="J459" s="34">
        <f t="shared" si="55"/>
        <v>0</v>
      </c>
      <c r="K459" s="35">
        <f t="shared" si="56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7"/>
        <v>28</v>
      </c>
      <c r="J460" s="34">
        <f t="shared" ref="J460" si="61">COUNTIF(L460:AM460,"APAGADO")</f>
        <v>0</v>
      </c>
      <c r="K460" s="35">
        <f t="shared" ref="K460" si="62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7"/>
        <v>27</v>
      </c>
      <c r="J461" s="34">
        <f t="shared" si="55"/>
        <v>1</v>
      </c>
      <c r="K461" s="35">
        <f t="shared" si="56"/>
        <v>0.9642857142857143</v>
      </c>
      <c r="L461" s="86"/>
      <c r="M461" s="86"/>
      <c r="N461" s="86"/>
      <c r="O461" s="86"/>
      <c r="P461" s="86"/>
      <c r="Q461" s="86" t="s">
        <v>1595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7"/>
        <v>27</v>
      </c>
      <c r="J462" s="34">
        <f t="shared" si="55"/>
        <v>1</v>
      </c>
      <c r="K462" s="35">
        <f t="shared" si="56"/>
        <v>0.9642857142857143</v>
      </c>
      <c r="L462" s="86"/>
      <c r="M462" s="86"/>
      <c r="N462" s="86"/>
      <c r="O462" s="86"/>
      <c r="P462" s="86"/>
      <c r="Q462" s="86" t="s">
        <v>1595</v>
      </c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7"/>
        <v>28</v>
      </c>
      <c r="J463" s="34">
        <f t="shared" si="55"/>
        <v>0</v>
      </c>
      <c r="K463" s="35">
        <f t="shared" si="5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7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7"/>
        <v>28</v>
      </c>
      <c r="J465" s="34">
        <f t="shared" ref="J465:J470" si="63">COUNTIF(L465:AM465,"APAGADO")</f>
        <v>0</v>
      </c>
      <c r="K465" s="35">
        <f t="shared" ref="K465:K470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7"/>
        <v>28</v>
      </c>
      <c r="J466" s="34">
        <f t="shared" si="63"/>
        <v>0</v>
      </c>
      <c r="K466" s="35">
        <f t="shared" si="64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7"/>
        <v>22</v>
      </c>
      <c r="J467" s="34">
        <f t="shared" si="63"/>
        <v>6</v>
      </c>
      <c r="K467" s="35">
        <f t="shared" si="64"/>
        <v>0.7857142857142857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7"/>
        <v>22</v>
      </c>
      <c r="J468" s="34">
        <f t="shared" si="63"/>
        <v>6</v>
      </c>
      <c r="K468" s="35">
        <f t="shared" si="64"/>
        <v>0.7857142857142857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7"/>
        <v>22</v>
      </c>
      <c r="J469" s="34">
        <f t="shared" si="63"/>
        <v>6</v>
      </c>
      <c r="K469" s="35">
        <f t="shared" si="64"/>
        <v>0.7857142857142857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7"/>
        <v>28</v>
      </c>
      <c r="J470" s="34">
        <f t="shared" si="63"/>
        <v>0</v>
      </c>
      <c r="K470" s="35">
        <f t="shared" si="64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7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7"/>
        <v>27</v>
      </c>
      <c r="J472" s="34">
        <f t="shared" ref="J472:J484" si="65">COUNTIF(L472:AM472,"APAGADO")</f>
        <v>1</v>
      </c>
      <c r="K472" s="35">
        <f>(I472)/(J472+I472)</f>
        <v>0.9642857142857143</v>
      </c>
      <c r="L472" s="86"/>
      <c r="M472" s="86"/>
      <c r="N472" s="86"/>
      <c r="O472" s="86"/>
      <c r="P472" s="86"/>
      <c r="Q472" s="86" t="s">
        <v>1595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7"/>
        <v>28</v>
      </c>
      <c r="J473" s="34">
        <f t="shared" si="65"/>
        <v>0</v>
      </c>
      <c r="K473" s="35">
        <f t="shared" ref="K473:K484" si="66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7"/>
        <v>28</v>
      </c>
      <c r="J474" s="34">
        <f t="shared" si="65"/>
        <v>0</v>
      </c>
      <c r="K474" s="35">
        <f t="shared" si="66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7"/>
        <v>26</v>
      </c>
      <c r="J475" s="34">
        <f t="shared" si="65"/>
        <v>2</v>
      </c>
      <c r="K475" s="35">
        <f t="shared" si="66"/>
        <v>0.9285714285714286</v>
      </c>
      <c r="L475" s="86"/>
      <c r="M475" s="86"/>
      <c r="N475" s="86"/>
      <c r="O475" s="86" t="s">
        <v>1595</v>
      </c>
      <c r="P475" s="86"/>
      <c r="Q475" s="86" t="s">
        <v>1595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7"/>
        <v>26</v>
      </c>
      <c r="J476" s="34">
        <f t="shared" si="65"/>
        <v>2</v>
      </c>
      <c r="K476" s="35">
        <f t="shared" si="66"/>
        <v>0.9285714285714286</v>
      </c>
      <c r="L476" s="86"/>
      <c r="M476" s="86"/>
      <c r="N476" s="86"/>
      <c r="O476" s="86" t="s">
        <v>1595</v>
      </c>
      <c r="P476" s="86"/>
      <c r="Q476" s="86" t="s">
        <v>1595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7"/>
        <v>22</v>
      </c>
      <c r="J477" s="34">
        <f t="shared" si="65"/>
        <v>6</v>
      </c>
      <c r="K477" s="35">
        <f t="shared" si="66"/>
        <v>0.7857142857142857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7"/>
        <v>22</v>
      </c>
      <c r="J478" s="34">
        <f t="shared" si="65"/>
        <v>6</v>
      </c>
      <c r="K478" s="35">
        <f t="shared" si="66"/>
        <v>0.7857142857142857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7"/>
        <v>27</v>
      </c>
      <c r="J479" s="34">
        <f t="shared" si="65"/>
        <v>1</v>
      </c>
      <c r="K479" s="35">
        <f t="shared" si="66"/>
        <v>0.9642857142857143</v>
      </c>
      <c r="L479" s="86"/>
      <c r="M479" s="86"/>
      <c r="N479" s="86"/>
      <c r="O479" s="86"/>
      <c r="P479" s="86"/>
      <c r="Q479" s="86" t="s">
        <v>1595</v>
      </c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7"/>
        <v>27</v>
      </c>
      <c r="J480" s="34">
        <f t="shared" si="65"/>
        <v>1</v>
      </c>
      <c r="K480" s="35">
        <f t="shared" si="66"/>
        <v>0.9642857142857143</v>
      </c>
      <c r="L480" s="86"/>
      <c r="M480" s="86"/>
      <c r="N480" s="86"/>
      <c r="O480" s="86"/>
      <c r="P480" s="86"/>
      <c r="Q480" s="86" t="s">
        <v>1595</v>
      </c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7"/>
        <v>27</v>
      </c>
      <c r="J481" s="34">
        <f t="shared" si="65"/>
        <v>1</v>
      </c>
      <c r="K481" s="35">
        <f t="shared" si="66"/>
        <v>0.9642857142857143</v>
      </c>
      <c r="L481" s="86"/>
      <c r="M481" s="86"/>
      <c r="N481" s="86"/>
      <c r="O481" s="86"/>
      <c r="P481" s="86"/>
      <c r="Q481" s="86" t="s">
        <v>1595</v>
      </c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7"/>
        <v>27</v>
      </c>
      <c r="J482" s="34">
        <f t="shared" si="65"/>
        <v>1</v>
      </c>
      <c r="K482" s="35">
        <f t="shared" si="66"/>
        <v>0.9642857142857143</v>
      </c>
      <c r="L482" s="86"/>
      <c r="M482" s="86"/>
      <c r="N482" s="86"/>
      <c r="O482" s="86"/>
      <c r="P482" s="86"/>
      <c r="Q482" s="86" t="s">
        <v>1595</v>
      </c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7"/>
        <v>27</v>
      </c>
      <c r="J483" s="34">
        <f t="shared" si="65"/>
        <v>1</v>
      </c>
      <c r="K483" s="35">
        <f t="shared" si="66"/>
        <v>0.9642857142857143</v>
      </c>
      <c r="L483" s="86"/>
      <c r="M483" s="86"/>
      <c r="N483" s="86"/>
      <c r="O483" s="86"/>
      <c r="P483" s="86"/>
      <c r="Q483" s="86" t="s">
        <v>1595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7"/>
        <v>28</v>
      </c>
      <c r="J484" s="34">
        <f t="shared" si="65"/>
        <v>0</v>
      </c>
      <c r="K484" s="35">
        <f t="shared" si="66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7">COUNTIF(L485:AM485,"")</f>
        <v>28</v>
      </c>
      <c r="J485" s="34">
        <f t="shared" ref="J485:J494" si="68">COUNTIF(L485:AM485,"APAGADO")</f>
        <v>0</v>
      </c>
      <c r="K485" s="35">
        <f t="shared" ref="K485:K494" si="69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7"/>
        <v>22</v>
      </c>
      <c r="J489" s="34">
        <f t="shared" si="68"/>
        <v>6</v>
      </c>
      <c r="K489" s="35">
        <f t="shared" si="69"/>
        <v>0.7857142857142857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7"/>
        <v>22</v>
      </c>
      <c r="J490" s="34">
        <f t="shared" si="68"/>
        <v>6</v>
      </c>
      <c r="K490" s="35">
        <f t="shared" si="69"/>
        <v>0.7857142857142857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7"/>
        <v>22</v>
      </c>
      <c r="J491" s="34">
        <f t="shared" si="68"/>
        <v>6</v>
      </c>
      <c r="K491" s="35">
        <f t="shared" si="69"/>
        <v>0.7857142857142857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7"/>
        <v>22</v>
      </c>
      <c r="J492" s="34">
        <f t="shared" si="68"/>
        <v>6</v>
      </c>
      <c r="K492" s="35">
        <f t="shared" si="69"/>
        <v>0.7857142857142857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7"/>
        <v>26</v>
      </c>
      <c r="J493" s="34">
        <f t="shared" si="68"/>
        <v>2</v>
      </c>
      <c r="K493" s="35">
        <f t="shared" si="69"/>
        <v>0.9285714285714286</v>
      </c>
      <c r="L493" s="86"/>
      <c r="M493" s="86"/>
      <c r="N493" s="86"/>
      <c r="O493" s="86"/>
      <c r="P493" s="86" t="s">
        <v>1595</v>
      </c>
      <c r="Q493" s="86" t="s">
        <v>1595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7"/>
        <v>26</v>
      </c>
      <c r="J494" s="34">
        <f t="shared" si="68"/>
        <v>2</v>
      </c>
      <c r="K494" s="35">
        <f t="shared" si="69"/>
        <v>0.9285714285714286</v>
      </c>
      <c r="L494" s="86"/>
      <c r="M494" s="86"/>
      <c r="N494" s="86"/>
      <c r="O494" s="86"/>
      <c r="P494" s="86" t="s">
        <v>1595</v>
      </c>
      <c r="Q494" s="86" t="s">
        <v>1595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0">COUNTIF(L495:AM495,"")</f>
        <v>28</v>
      </c>
      <c r="J495" s="34">
        <f t="shared" ref="J495:J516" si="71">COUNTIF(L495:AM495,"APAGADO")</f>
        <v>0</v>
      </c>
      <c r="K495" s="35">
        <f t="shared" ref="K495:K516" si="72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0"/>
        <v>22</v>
      </c>
      <c r="J501" s="34">
        <f t="shared" si="71"/>
        <v>6</v>
      </c>
      <c r="K501" s="35">
        <f t="shared" si="72"/>
        <v>0.7857142857142857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0"/>
        <v>22</v>
      </c>
      <c r="J502" s="34">
        <f t="shared" si="71"/>
        <v>6</v>
      </c>
      <c r="K502" s="35">
        <f t="shared" si="72"/>
        <v>0.7857142857142857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0"/>
        <v>22</v>
      </c>
      <c r="J503" s="34">
        <f t="shared" si="71"/>
        <v>6</v>
      </c>
      <c r="K503" s="35">
        <f t="shared" si="72"/>
        <v>0.7857142857142857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0"/>
        <v>22</v>
      </c>
      <c r="J504" s="34">
        <f t="shared" si="71"/>
        <v>6</v>
      </c>
      <c r="K504" s="35">
        <f t="shared" si="72"/>
        <v>0.7857142857142857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0"/>
        <v>22</v>
      </c>
      <c r="J507" s="34">
        <f t="shared" si="71"/>
        <v>6</v>
      </c>
      <c r="K507" s="35">
        <f t="shared" si="72"/>
        <v>0.7857142857142857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0"/>
        <v>28</v>
      </c>
      <c r="J511" s="34">
        <f t="shared" si="71"/>
        <v>0</v>
      </c>
      <c r="K511" s="35">
        <f t="shared" si="72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0"/>
        <v>28</v>
      </c>
      <c r="J512" s="34">
        <f t="shared" si="71"/>
        <v>0</v>
      </c>
      <c r="K512" s="35">
        <f t="shared" si="72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0"/>
        <v>22</v>
      </c>
      <c r="J513" s="34">
        <f t="shared" si="71"/>
        <v>6</v>
      </c>
      <c r="K513" s="35">
        <f t="shared" si="72"/>
        <v>0.7857142857142857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0"/>
        <v>22</v>
      </c>
      <c r="J514" s="34">
        <f t="shared" si="71"/>
        <v>6</v>
      </c>
      <c r="K514" s="35">
        <f t="shared" si="72"/>
        <v>0.7857142857142857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0"/>
        <v>22</v>
      </c>
      <c r="J515" s="34">
        <f t="shared" si="71"/>
        <v>6</v>
      </c>
      <c r="K515" s="35">
        <f t="shared" si="72"/>
        <v>0.7857142857142857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0"/>
        <v>22</v>
      </c>
      <c r="J516" s="34">
        <f t="shared" si="71"/>
        <v>6</v>
      </c>
      <c r="K516" s="35">
        <f t="shared" si="72"/>
        <v>0.7857142857142857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3">COUNTIF(L517:AM517,"")</f>
        <v>28</v>
      </c>
      <c r="J517" s="34">
        <f t="shared" ref="J517:J529" si="74">COUNTIF(L517:AM517,"APAGADO")</f>
        <v>0</v>
      </c>
      <c r="K517" s="35">
        <f t="shared" ref="K517:K529" si="7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3"/>
        <v>26</v>
      </c>
      <c r="J521" s="34">
        <f t="shared" si="74"/>
        <v>2</v>
      </c>
      <c r="K521" s="35">
        <f t="shared" si="75"/>
        <v>0.9285714285714286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3"/>
        <v>24</v>
      </c>
      <c r="J522" s="34">
        <f t="shared" si="74"/>
        <v>4</v>
      </c>
      <c r="K522" s="35">
        <f t="shared" si="75"/>
        <v>0.8571428571428571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3"/>
        <v>28</v>
      </c>
      <c r="J523" s="34">
        <f t="shared" si="74"/>
        <v>0</v>
      </c>
      <c r="K523" s="35">
        <f t="shared" si="7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3"/>
        <v>28</v>
      </c>
      <c r="J524" s="34">
        <f t="shared" si="74"/>
        <v>0</v>
      </c>
      <c r="K524" s="35">
        <f t="shared" si="7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3"/>
        <v>22</v>
      </c>
      <c r="J525" s="34">
        <f t="shared" si="74"/>
        <v>6</v>
      </c>
      <c r="K525" s="35">
        <f t="shared" si="75"/>
        <v>0.7857142857142857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3"/>
        <v>22</v>
      </c>
      <c r="J526" s="34">
        <f t="shared" si="74"/>
        <v>6</v>
      </c>
      <c r="K526" s="35">
        <f t="shared" si="75"/>
        <v>0.7857142857142857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3"/>
        <v>28</v>
      </c>
      <c r="J527" s="34">
        <f t="shared" si="74"/>
        <v>0</v>
      </c>
      <c r="K527" s="35">
        <f t="shared" si="7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3"/>
        <v>28</v>
      </c>
      <c r="J528" s="34">
        <f t="shared" si="74"/>
        <v>0</v>
      </c>
      <c r="K528" s="35">
        <f t="shared" si="7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3"/>
        <v>22</v>
      </c>
      <c r="J529" s="34">
        <f t="shared" si="74"/>
        <v>6</v>
      </c>
      <c r="K529" s="35">
        <f t="shared" si="75"/>
        <v>0.7857142857142857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6">COUNTIF(L530:AM530,"")</f>
        <v>22</v>
      </c>
      <c r="J530" s="34">
        <f t="shared" ref="J530:J536" si="77">COUNTIF(L530:AM530,"APAGADO")</f>
        <v>6</v>
      </c>
      <c r="K530" s="35">
        <f t="shared" ref="K530:K536" si="78">(I530)/(J530+I530)</f>
        <v>0.7857142857142857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6"/>
        <v>22</v>
      </c>
      <c r="J535" s="34">
        <f t="shared" si="77"/>
        <v>6</v>
      </c>
      <c r="K535" s="35">
        <f t="shared" si="78"/>
        <v>0.7857142857142857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6"/>
        <v>22</v>
      </c>
      <c r="J536" s="34">
        <f t="shared" si="77"/>
        <v>6</v>
      </c>
      <c r="K536" s="35">
        <f t="shared" si="78"/>
        <v>0.7857142857142857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79">COUNTIF(L537:AM537,"")</f>
        <v>27</v>
      </c>
      <c r="J537" s="34">
        <f t="shared" ref="J537:J544" si="80">COUNTIF(L537:AM537,"APAGADO")</f>
        <v>1</v>
      </c>
      <c r="K537" s="35">
        <f t="shared" ref="K537:K544" si="81">(I537)/(J537+I537)</f>
        <v>0.9642857142857143</v>
      </c>
      <c r="L537" s="86"/>
      <c r="M537" s="88"/>
      <c r="N537" s="86"/>
      <c r="O537" s="86"/>
      <c r="P537" s="86"/>
      <c r="Q537" s="86" t="s">
        <v>1595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79"/>
        <v>27</v>
      </c>
      <c r="J538" s="34">
        <f t="shared" si="80"/>
        <v>1</v>
      </c>
      <c r="K538" s="35">
        <f t="shared" si="81"/>
        <v>0.9642857142857143</v>
      </c>
      <c r="L538" s="86"/>
      <c r="M538" s="88"/>
      <c r="N538" s="86"/>
      <c r="O538" s="86"/>
      <c r="P538" s="86"/>
      <c r="Q538" s="86" t="s">
        <v>1595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79"/>
        <v>22</v>
      </c>
      <c r="J539" s="34">
        <f t="shared" si="80"/>
        <v>6</v>
      </c>
      <c r="K539" s="35">
        <f t="shared" si="81"/>
        <v>0.7857142857142857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79"/>
        <v>22</v>
      </c>
      <c r="J540" s="34">
        <f t="shared" si="80"/>
        <v>6</v>
      </c>
      <c r="K540" s="35">
        <f t="shared" si="81"/>
        <v>0.7857142857142857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79"/>
        <v>27</v>
      </c>
      <c r="J541" s="34">
        <f t="shared" si="80"/>
        <v>1</v>
      </c>
      <c r="K541" s="35">
        <f t="shared" si="81"/>
        <v>0.9642857142857143</v>
      </c>
      <c r="L541" s="86"/>
      <c r="M541" s="88"/>
      <c r="N541" s="86"/>
      <c r="O541" s="86"/>
      <c r="P541" s="86"/>
      <c r="Q541" s="86" t="s">
        <v>1595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79"/>
        <v>27</v>
      </c>
      <c r="J542" s="34">
        <f t="shared" si="80"/>
        <v>1</v>
      </c>
      <c r="K542" s="35">
        <f t="shared" si="81"/>
        <v>0.9642857142857143</v>
      </c>
      <c r="L542" s="88"/>
      <c r="M542" s="88"/>
      <c r="N542" s="86"/>
      <c r="O542" s="86"/>
      <c r="P542" s="86"/>
      <c r="Q542" s="86" t="s">
        <v>1595</v>
      </c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79"/>
        <v>27</v>
      </c>
      <c r="J543" s="34">
        <f t="shared" si="80"/>
        <v>1</v>
      </c>
      <c r="K543" s="35">
        <f t="shared" si="81"/>
        <v>0.9642857142857143</v>
      </c>
      <c r="L543" s="88"/>
      <c r="M543" s="88"/>
      <c r="N543" s="86"/>
      <c r="O543" s="86"/>
      <c r="P543" s="88"/>
      <c r="Q543" s="88" t="s">
        <v>1595</v>
      </c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79"/>
        <v>27</v>
      </c>
      <c r="J544" s="34">
        <f t="shared" si="80"/>
        <v>1</v>
      </c>
      <c r="K544" s="35">
        <f t="shared" si="81"/>
        <v>0.9642857142857143</v>
      </c>
      <c r="L544" s="88"/>
      <c r="M544" s="88"/>
      <c r="N544" s="86"/>
      <c r="O544" s="86"/>
      <c r="P544" s="88"/>
      <c r="Q544" s="88" t="s">
        <v>1595</v>
      </c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2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304:D304 D107:D110 D118 D168 D172:D173 D178 D207:D208 D215 D294:D295 D303 D377:D380 D435 D468 C217:C1048576">
    <cfRule type="cellIs" dxfId="114" priority="455" operator="equal">
      <formula>$C$230</formula>
    </cfRule>
  </conditionalFormatting>
  <conditionalFormatting sqref="C1:C215 D107:D110 D118 D168 D172:D173 D178 D207:D208 D215 C216:D216 D294:D295 D303 C304:D304 D377:D380 D435 D468 C217:C1048576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4 E457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6">
    <cfRule type="containsText" dxfId="108" priority="402" operator="containsText" text="fija">
      <formula>NOT(ISERROR(SEARCH("fija",E446)))</formula>
    </cfRule>
    <cfRule type="containsText" dxfId="107" priority="403" operator="containsText" text="domo">
      <formula>NOT(ISERROR(SEARCH("domo",E446)))</formula>
    </cfRule>
    <cfRule type="containsText" dxfId="106" priority="404" operator="containsText" text="Radio">
      <formula>NOT(ISERROR(SEARCH("Radio",E446)))</formula>
    </cfRule>
  </conditionalFormatting>
  <conditionalFormatting sqref="E446:E447">
    <cfRule type="containsText" dxfId="105" priority="397" operator="containsText" text="fija">
      <formula>NOT(ISERROR(SEARCH("fija",E446)))</formula>
    </cfRule>
    <cfRule type="containsText" dxfId="104" priority="398" operator="containsText" text="domo">
      <formula>NOT(ISERROR(SEARCH("domo",E446)))</formula>
    </cfRule>
  </conditionalFormatting>
  <conditionalFormatting sqref="E447">
    <cfRule type="containsText" dxfId="103" priority="395" operator="containsText" text="fija">
      <formula>NOT(ISERROR(SEARCH("fija",E447)))</formula>
    </cfRule>
    <cfRule type="containsText" dxfId="102" priority="396" operator="containsText" text="domo">
      <formula>NOT(ISERROR(SEARCH("domo",E447)))</formula>
    </cfRule>
    <cfRule type="containsText" dxfId="101" priority="399" operator="containsText" text="Radio">
      <formula>NOT(ISERROR(SEARCH("Radio",E447)))</formula>
    </cfRule>
  </conditionalFormatting>
  <conditionalFormatting sqref="E450">
    <cfRule type="containsText" dxfId="100" priority="392" operator="containsText" text="fija">
      <formula>NOT(ISERROR(SEARCH("fija",E450)))</formula>
    </cfRule>
    <cfRule type="containsText" dxfId="99" priority="393" operator="containsText" text="domo">
      <formula>NOT(ISERROR(SEARCH("domo",E450)))</formula>
    </cfRule>
    <cfRule type="containsText" dxfId="98" priority="394" operator="containsText" text="Radio">
      <formula>NOT(ISERROR(SEARCH("Radio",E450)))</formula>
    </cfRule>
  </conditionalFormatting>
  <conditionalFormatting sqref="E450:E451">
    <cfRule type="containsText" dxfId="97" priority="387" operator="containsText" text="fija">
      <formula>NOT(ISERROR(SEARCH("fija",E450)))</formula>
    </cfRule>
    <cfRule type="containsText" dxfId="96" priority="388" operator="containsText" text="domo">
      <formula>NOT(ISERROR(SEARCH("domo",E450)))</formula>
    </cfRule>
  </conditionalFormatting>
  <conditionalFormatting sqref="E451 E27:H444 E457:H484 E494:H494 H510 E517:H1048576">
    <cfRule type="containsText" dxfId="95" priority="389" operator="containsText" text="Radio">
      <formula>NOT(ISERROR(SEARCH("Radio",E27)))</formula>
    </cfRule>
  </conditionalFormatting>
  <conditionalFormatting sqref="E451:E452">
    <cfRule type="containsText" dxfId="94" priority="382" operator="containsText" text="fija">
      <formula>NOT(ISERROR(SEARCH("fija",E451)))</formula>
    </cfRule>
    <cfRule type="containsText" dxfId="93" priority="383" operator="containsText" text="domo">
      <formula>NOT(ISERROR(SEARCH("domo",E451)))</formula>
    </cfRule>
  </conditionalFormatting>
  <conditionalFormatting sqref="E452">
    <cfRule type="containsText" dxfId="92" priority="384" operator="containsText" text="Radio">
      <formula>NOT(ISERROR(SEARCH("Radio",E452)))</formula>
    </cfRule>
  </conditionalFormatting>
  <conditionalFormatting sqref="E452:E453">
    <cfRule type="containsText" dxfId="91" priority="377" operator="containsText" text="fija">
      <formula>NOT(ISERROR(SEARCH("fija",E452)))</formula>
    </cfRule>
    <cfRule type="containsText" dxfId="90" priority="378" operator="containsText" text="domo">
      <formula>NOT(ISERROR(SEARCH("domo",E452)))</formula>
    </cfRule>
  </conditionalFormatting>
  <conditionalFormatting sqref="E453">
    <cfRule type="containsText" dxfId="89" priority="375" operator="containsText" text="fija">
      <formula>NOT(ISERROR(SEARCH("fija",E453)))</formula>
    </cfRule>
    <cfRule type="containsText" dxfId="88" priority="376" operator="containsText" text="domo">
      <formula>NOT(ISERROR(SEARCH("domo",E453)))</formula>
    </cfRule>
    <cfRule type="containsText" dxfId="87" priority="379" operator="containsText" text="Radio">
      <formula>NOT(ISERROR(SEARCH("Radio",E453)))</formula>
    </cfRule>
  </conditionalFormatting>
  <conditionalFormatting sqref="E455">
    <cfRule type="containsText" dxfId="86" priority="673" operator="containsText" text="fija">
      <formula>NOT(ISERROR(SEARCH("fija",E455)))</formula>
    </cfRule>
    <cfRule type="containsText" dxfId="85" priority="674" operator="containsText" text="domo">
      <formula>NOT(ISERROR(SEARCH("domo",E455)))</formula>
    </cfRule>
  </conditionalFormatting>
  <conditionalFormatting sqref="E458:E460">
    <cfRule type="containsText" dxfId="84" priority="405" operator="containsText" text="fija">
      <formula>NOT(ISERROR(SEARCH("fija",E458)))</formula>
    </cfRule>
    <cfRule type="containsText" dxfId="83" priority="406" operator="containsText" text="domo">
      <formula>NOT(ISERROR(SEARCH("domo",E458)))</formula>
    </cfRule>
  </conditionalFormatting>
  <conditionalFormatting sqref="E465:F484">
    <cfRule type="containsText" dxfId="82" priority="4" operator="containsText" text="Radio">
      <formula>NOT(ISERROR(SEARCH("Radio",E465)))</formula>
    </cfRule>
  </conditionalFormatting>
  <conditionalFormatting sqref="E495:G516">
    <cfRule type="containsText" dxfId="8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5">
    <cfRule type="containsText" dxfId="77" priority="52" operator="containsText" text="Radio">
      <formula>NOT(ISERROR(SEARCH("Radio",F445)))</formula>
    </cfRule>
    <cfRule type="cellIs" dxfId="76" priority="53" operator="equal">
      <formula>"PTP A FO"</formula>
    </cfRule>
  </conditionalFormatting>
  <conditionalFormatting sqref="F1:G444 F455:G455 F457:G495 F496:F501 F502:G1048576">
    <cfRule type="cellIs" dxfId="75" priority="654" operator="equal">
      <formula>"PTP A FO"</formula>
    </cfRule>
  </conditionalFormatting>
  <conditionalFormatting sqref="F1:G495 F496:F501 F502:G1048576">
    <cfRule type="cellIs" dxfId="74" priority="459" operator="equal">
      <formula>"PTP A FO"</formula>
    </cfRule>
  </conditionalFormatting>
  <conditionalFormatting sqref="F1:G495 F496:F501 F502:G1048576">
    <cfRule type="cellIs" dxfId="73" priority="458" operator="equal">
      <formula>$F$10</formula>
    </cfRule>
  </conditionalFormatting>
  <conditionalFormatting sqref="G496:G501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6 H498 H500 H502 H504 H506">
    <cfRule type="containsText" dxfId="69" priority="30" operator="containsText" text="Radio">
      <formula>NOT(ISERROR(SEARCH("Radio",H496)))</formula>
    </cfRule>
  </conditionalFormatting>
  <conditionalFormatting sqref="H508">
    <cfRule type="containsText" dxfId="68" priority="29" operator="containsText" text="Radio">
      <formula>NOT(ISERROR(SEARCH("Radio",H508)))</formula>
    </cfRule>
  </conditionalFormatting>
  <conditionalFormatting sqref="H512 H514:H516">
    <cfRule type="containsText" dxfId="67" priority="28" operator="containsText" text="Radio">
      <formula>NOT(ISERROR(SEARCH("Radio",H512)))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6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6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62" priority="36" operator="equal">
      <formula>"apagado"</formula>
    </cfRule>
  </conditionalFormatting>
  <conditionalFormatting sqref="N517:N1074">
    <cfRule type="notContainsText" dxfId="61" priority="215" operator="notContains" text="Caida">
      <formula>ISERROR(SEARCH("Caida",N517))</formula>
    </cfRule>
    <cfRule type="containsText" dxfId="60" priority="216" operator="containsText" text="Caida">
      <formula>NOT(ISERROR(SEARCH("Caida",N517)))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7:N1048576">
    <cfRule type="cellIs" dxfId="55" priority="235" operator="equal">
      <formula>$N$13</formula>
    </cfRule>
  </conditionalFormatting>
  <conditionalFormatting sqref="V3:AG3 AH517:AO541 AE542:AO542">
    <cfRule type="cellIs" dxfId="5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5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54</v>
      </c>
      <c r="H1" s="18">
        <f>COUNTIF(H3:H503,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75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 t="str">
        <f>ESTADISTICA!G272</f>
        <v>APAGADO</v>
      </c>
      <c r="H272" t="str">
        <f>ESTADISTICA!H272</f>
        <v>APAGADO</v>
      </c>
      <c r="I272">
        <f>ESTADISTICA!I272</f>
        <v>0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 t="str">
        <f>ESTADISTICA!G281</f>
        <v>APAGADO</v>
      </c>
      <c r="H281" t="str">
        <f>ESTADISTICA!H281</f>
        <v>APAGADO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 t="str">
        <f>ESTADISTICA!G282</f>
        <v>APAGADO</v>
      </c>
      <c r="H282" t="str">
        <f>ESTADISTICA!H282</f>
        <v>APAGADO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 t="str">
        <f>ESTADISTICA!K289</f>
        <v>APAGADO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 t="str">
        <f>ESTADISTICA!K290</f>
        <v>APAGADO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 t="str">
        <f>ESTADISTICA!J293</f>
        <v>APAGADO</v>
      </c>
      <c r="K293" t="str">
        <f>ESTADISTICA!K293</f>
        <v>APAGADO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 t="str">
        <f>ESTADISTICA!K299</f>
        <v>APAGADO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 t="str">
        <f>ESTADISTICA!K339</f>
        <v>APAGADO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 t="str">
        <f>ESTADISTICA!I343</f>
        <v>APAGADO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 t="str">
        <f>ESTADISTICA!G344</f>
        <v>APAGADO</v>
      </c>
      <c r="H344" t="str">
        <f>ESTADISTICA!H344</f>
        <v>APAGADO</v>
      </c>
      <c r="I344">
        <f>ESTADISTICA!I344</f>
        <v>0</v>
      </c>
      <c r="J344">
        <f>ESTADISTICA!J344</f>
        <v>0</v>
      </c>
      <c r="K344" t="str">
        <f>ESTADISTICA!K344</f>
        <v>APAGADO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 t="str">
        <f>ESTADISTICA!G346</f>
        <v>APAGADO</v>
      </c>
      <c r="H346" t="str">
        <f>ESTADISTICA!H346</f>
        <v>APAGADO</v>
      </c>
      <c r="I346">
        <f>ESTADISTICA!I346</f>
        <v>0</v>
      </c>
      <c r="J346">
        <f>ESTADISTICA!J346</f>
        <v>0</v>
      </c>
      <c r="K346" t="str">
        <f>ESTADISTICA!K346</f>
        <v>APAGADO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 t="str">
        <f>ESTADISTICA!G358</f>
        <v>APAGADO</v>
      </c>
      <c r="H358" t="str">
        <f>ESTADISTICA!H358</f>
        <v>APAGADO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 t="str">
        <f>ESTADISTICA!G359</f>
        <v>APAGADO</v>
      </c>
      <c r="H359" t="str">
        <f>ESTADISTICA!H359</f>
        <v>APAGADO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 t="str">
        <f>ESTADISTICA!K382</f>
        <v>APAGADO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 t="str">
        <f>ESTADISTICA!K392</f>
        <v>APAGADO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 t="str">
        <f>ESTADISTICA!K393</f>
        <v>APAGADO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 t="str">
        <f>ESTADISTICA!I412</f>
        <v>APAGADO</v>
      </c>
      <c r="J412" t="str">
        <f>ESTADISTICA!J412</f>
        <v>APAGADO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 t="str">
        <f>ESTADISTICA!I413</f>
        <v>APAGADO</v>
      </c>
      <c r="J413" t="str">
        <f>ESTADISTICA!J413</f>
        <v>APAGADO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 t="str">
        <f>ESTADISTICA!K416</f>
        <v>APAGADO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 t="str">
        <f>ESTADISTICA!G450</f>
        <v>APAGADO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 t="str">
        <f>ESTADISTICA!G452</f>
        <v>APAGADO</v>
      </c>
      <c r="H452" t="str">
        <f>ESTADISTICA!H452</f>
        <v>APAGADO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 t="str">
        <f>ESTADISTICA!K467</f>
        <v>APAGADO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 t="str">
        <f>ESTADISTICA!I470</f>
        <v>APAGADO</v>
      </c>
      <c r="J470">
        <f>ESTADISTICA!J470</f>
        <v>0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 t="str">
        <f>ESTADISTICA!I471</f>
        <v>APAGADO</v>
      </c>
      <c r="J471">
        <f>ESTADISTICA!J471</f>
        <v>0</v>
      </c>
      <c r="K471" t="str">
        <f>ESTADISTICA!K471</f>
        <v>APAGADO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 t="str">
        <f>ESTADISTICA!K476</f>
        <v>APAGADO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 t="str">
        <f>ESTADISTICA!K477</f>
        <v>APAGADO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 t="str">
        <f>ESTADISTICA!K478</f>
        <v>APAGADO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 t="str">
        <f>ESTADISTICA!J488</f>
        <v>APAGADO</v>
      </c>
      <c r="K488" t="str">
        <f>ESTADISTICA!K488</f>
        <v>APAGADO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 t="str">
        <f>ESTADISTICA!J489</f>
        <v>APAGADO</v>
      </c>
      <c r="K489" t="str">
        <f>ESTADISTICA!K489</f>
        <v>APAGADO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 t="str">
        <f>ESTADISTICA!K511</f>
        <v>APAGADO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A30" sqref="A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540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540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0</v>
      </c>
      <c r="M3" s="52">
        <f>COUNTIFS('RESUMEN TOTAL'!C5:C544, "=BONOMO",'RESUMEN TOTAL'!S5:S544,"=APAGADO")</f>
        <v>0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0</v>
      </c>
      <c r="M5" s="55">
        <f>COUNTIFS('RESUMEN TOTAL'!C5:C530, "=COSEIDI",'RESUMEN TOTAL'!S5:S530,"=APAGADO")</f>
        <v>0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2024-07-08T10:27:25Z</dcterms:modified>
</cp:coreProperties>
</file>