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B27D36AD-DEC4-4674-9D69-9072769E9C87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8" i="2" l="1"/>
  <c r="J298" i="2"/>
  <c r="I429" i="2"/>
  <c r="J429" i="2"/>
  <c r="AP3" i="2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66" i="2"/>
  <c r="K466" i="2" s="1"/>
  <c r="J465" i="2"/>
  <c r="I465" i="2"/>
  <c r="H204" i="24"/>
  <c r="H169" i="24"/>
  <c r="H162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298" i="2" l="1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J161" i="24" l="1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<sst xmlns="http://schemas.openxmlformats.org/spreadsheetml/2006/main" count="4937" uniqueCount="1568">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</sst>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zoomScale="55" zoomScaleNormal="55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D531" sqref="D53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524</v>
      </c>
      <c r="AD2" s="75">
        <f t="shared" si="4"/>
        <v>524</v>
      </c>
      <c r="AE2" s="75">
        <f t="shared" si="4"/>
        <v>524</v>
      </c>
      <c r="AF2" s="75">
        <f t="shared" si="4"/>
        <v>524</v>
      </c>
      <c r="AG2" s="75">
        <f t="shared" si="4"/>
        <v>524</v>
      </c>
      <c r="AH2" s="75">
        <f t="shared" si="4"/>
        <v>524</v>
      </c>
      <c r="AI2" s="75">
        <f t="shared" si="4"/>
        <v>524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11</v>
      </c>
      <c r="J15" s="34">
        <f t="shared" si="9"/>
        <v>17</v>
      </c>
      <c r="K15" s="35">
        <f t="shared" si="10"/>
        <v>0.39285714285714285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22</v>
      </c>
      <c r="J24" s="34">
        <f t="shared" si="9"/>
        <v>6</v>
      </c>
      <c r="K24" s="35">
        <f t="shared" si="10"/>
        <v>0.7857142857142857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16</v>
      </c>
      <c r="J25" s="34">
        <f t="shared" si="9"/>
        <v>12</v>
      </c>
      <c r="K25" s="35">
        <f t="shared" si="10"/>
        <v>0.5714285714285714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13</v>
      </c>
      <c r="J107" s="34">
        <f t="shared" si="21"/>
        <v>15</v>
      </c>
      <c r="K107" s="35">
        <f t="shared" si="22"/>
        <v>0.4642857142857143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22</v>
      </c>
      <c r="J128" s="34">
        <f t="shared" si="17"/>
        <v>6</v>
      </c>
      <c r="K128" s="35">
        <f t="shared" si="18"/>
        <v>0.7857142857142857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11</v>
      </c>
      <c r="J132" s="34">
        <f t="shared" si="17"/>
        <v>17</v>
      </c>
      <c r="K132" s="35">
        <f t="shared" si="18"/>
        <v>0.39285714285714285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11</v>
      </c>
      <c r="J133" s="34">
        <f t="shared" si="17"/>
        <v>17</v>
      </c>
      <c r="K133" s="35">
        <f t="shared" si="18"/>
        <v>0.39285714285714285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11</v>
      </c>
      <c r="J148" s="34">
        <f t="shared" ref="J148:J252" si="24">COUNTIF(L148:AM148,"APAGADO")</f>
        <v>17</v>
      </c>
      <c r="K148" s="35">
        <f t="shared" ref="K148:K252" si="25">(I148)/(J148+I148)</f>
        <v>0.39285714285714285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11</v>
      </c>
      <c r="J194" s="34">
        <f t="shared" si="24"/>
        <v>17</v>
      </c>
      <c r="K194" s="35">
        <f t="shared" si="25"/>
        <v>0.39285714285714285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11</v>
      </c>
      <c r="J196" s="34">
        <f t="shared" si="24"/>
        <v>17</v>
      </c>
      <c r="K196" s="35">
        <f t="shared" si="25"/>
        <v>0.39285714285714285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11</v>
      </c>
      <c r="J230" s="34">
        <f t="shared" si="24"/>
        <v>17</v>
      </c>
      <c r="K230" s="35">
        <f t="shared" si="25"/>
        <v>0.39285714285714285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11</v>
      </c>
      <c r="J231" s="34">
        <f t="shared" si="24"/>
        <v>17</v>
      </c>
      <c r="K231" s="35">
        <f t="shared" si="25"/>
        <v>0.39285714285714285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11</v>
      </c>
      <c r="J232" s="34">
        <f>COUNTIF(L232:AM232,"APAGADO")</f>
        <v>17</v>
      </c>
      <c r="K232" s="35">
        <f>(I232)/(J232+I232)</f>
        <v>0.39285714285714285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17</v>
      </c>
      <c r="J233" s="34">
        <f t="shared" si="24"/>
        <v>11</v>
      </c>
      <c r="K233" s="35">
        <f t="shared" si="25"/>
        <v>0.6071428571428571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11</v>
      </c>
      <c r="J245" s="34">
        <f t="shared" si="24"/>
        <v>17</v>
      </c>
      <c r="K245" s="35">
        <f t="shared" si="25"/>
        <v>0.39285714285714285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13</v>
      </c>
      <c r="J272" s="34">
        <f t="shared" si="37"/>
        <v>15</v>
      </c>
      <c r="K272" s="35">
        <f t="shared" si="38"/>
        <v>0.4642857142857143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/>
      <c r="F298" s="33"/>
      <c r="G298" s="33"/>
      <c r="H298" s="33"/>
      <c r="I298" s="34">
        <f>COUNTIF(L298:AM298,"")</f>
        <v>27</v>
      </c>
      <c r="J298" s="34">
        <f>COUNTIF(L298:AM298,"APAGADO")</f>
        <v>1</v>
      </c>
      <c r="K298" s="35">
        <f>(I298)/(J298+I298)</f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25</v>
      </c>
      <c r="J313" s="34">
        <f>COUNTIF(L313:AM313,"APAGADO")</f>
        <v>3</v>
      </c>
      <c r="K313" s="35">
        <f>(I313)/(J313+I313)</f>
        <v>0.8928571428571429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24</v>
      </c>
      <c r="J338" s="34">
        <f>COUNTIF(L338:AM338,"APAGADO")</f>
        <v>4</v>
      </c>
      <c r="K338" s="35">
        <f>(I338)/(J338+I338)</f>
        <v>0.8571428571428571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24</v>
      </c>
      <c r="J339" s="34">
        <f>COUNTIF(L339:AM339,"APAGADO")</f>
        <v>4</v>
      </c>
      <c r="K339" s="35">
        <f>(I339)/(J339+I339)</f>
        <v>0.8571428571428571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24</v>
      </c>
      <c r="J350" s="34">
        <f t="shared" si="49"/>
        <v>4</v>
      </c>
      <c r="K350" s="35">
        <f t="shared" si="50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24</v>
      </c>
      <c r="J351" s="34">
        <f t="shared" si="49"/>
        <v>4</v>
      </c>
      <c r="K351" s="35">
        <f t="shared" si="50"/>
        <v>0.8571428571428571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18</v>
      </c>
      <c r="J381" s="34">
        <f t="shared" si="49"/>
        <v>10</v>
      </c>
      <c r="K381" s="35">
        <f t="shared" si="50"/>
        <v>0.6428571428571429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25</v>
      </c>
      <c r="J453" s="34">
        <f t="shared" si="57"/>
        <v>3</v>
      </c>
      <c r="K453" s="35">
        <f t="shared" si="58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26</v>
      </c>
      <c r="J454" s="34">
        <f t="shared" ref="J454" si="63">COUNTIF(L454:AM454,"APAGADO")</f>
        <v>2</v>
      </c>
      <c r="K454" s="35">
        <f t="shared" ref="K454" si="64">(I454)/(J454+I454)</f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/>
      <c r="K459" s="35">
        <f t="shared" ref="K459:K464" si="65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28</v>
      </c>
      <c r="J464" s="34"/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/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/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19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19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/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7">COUNTIF(L479:AM479,"")</f>
        <v>28</v>
      </c>
      <c r="J479" s="34">
        <f t="shared" ref="J479:J488" si="68">COUNTIF(L479:AM479,"APAGADO")</f>
        <v>0</v>
      </c>
      <c r="K479" s="35">
        <f t="shared" ref="K479:K488" si="69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0">COUNTIF(L489:AM489,"")</f>
        <v>28</v>
      </c>
      <c r="J489" s="34">
        <f t="shared" ref="J489:J508" si="71">COUNTIF(L489:AM489,"APAGADO")</f>
        <v>0</v>
      </c>
      <c r="K489" s="35">
        <f t="shared" ref="K489:K508" si="72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0"/>
        <v>11</v>
      </c>
      <c r="J497" s="34">
        <f t="shared" si="71"/>
        <v>17</v>
      </c>
      <c r="K497" s="35">
        <f t="shared" si="72"/>
        <v>0.39285714285714285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0"/>
        <v>11</v>
      </c>
      <c r="J498" s="34">
        <f t="shared" si="71"/>
        <v>17</v>
      </c>
      <c r="K498" s="35">
        <f t="shared" si="72"/>
        <v>0.39285714285714285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0"/>
        <v>14</v>
      </c>
      <c r="J503" s="34">
        <f t="shared" si="71"/>
        <v>14</v>
      </c>
      <c r="K503" s="35">
        <f t="shared" si="72"/>
        <v>0.5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0"/>
        <v>15</v>
      </c>
      <c r="J506" s="34">
        <f t="shared" si="71"/>
        <v>13</v>
      </c>
      <c r="K506" s="35">
        <f t="shared" si="72"/>
        <v>0.5357142857142857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0"/>
        <v>12</v>
      </c>
      <c r="J507" s="34">
        <f t="shared" si="71"/>
        <v>16</v>
      </c>
      <c r="K507" s="35">
        <f t="shared" si="72"/>
        <v>0.42857142857142855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0"/>
        <v>27</v>
      </c>
      <c r="J508" s="34">
        <f t="shared" si="71"/>
        <v>1</v>
      </c>
      <c r="K508" s="35">
        <f t="shared" si="72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3">COUNTIF(L509:AM509,"")</f>
        <v>27</v>
      </c>
      <c r="J509" s="34">
        <f t="shared" ref="J509:J521" si="74">COUNTIF(L509:AM509,"APAGADO")</f>
        <v>0</v>
      </c>
      <c r="K509" s="35">
        <f t="shared" ref="K509:K521" si="75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3"/>
        <v>17</v>
      </c>
      <c r="J514" s="34">
        <f t="shared" si="74"/>
        <v>11</v>
      </c>
      <c r="K514" s="35">
        <f t="shared" si="75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3"/>
        <v>18</v>
      </c>
      <c r="J515" s="34">
        <f t="shared" si="74"/>
        <v>10</v>
      </c>
      <c r="K515" s="35">
        <f t="shared" si="75"/>
        <v>0.6428571428571429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3"/>
        <v>18</v>
      </c>
      <c r="J516" s="34">
        <f t="shared" si="74"/>
        <v>10</v>
      </c>
      <c r="K516" s="35">
        <f t="shared" si="75"/>
        <v>0.6428571428571429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3"/>
        <v>17</v>
      </c>
      <c r="J521" s="34">
        <f t="shared" si="74"/>
        <v>11</v>
      </c>
      <c r="K521" s="35">
        <f t="shared" si="75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6">COUNTIF(L522:AM522,"")</f>
        <v>17</v>
      </c>
      <c r="J522" s="34">
        <f t="shared" ref="J522:J528" si="77">COUNTIF(L522:AM522,"APAGADO")</f>
        <v>11</v>
      </c>
      <c r="K522" s="35">
        <f t="shared" ref="K522:K528" si="78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8 E451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0">
    <cfRule type="containsText" dxfId="258" priority="401" operator="containsText" text="Radio">
      <formula>NOT(ISERROR(SEARCH("Radio",E440)))</formula>
    </cfRule>
    <cfRule type="containsText" dxfId="257" priority="400" operator="containsText" text="domo">
      <formula>NOT(ISERROR(SEARCH("domo",E440)))</formula>
    </cfRule>
    <cfRule type="containsText" dxfId="256" priority="399" operator="containsText" text="fija">
      <formula>NOT(ISERROR(SEARCH("fija",E440)))</formula>
    </cfRule>
  </conditionalFormatting>
  <conditionalFormatting sqref="E440:E441">
    <cfRule type="containsText" dxfId="255" priority="395" operator="containsText" text="domo">
      <formula>NOT(ISERROR(SEARCH("domo",E440)))</formula>
    </cfRule>
    <cfRule type="containsText" dxfId="254" priority="394" operator="containsText" text="fija">
      <formula>NOT(ISERROR(SEARCH("fija",E440)))</formula>
    </cfRule>
  </conditionalFormatting>
  <conditionalFormatting sqref="E441">
    <cfRule type="containsText" dxfId="253" priority="396" operator="containsText" text="Radio">
      <formula>NOT(ISERROR(SEARCH("Radio",E441)))</formula>
    </cfRule>
    <cfRule type="containsText" dxfId="252" priority="393" operator="containsText" text="domo">
      <formula>NOT(ISERROR(SEARCH("domo",E441)))</formula>
    </cfRule>
    <cfRule type="containsText" dxfId="251" priority="392" operator="containsText" text="fija">
      <formula>NOT(ISERROR(SEARCH("fija",E441)))</formula>
    </cfRule>
  </conditionalFormatting>
  <conditionalFormatting sqref="E444">
    <cfRule type="containsText" dxfId="250" priority="391" operator="containsText" text="Radio">
      <formula>NOT(ISERROR(SEARCH("Radio",E444)))</formula>
    </cfRule>
    <cfRule type="containsText" dxfId="249" priority="390" operator="containsText" text="domo">
      <formula>NOT(ISERROR(SEARCH("domo",E444)))</formula>
    </cfRule>
    <cfRule type="containsText" dxfId="248" priority="389" operator="containsText" text="fija">
      <formula>NOT(ISERROR(SEARCH("fija",E444)))</formula>
    </cfRule>
  </conditionalFormatting>
  <conditionalFormatting sqref="E444:E445">
    <cfRule type="containsText" dxfId="247" priority="385" operator="containsText" text="domo">
      <formula>NOT(ISERROR(SEARCH("domo",E444)))</formula>
    </cfRule>
    <cfRule type="containsText" dxfId="246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245" priority="386" operator="containsText" text="Radio">
      <formula>NOT(ISERROR(SEARCH("Radio",E27)))</formula>
    </cfRule>
  </conditionalFormatting>
  <conditionalFormatting sqref="E445:E446">
    <cfRule type="containsText" dxfId="244" priority="379" operator="containsText" text="fija">
      <formula>NOT(ISERROR(SEARCH("fija",E445)))</formula>
    </cfRule>
    <cfRule type="containsText" dxfId="243" priority="380" operator="containsText" text="domo">
      <formula>NOT(ISERROR(SEARCH("domo",E445)))</formula>
    </cfRule>
  </conditionalFormatting>
  <conditionalFormatting sqref="E446">
    <cfRule type="containsText" dxfId="242" priority="381" operator="containsText" text="Radio">
      <formula>NOT(ISERROR(SEARCH("Radio",E446)))</formula>
    </cfRule>
  </conditionalFormatting>
  <conditionalFormatting sqref="E446:E447">
    <cfRule type="containsText" dxfId="241" priority="374" operator="containsText" text="fija">
      <formula>NOT(ISERROR(SEARCH("fija",E446)))</formula>
    </cfRule>
    <cfRule type="containsText" dxfId="240" priority="375" operator="containsText" text="domo">
      <formula>NOT(ISERROR(SEARCH("domo",E446)))</formula>
    </cfRule>
  </conditionalFormatting>
  <conditionalFormatting sqref="E447">
    <cfRule type="containsText" dxfId="239" priority="372" operator="containsText" text="fija">
      <formula>NOT(ISERROR(SEARCH("fija",E447)))</formula>
    </cfRule>
    <cfRule type="containsText" dxfId="238" priority="373" operator="containsText" text="domo">
      <formula>NOT(ISERROR(SEARCH("domo",E447)))</formula>
    </cfRule>
    <cfRule type="containsText" dxfId="237" priority="376" operator="containsText" text="Radio">
      <formula>NOT(ISERROR(SEARCH("Radio",E447)))</formula>
    </cfRule>
  </conditionalFormatting>
  <conditionalFormatting sqref="E449">
    <cfRule type="containsText" dxfId="236" priority="670" operator="containsText" text="fija">
      <formula>NOT(ISERROR(SEARCH("fija",E449)))</formula>
    </cfRule>
    <cfRule type="containsText" dxfId="235" priority="671" operator="containsText" text="domo">
      <formula>NOT(ISERROR(SEARCH("domo",E449)))</formula>
    </cfRule>
  </conditionalFormatting>
  <conditionalFormatting sqref="E452:E454">
    <cfRule type="containsText" dxfId="234" priority="403" operator="containsText" text="domo">
      <formula>NOT(ISERROR(SEARCH("domo",E452)))</formula>
    </cfRule>
    <cfRule type="containsText" dxfId="233" priority="402" operator="containsText" text="fija">
      <formula>NOT(ISERROR(SEARCH("fija",E452)))</formula>
    </cfRule>
  </conditionalFormatting>
  <conditionalFormatting sqref="E459:F478">
    <cfRule type="containsText" dxfId="232" priority="1" operator="containsText" text="Radio">
      <formula>NOT(ISERROR(SEARCH("Radio",E459)))</formula>
    </cfRule>
  </conditionalFormatting>
  <conditionalFormatting sqref="E489:G508">
    <cfRule type="containsText" dxfId="231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230" priority="927" operator="containsText" text="Radio">
      <formula>NOT(ISERROR(SEARCH("Radio",E1)))</formula>
    </cfRule>
  </conditionalFormatting>
  <conditionalFormatting sqref="F439">
    <cfRule type="cellIs" dxfId="229" priority="50" operator="equal">
      <formula>"PTP A FO"</formula>
    </cfRule>
    <cfRule type="containsText" dxfId="228" priority="49" operator="containsText" text="Radio">
      <formula>NOT(ISERROR(SEARCH("Radio",F439)))</formula>
    </cfRule>
  </conditionalFormatting>
  <conditionalFormatting sqref="F1:G438 F449:G449 F451:G489 F490:F495 F496:G1048576">
    <cfRule type="cellIs" dxfId="227" priority="651" operator="equal">
      <formula>"PTP A FO"</formula>
    </cfRule>
  </conditionalFormatting>
  <conditionalFormatting sqref="F1:G489 F490:F495 F496:G1048576">
    <cfRule type="cellIs" dxfId="226" priority="456" operator="equal">
      <formula>"PTP A FO"</formula>
    </cfRule>
  </conditionalFormatting>
  <conditionalFormatting sqref="F1:G489 F496:G1048576 F490:F495">
    <cfRule type="cellIs" dxfId="225" priority="455" operator="equal">
      <formula>$F$10</formula>
    </cfRule>
  </conditionalFormatting>
  <conditionalFormatting sqref="G490:G495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0 H492 H494 H496 H498 H500">
    <cfRule type="containsText" dxfId="221" priority="27" operator="containsText" text="Radio">
      <formula>NOT(ISERROR(SEARCH("Radio",H490)))</formula>
    </cfRule>
  </conditionalFormatting>
  <conditionalFormatting sqref="H502">
    <cfRule type="containsText" dxfId="220" priority="26" operator="containsText" text="Radio">
      <formula>NOT(ISERROR(SEARCH("Radio",H502)))</formula>
    </cfRule>
  </conditionalFormatting>
  <conditionalFormatting sqref="H506 H508">
    <cfRule type="containsText" dxfId="219" priority="25" operator="containsText" text="Radio">
      <formula>NOT(ISERROR(SEARCH("Radio",H506)))</formula>
    </cfRule>
  </conditionalFormatting>
  <conditionalFormatting sqref="K4:K528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9:AN1048576">
    <cfRule type="containsText" dxfId="216" priority="583" operator="containsText" text="Caida">
      <formula>NOT(ISERROR(SEARCH("Caida",L509)))</formula>
    </cfRule>
    <cfRule type="notContainsText" dxfId="215" priority="916" operator="notContains" text="Caida">
      <formula>ISERROR(SEARCH("Caida",L509))</formula>
    </cfRule>
  </conditionalFormatting>
  <conditionalFormatting sqref="L5:AP298 L299:AO508 AP299:AP1048576 AH509:AO1048576">
    <cfRule type="cellIs" dxfId="214" priority="32" operator="equal">
      <formula>"APAGADO"</formula>
    </cfRule>
  </conditionalFormatting>
  <conditionalFormatting sqref="L509:AP623 V509:AG1048576">
    <cfRule type="cellIs" dxfId="213" priority="33" operator="equal">
      <formula>"apagado"</formula>
    </cfRule>
  </conditionalFormatting>
  <conditionalFormatting sqref="N509:N1066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NOT(ISERROR(SEARCH("Caida",N509)))</formula>
    </cfRule>
    <cfRule type="notContainsText" dxfId="209" priority="212" operator="notContains" text="Caida">
      <formula>ISERROR(SEARCH("Caida",N509))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9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9:AP1048576">
    <cfRule type="containsText" dxfId="204" priority="165" operator="containsText" text="Caida">
      <formula>NOT(ISERROR(SEARCH("Caida",AO509)))</formula>
    </cfRule>
    <cfRule type="notContainsText" dxfId="203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03" workbookViewId="0">
      <selection activeCell="B114" sqref="B11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20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524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524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524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524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524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524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524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0</v>
      </c>
      <c r="X3" s="54">
        <f>COUNTIFS('RESUMEN TOTAL'!C5:C536, "=BONOMO",'RESUMEN TOTAL'!AD5:AD536,"=APAGADO")</f>
        <v>0</v>
      </c>
      <c r="Y3" s="54">
        <f>COUNTIFS('RESUMEN TOTAL'!C5:C536, "=BONOMO",'RESUMEN TOTAL'!AE5:AE536,"=APAGADO")</f>
        <v>0</v>
      </c>
      <c r="Z3" s="54">
        <v>0</v>
      </c>
      <c r="AA3" s="54">
        <f>COUNTIFS('RESUMEN TOTAL'!C5:C536, "=BONOMO",'RESUMEN TOTAL'!AG5:AG536,"=APAGADO")</f>
        <v>0</v>
      </c>
      <c r="AB3" s="54">
        <f>COUNTIFS('RESUMEN TOTAL'!C5:C536, "=BONOMO",'RESUMEN TOTAL'!AH5:AH536,"=APAGADO")</f>
        <v>0</v>
      </c>
      <c r="AC3" s="54">
        <f>COUNTIFS('RESUMEN TOTAL'!C5:C536, "=BONOMO",'RESUMEN TOTAL'!AI5:AI536,"=APAGADO")</f>
        <v>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0</v>
      </c>
      <c r="X5" s="56">
        <f>COUNTIFS('RESUMEN TOTAL'!C5:C522, "=COSEIDI",'RESUMEN TOTAL'!AD5:AD522,"=APAGADO")</f>
        <v>0</v>
      </c>
      <c r="Y5" s="56">
        <f>COUNTIFS('RESUMEN TOTAL'!C5:C522, "=COSEIDI",'RESUMEN TOTAL'!AE5:AE522,"=APAGADO")</f>
        <v>0</v>
      </c>
      <c r="Z5" s="56">
        <f>COUNTIFS('RESUMEN TOTAL'!C5:C522, "=COSEIDI",'RESUMEN TOTAL'!AF5:AF522,"=APAGADO")</f>
        <v>0</v>
      </c>
      <c r="AA5" s="56">
        <f>COUNTIFS('RESUMEN TOTAL'!C5:C522, "=COSEIDI",'RESUMEN TOTAL'!AG5:AG522,"=APAGADO")</f>
        <v>0</v>
      </c>
      <c r="AB5" s="56">
        <f>COUNTIFS('RESUMEN TOTAL'!C5:C522, "=COSEIDI",'RESUMEN TOTAL'!AH5:AH522,"=APAGADO")</f>
        <v>0</v>
      </c>
      <c r="AC5" s="56">
        <f>COUNTIFS('RESUMEN TOTAL'!C5:C522, "=COSEIDI",'RESUMEN TOTAL'!AI5:AI522,"=APAGADO")</f>
        <v>0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>
        <f>'RESUMEN TOTAL'!AI452</f>
        <v>0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>
        <f>'RESUMEN TOTAL'!AI453</f>
        <v>0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>
        <f>'RESUMEN TOTAL'!AI454</f>
        <v>0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>
        <f>'RESUMEN TOTAL'!AC497</f>
        <v>0</v>
      </c>
      <c r="X475" s="19">
        <f>'RESUMEN TOTAL'!AD497</f>
        <v>0</v>
      </c>
      <c r="Y475" s="19">
        <f>'RESUMEN TOTAL'!AE497</f>
        <v>0</v>
      </c>
      <c r="Z475" s="19">
        <f>'RESUMEN TOTAL'!AF497</f>
        <v>0</v>
      </c>
      <c r="AA475" s="19">
        <f>'RESUMEN TOTAL'!AG497</f>
        <v>0</v>
      </c>
      <c r="AB475" s="19">
        <f>'RESUMEN TOTAL'!AH497</f>
        <v>0</v>
      </c>
      <c r="AC475" s="100">
        <f>'RESUMEN TOTAL'!AI497</f>
        <v>0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>
        <f>'RESUMEN TOTAL'!AC498</f>
        <v>0</v>
      </c>
      <c r="X476" s="19">
        <f>'RESUMEN TOTAL'!AD498</f>
        <v>0</v>
      </c>
      <c r="Y476" s="19">
        <f>'RESUMEN TOTAL'!AE498</f>
        <v>0</v>
      </c>
      <c r="Z476" s="19">
        <f>'RESUMEN TOTAL'!AF498</f>
        <v>0</v>
      </c>
      <c r="AA476" s="19">
        <f>'RESUMEN TOTAL'!AG498</f>
        <v>0</v>
      </c>
      <c r="AB476" s="19">
        <f>'RESUMEN TOTAL'!AH498</f>
        <v>0</v>
      </c>
      <c r="AC476" s="100">
        <f>'RESUMEN TOTAL'!AI498</f>
        <v>0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>
        <f>'RESUMEN TOTAL'!AC503</f>
        <v>0</v>
      </c>
      <c r="X481" s="19">
        <f>'RESUMEN TOTAL'!AD503</f>
        <v>0</v>
      </c>
      <c r="Y481" s="19">
        <f>'RESUMEN TOTAL'!AE503</f>
        <v>0</v>
      </c>
      <c r="Z481" s="19">
        <f>'RESUMEN TOTAL'!AF503</f>
        <v>0</v>
      </c>
      <c r="AA481" s="19">
        <f>'RESUMEN TOTAL'!AG503</f>
        <v>0</v>
      </c>
      <c r="AB481" s="19">
        <f>'RESUMEN TOTAL'!AH503</f>
        <v>0</v>
      </c>
      <c r="AC481" s="19">
        <f>'RESUMEN TOTAL'!AI503</f>
        <v>0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>
        <f>'RESUMEN TOTAL'!AC506</f>
        <v>0</v>
      </c>
      <c r="X484" s="19">
        <f>'RESUMEN TOTAL'!AD506</f>
        <v>0</v>
      </c>
      <c r="Y484" s="19">
        <f>'RESUMEN TOTAL'!AE506</f>
        <v>0</v>
      </c>
      <c r="Z484" s="19">
        <f>'RESUMEN TOTAL'!AF506</f>
        <v>0</v>
      </c>
      <c r="AA484" s="19">
        <f>'RESUMEN TOTAL'!AG506</f>
        <v>0</v>
      </c>
      <c r="AB484" s="19">
        <f>'RESUMEN TOTAL'!AH506</f>
        <v>0</v>
      </c>
      <c r="AC484" s="19">
        <f>'RESUMEN TOTAL'!AI506</f>
        <v>0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>
        <f>'RESUMEN TOTAL'!AC507</f>
        <v>0</v>
      </c>
      <c r="X485" s="19">
        <f>'RESUMEN TOTAL'!AD507</f>
        <v>0</v>
      </c>
      <c r="Y485" s="19">
        <f>'RESUMEN TOTAL'!AE507</f>
        <v>0</v>
      </c>
      <c r="Z485" s="19">
        <f>'RESUMEN TOTAL'!AF507</f>
        <v>0</v>
      </c>
      <c r="AA485" s="19">
        <f>'RESUMEN TOTAL'!AG507</f>
        <v>0</v>
      </c>
      <c r="AB485" s="19">
        <f>'RESUMEN TOTAL'!AH507</f>
        <v>0</v>
      </c>
      <c r="AC485" s="19">
        <f>'RESUMEN TOTAL'!AI507</f>
        <v>0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>
        <f>'RESUMEN TOTAL'!AC515</f>
        <v>0</v>
      </c>
      <c r="X495" s="19">
        <f>'RESUMEN TOTAL'!AD515</f>
        <v>0</v>
      </c>
      <c r="Y495" s="19">
        <f>'RESUMEN TOTAL'!AE515</f>
        <v>0</v>
      </c>
      <c r="Z495" s="19">
        <f>'RESUMEN TOTAL'!AF515</f>
        <v>0</v>
      </c>
      <c r="AA495" s="19">
        <f>'RESUMEN TOTAL'!AG515</f>
        <v>0</v>
      </c>
      <c r="AB495" s="19">
        <f>'RESUMEN TOTAL'!AH515</f>
        <v>0</v>
      </c>
      <c r="AC495" s="19">
        <f>'RESUMEN TOTAL'!AI515</f>
        <v>0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>
        <f>'RESUMEN TOTAL'!AC516</f>
        <v>0</v>
      </c>
      <c r="X496" s="19">
        <f>'RESUMEN TOTAL'!AD516</f>
        <v>0</v>
      </c>
      <c r="Y496" s="19">
        <f>'RESUMEN TOTAL'!AE516</f>
        <v>0</v>
      </c>
      <c r="Z496" s="19">
        <f>'RESUMEN TOTAL'!AF516</f>
        <v>0</v>
      </c>
      <c r="AA496" s="19">
        <f>'RESUMEN TOTAL'!AG516</f>
        <v>0</v>
      </c>
      <c r="AB496" s="19">
        <f>'RESUMEN TOTAL'!AH516</f>
        <v>0</v>
      </c>
      <c r="AC496" s="19">
        <f>'RESUMEN TOTAL'!AI516</f>
        <v>0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2023-10-17T11:03:47Z</dcterms:modified>
</cp:coreProperties>
</file>