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7B010719-EBBC-4F16-9D5D-6608FA508B5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7" i="2" l="1"/>
  <c r="K458" i="2"/>
  <c r="K459" i="2"/>
  <c r="K460" i="2"/>
  <c r="K461" i="2"/>
  <c r="K462" i="2"/>
  <c r="I457" i="2"/>
  <c r="I458" i="2"/>
  <c r="I459" i="2"/>
  <c r="I460" i="2"/>
  <c r="I461" i="2"/>
  <c r="I462" i="2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55" i="24"/>
  <c r="H148" i="24"/>
  <c r="H141" i="24"/>
  <c r="H134" i="24"/>
  <c r="H127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Z3" i="25"/>
  <c r="C147" i="24" s="1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H147" i="24"/>
  <c r="J147" i="24" s="1"/>
  <c r="H119" i="24"/>
  <c r="J119" i="24" s="1"/>
  <c r="H91" i="24"/>
  <c r="J91" i="24" s="1"/>
  <c r="H196" i="24"/>
  <c r="J196" i="24" s="1"/>
  <c r="H168" i="24"/>
  <c r="J168" i="24" s="1"/>
  <c r="H140" i="24"/>
  <c r="J140" i="24" s="1"/>
  <c r="H112" i="24"/>
  <c r="J112" i="24" s="1"/>
  <c r="H189" i="24"/>
  <c r="J189" i="24" s="1"/>
  <c r="H161" i="24"/>
  <c r="H133" i="24"/>
  <c r="J133" i="24" s="1"/>
  <c r="H105" i="24"/>
  <c r="J105" i="24" s="1"/>
  <c r="H210" i="24"/>
  <c r="J210" i="24" s="1"/>
  <c r="H182" i="24"/>
  <c r="J182" i="24" s="1"/>
  <c r="H154" i="24"/>
  <c r="J154" i="24" s="1"/>
  <c r="H126" i="24"/>
  <c r="J126" i="24" s="1"/>
  <c r="H98" i="24"/>
  <c r="J98" i="24" s="1"/>
  <c r="J84" i="24"/>
  <c r="H207" i="24"/>
  <c r="H179" i="24"/>
  <c r="H151" i="24"/>
  <c r="H123" i="24"/>
  <c r="H95" i="24"/>
  <c r="H200" i="24"/>
  <c r="H172" i="24"/>
  <c r="H144" i="24"/>
  <c r="H116" i="24"/>
  <c r="H88" i="24"/>
  <c r="H193" i="24"/>
  <c r="H165" i="24"/>
  <c r="H137" i="24"/>
  <c r="H109" i="24"/>
  <c r="H186" i="24"/>
  <c r="H158" i="24"/>
  <c r="H130" i="24"/>
  <c r="H102" i="24"/>
  <c r="H195" i="24"/>
  <c r="J195" i="24" s="1"/>
  <c r="H167" i="24"/>
  <c r="J167" i="24" s="1"/>
  <c r="H139" i="24"/>
  <c r="J139" i="24" s="1"/>
  <c r="H111" i="24"/>
  <c r="J111" i="24" s="1"/>
  <c r="H188" i="24"/>
  <c r="J188" i="24" s="1"/>
  <c r="H160" i="24"/>
  <c r="J160" i="24" s="1"/>
  <c r="H132" i="24"/>
  <c r="J132" i="24" s="1"/>
  <c r="H104" i="24"/>
  <c r="J104" i="24" s="1"/>
  <c r="H209" i="24"/>
  <c r="J209" i="24" s="1"/>
  <c r="H181" i="24"/>
  <c r="J181" i="24" s="1"/>
  <c r="H153" i="24"/>
  <c r="J153" i="24" s="1"/>
  <c r="H125" i="24"/>
  <c r="J125" i="24" s="1"/>
  <c r="H97" i="24"/>
  <c r="J97" i="24" s="1"/>
  <c r="H202" i="24"/>
  <c r="J202" i="24" s="1"/>
  <c r="H174" i="24"/>
  <c r="J174" i="24" s="1"/>
  <c r="H146" i="24"/>
  <c r="J146" i="24" s="1"/>
  <c r="H118" i="24"/>
  <c r="J118" i="24" s="1"/>
  <c r="H90" i="24"/>
  <c r="J90" i="24" s="1"/>
  <c r="J83" i="24"/>
  <c r="H187" i="24"/>
  <c r="J187" i="24" s="1"/>
  <c r="H159" i="24"/>
  <c r="J159" i="24" s="1"/>
  <c r="H131" i="24"/>
  <c r="J131" i="24" s="1"/>
  <c r="H103" i="24"/>
  <c r="J103" i="24" s="1"/>
  <c r="H208" i="24"/>
  <c r="J208" i="24" s="1"/>
  <c r="H180" i="24"/>
  <c r="J180" i="24" s="1"/>
  <c r="H152" i="24"/>
  <c r="J152" i="24" s="1"/>
  <c r="H124" i="24"/>
  <c r="J124" i="24" s="1"/>
  <c r="H96" i="24"/>
  <c r="J96" i="24" s="1"/>
  <c r="H201" i="24"/>
  <c r="J201" i="24" s="1"/>
  <c r="H173" i="24"/>
  <c r="J173" i="24" s="1"/>
  <c r="H145" i="24"/>
  <c r="J145" i="24" s="1"/>
  <c r="H117" i="24"/>
  <c r="J117" i="24" s="1"/>
  <c r="H89" i="24"/>
  <c r="J89" i="24" s="1"/>
  <c r="H194" i="24"/>
  <c r="J194" i="24" s="1"/>
  <c r="H166" i="24"/>
  <c r="J166" i="24" s="1"/>
  <c r="H138" i="24"/>
  <c r="J138" i="24" s="1"/>
  <c r="H110" i="24"/>
  <c r="J110" i="24" s="1"/>
  <c r="J82" i="24"/>
  <c r="G45" i="14"/>
  <c r="I77" i="24"/>
  <c r="J77" i="24" s="1"/>
  <c r="J75" i="24"/>
  <c r="I161" i="24"/>
  <c r="J161" i="24" s="1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D130" i="24"/>
  <c r="E130" i="24" s="1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<sst xmlns="http://schemas.openxmlformats.org/spreadsheetml/2006/main" count="5252" uniqueCount="1561">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</sst>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AB427" activePane="bottomRight" state="frozen"/>
      <selection pane="topRight" activeCell="M1" sqref="M1"/>
      <selection pane="bottomLeft" activeCell="A5" sqref="A5"/>
      <selection pane="bottomRight" activeCell="AB447" sqref="AB44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522</v>
      </c>
      <c r="AD2" s="75">
        <f t="shared" si="3"/>
        <v>522</v>
      </c>
      <c r="AE2" s="75">
        <f t="shared" si="3"/>
        <v>522</v>
      </c>
      <c r="AF2" s="75">
        <f t="shared" si="3"/>
        <v>522</v>
      </c>
      <c r="AG2" s="75">
        <f t="shared" si="3"/>
        <v>522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11</v>
      </c>
      <c r="J15" s="34">
        <f t="shared" si="8"/>
        <v>17</v>
      </c>
      <c r="K15" s="35">
        <f t="shared" si="9"/>
        <v>0.39285714285714285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21</v>
      </c>
      <c r="J18" s="34">
        <f>COUNTIF(L18:AM18,"APAGADO")</f>
        <v>7</v>
      </c>
      <c r="K18" s="35">
        <f>(I18)/(J18+I18)</f>
        <v>0.75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21</v>
      </c>
      <c r="J19" s="34">
        <f>COUNTIF(L19:AM19,"APAGADO")</f>
        <v>7</v>
      </c>
      <c r="K19" s="35">
        <f>(I19)/(J19+I19)</f>
        <v>0.75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22</v>
      </c>
      <c r="J21" s="34">
        <f t="shared" si="13"/>
        <v>6</v>
      </c>
      <c r="K21" s="35">
        <f t="shared" si="14"/>
        <v>0.7857142857142857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26</v>
      </c>
      <c r="J22" s="34">
        <f t="shared" si="13"/>
        <v>2</v>
      </c>
      <c r="K22" s="35">
        <f t="shared" si="14"/>
        <v>0.9285714285714286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26</v>
      </c>
      <c r="J23" s="34">
        <f t="shared" si="13"/>
        <v>2</v>
      </c>
      <c r="K23" s="35">
        <f t="shared" si="14"/>
        <v>0.9285714285714286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17</v>
      </c>
      <c r="J24" s="34">
        <f t="shared" si="8"/>
        <v>11</v>
      </c>
      <c r="K24" s="35">
        <f t="shared" si="9"/>
        <v>0.6071428571428571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17</v>
      </c>
      <c r="J25" s="34">
        <f t="shared" si="8"/>
        <v>11</v>
      </c>
      <c r="K25" s="35">
        <f t="shared" si="9"/>
        <v>0.6071428571428571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18</v>
      </c>
      <c r="J70" s="34">
        <f t="shared" si="8"/>
        <v>10</v>
      </c>
      <c r="K70" s="35">
        <f t="shared" si="9"/>
        <v>0.6428571428571429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12</v>
      </c>
      <c r="J107" s="34">
        <f t="shared" si="20"/>
        <v>16</v>
      </c>
      <c r="K107" s="35">
        <f t="shared" si="21"/>
        <v>0.42857142857142855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18</v>
      </c>
      <c r="J125" s="34">
        <f t="shared" si="16"/>
        <v>10</v>
      </c>
      <c r="K125" s="35">
        <f t="shared" si="17"/>
        <v>0.6428571428571429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18</v>
      </c>
      <c r="J126" s="34">
        <f t="shared" si="16"/>
        <v>10</v>
      </c>
      <c r="K126" s="35">
        <f t="shared" si="17"/>
        <v>0.6428571428571429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18</v>
      </c>
      <c r="J127" s="34">
        <f t="shared" si="16"/>
        <v>10</v>
      </c>
      <c r="K127" s="35">
        <f t="shared" si="17"/>
        <v>0.6428571428571429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18</v>
      </c>
      <c r="J128" s="34">
        <f t="shared" si="16"/>
        <v>10</v>
      </c>
      <c r="K128" s="35">
        <f t="shared" si="17"/>
        <v>0.6428571428571429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17</v>
      </c>
      <c r="J132" s="34">
        <f t="shared" si="16"/>
        <v>11</v>
      </c>
      <c r="K132" s="35">
        <f t="shared" si="17"/>
        <v>0.6071428571428571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17</v>
      </c>
      <c r="J133" s="34">
        <f t="shared" si="16"/>
        <v>11</v>
      </c>
      <c r="K133" s="35">
        <f t="shared" si="17"/>
        <v>0.6071428571428571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18</v>
      </c>
      <c r="J145" s="34">
        <f t="shared" si="16"/>
        <v>10</v>
      </c>
      <c r="K145" s="35">
        <f t="shared" si="17"/>
        <v>0.6428571428571429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14</v>
      </c>
      <c r="J146" s="34">
        <f t="shared" si="16"/>
        <v>14</v>
      </c>
      <c r="K146" s="35">
        <f t="shared" si="17"/>
        <v>0.5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11</v>
      </c>
      <c r="J148" s="34">
        <f t="shared" ref="J148:J252" si="23">COUNTIF(L148:AM148,"APAGADO")</f>
        <v>17</v>
      </c>
      <c r="K148" s="35">
        <f t="shared" ref="K148:K252" si="24">(I148)/(J148+I148)</f>
        <v>0.39285714285714285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11</v>
      </c>
      <c r="J194" s="34">
        <f t="shared" si="23"/>
        <v>17</v>
      </c>
      <c r="K194" s="35">
        <f t="shared" si="24"/>
        <v>0.39285714285714285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11</v>
      </c>
      <c r="J196" s="34">
        <f t="shared" si="23"/>
        <v>17</v>
      </c>
      <c r="K196" s="35">
        <f t="shared" si="24"/>
        <v>0.39285714285714285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26</v>
      </c>
      <c r="J197" s="34">
        <f t="shared" si="23"/>
        <v>2</v>
      </c>
      <c r="K197" s="35">
        <f t="shared" si="24"/>
        <v>0.9285714285714286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26</v>
      </c>
      <c r="J198" s="34">
        <f t="shared" si="23"/>
        <v>2</v>
      </c>
      <c r="K198" s="35">
        <f t="shared" si="24"/>
        <v>0.9285714285714286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26</v>
      </c>
      <c r="J210" s="34">
        <f t="shared" ref="J210" si="31">COUNTIF(L210:AM210,"APAGADO")</f>
        <v>2</v>
      </c>
      <c r="K210" s="35">
        <f t="shared" ref="K210" si="32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11</v>
      </c>
      <c r="J230" s="34">
        <f t="shared" si="23"/>
        <v>17</v>
      </c>
      <c r="K230" s="35">
        <f t="shared" si="24"/>
        <v>0.39285714285714285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11</v>
      </c>
      <c r="J231" s="34">
        <f t="shared" si="23"/>
        <v>17</v>
      </c>
      <c r="K231" s="35">
        <f t="shared" si="24"/>
        <v>0.39285714285714285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11</v>
      </c>
      <c r="J232" s="34">
        <f>COUNTIF(L232:AM232,"APAGADO")</f>
        <v>17</v>
      </c>
      <c r="K232" s="35">
        <f>(I232)/(J232+I232)</f>
        <v>0.39285714285714285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13</v>
      </c>
      <c r="J233" s="34">
        <f t="shared" si="23"/>
        <v>15</v>
      </c>
      <c r="K233" s="35">
        <f t="shared" si="24"/>
        <v>0.4642857142857143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18</v>
      </c>
      <c r="J234" s="34">
        <f t="shared" si="23"/>
        <v>10</v>
      </c>
      <c r="K234" s="35">
        <f t="shared" si="24"/>
        <v>0.6428571428571429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18</v>
      </c>
      <c r="J235" s="34">
        <f>COUNTIF(L235:AM235,"APAGADO")</f>
        <v>10</v>
      </c>
      <c r="K235" s="35">
        <f>(I235)/(J235+I235)</f>
        <v>0.6428571428571429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16</v>
      </c>
      <c r="J236" s="34">
        <f t="shared" si="23"/>
        <v>12</v>
      </c>
      <c r="K236" s="35">
        <f t="shared" si="24"/>
        <v>0.5714285714285714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17</v>
      </c>
      <c r="J237" s="34">
        <f t="shared" si="23"/>
        <v>11</v>
      </c>
      <c r="K237" s="35">
        <f t="shared" si="24"/>
        <v>0.6071428571428571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18</v>
      </c>
      <c r="J238" s="34">
        <f>COUNTIF(L238:AM238,"APAGADO")</f>
        <v>10</v>
      </c>
      <c r="K238" s="35">
        <f>(I238)/(J238+I238)</f>
        <v>0.6428571428571429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17</v>
      </c>
      <c r="J242" s="34">
        <f t="shared" si="23"/>
        <v>11</v>
      </c>
      <c r="K242" s="35">
        <f t="shared" si="24"/>
        <v>0.6071428571428571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12</v>
      </c>
      <c r="J245" s="34">
        <f t="shared" si="23"/>
        <v>16</v>
      </c>
      <c r="K245" s="35">
        <f t="shared" si="24"/>
        <v>0.42857142857142855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25</v>
      </c>
      <c r="J258" s="34">
        <f t="shared" si="36"/>
        <v>3</v>
      </c>
      <c r="K258" s="35">
        <f t="shared" si="37"/>
        <v>0.8928571428571429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26</v>
      </c>
      <c r="J259" s="34">
        <f t="shared" si="36"/>
        <v>2</v>
      </c>
      <c r="K259" s="35">
        <f t="shared" si="37"/>
        <v>0.9285714285714286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26</v>
      </c>
      <c r="J261" s="34">
        <f t="shared" si="36"/>
        <v>2</v>
      </c>
      <c r="K261" s="35">
        <f t="shared" si="37"/>
        <v>0.9285714285714286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26</v>
      </c>
      <c r="J262" s="34">
        <f t="shared" si="36"/>
        <v>2</v>
      </c>
      <c r="K262" s="35">
        <f t="shared" si="37"/>
        <v>0.9285714285714286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26</v>
      </c>
      <c r="J263" s="34">
        <f t="shared" si="36"/>
        <v>2</v>
      </c>
      <c r="K263" s="35">
        <f t="shared" si="37"/>
        <v>0.9285714285714286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26</v>
      </c>
      <c r="J264" s="34">
        <f>COUNTIF(L264:AM264,"APAGADO")</f>
        <v>2</v>
      </c>
      <c r="K264" s="35">
        <f>(I264)/(J264+I264)</f>
        <v>0.9285714285714286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26</v>
      </c>
      <c r="J265" s="34">
        <f>COUNTIF(L265:AM265,"APAGADO")</f>
        <v>2</v>
      </c>
      <c r="K265" s="35">
        <f>(I265)/(J265+I265)</f>
        <v>0.9285714285714286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26</v>
      </c>
      <c r="J266" s="34">
        <f>COUNTIF(L266:AM266,"APAGADO")</f>
        <v>2</v>
      </c>
      <c r="K266" s="35">
        <f>(I266)/(J266+I266)</f>
        <v>0.9285714285714286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26</v>
      </c>
      <c r="J267" s="34">
        <f>COUNTIF(L267:AM267,"APAGADO")</f>
        <v>2</v>
      </c>
      <c r="K267" s="35">
        <f>(I267)/(J267+I267)</f>
        <v>0.9285714285714286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26</v>
      </c>
      <c r="J268" s="34">
        <f t="shared" si="36"/>
        <v>2</v>
      </c>
      <c r="K268" s="35">
        <f t="shared" si="37"/>
        <v>0.9285714285714286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22</v>
      </c>
      <c r="J269" s="34">
        <f t="shared" si="36"/>
        <v>6</v>
      </c>
      <c r="K269" s="35">
        <f t="shared" si="37"/>
        <v>0.7857142857142857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26</v>
      </c>
      <c r="J270" s="34">
        <f t="shared" si="36"/>
        <v>2</v>
      </c>
      <c r="K270" s="35">
        <f t="shared" si="37"/>
        <v>0.9285714285714286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26</v>
      </c>
      <c r="J271" s="34">
        <f t="shared" si="36"/>
        <v>2</v>
      </c>
      <c r="K271" s="35">
        <f t="shared" si="37"/>
        <v>0.9285714285714286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26</v>
      </c>
      <c r="J272" s="34">
        <f t="shared" si="36"/>
        <v>2</v>
      </c>
      <c r="K272" s="35">
        <f t="shared" si="37"/>
        <v>0.9285714285714286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26</v>
      </c>
      <c r="J275" s="34">
        <f>COUNTIF(L275:AM275,"APAGADO")</f>
        <v>2</v>
      </c>
      <c r="K275" s="35">
        <f>(I275)/(J275+I275)</f>
        <v>0.9285714285714286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26</v>
      </c>
      <c r="J290" s="34">
        <f t="shared" si="36"/>
        <v>2</v>
      </c>
      <c r="K290" s="35">
        <f t="shared" si="37"/>
        <v>0.9285714285714286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23</v>
      </c>
      <c r="J293" s="34">
        <f t="shared" si="36"/>
        <v>5</v>
      </c>
      <c r="K293" s="35">
        <f t="shared" si="37"/>
        <v>0.8214285714285714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23</v>
      </c>
      <c r="J295" s="34">
        <f t="shared" si="36"/>
        <v>5</v>
      </c>
      <c r="K295" s="35">
        <f t="shared" si="37"/>
        <v>0.8214285714285714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24</v>
      </c>
      <c r="J297" s="34">
        <f>COUNTIF(L297:AM297,"APAGADO")</f>
        <v>4</v>
      </c>
      <c r="K297" s="35">
        <f>(I297)/(J297+I297)</f>
        <v>0.8571428571428571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23</v>
      </c>
      <c r="J301" s="34">
        <f>COUNTIF(L301:AM301,"APAGADO")</f>
        <v>5</v>
      </c>
      <c r="K301" s="35">
        <f>(I301)/(J301+I301)</f>
        <v>0.8214285714285714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23</v>
      </c>
      <c r="J302" s="34">
        <f>COUNTIF(L302:AM302,"APAGADO")</f>
        <v>5</v>
      </c>
      <c r="K302" s="35">
        <f>(I302)/(J302+I302)</f>
        <v>0.8214285714285714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23</v>
      </c>
      <c r="J303" s="34">
        <f>COUNTIF(L303:AM303,"APAGADO")</f>
        <v>5</v>
      </c>
      <c r="K303" s="35">
        <f>(I303)/(J303+I303)</f>
        <v>0.8214285714285714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23</v>
      </c>
      <c r="J304" s="34">
        <f t="shared" si="36"/>
        <v>5</v>
      </c>
      <c r="K304" s="35">
        <f t="shared" si="37"/>
        <v>0.8214285714285714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23</v>
      </c>
      <c r="J305" s="34">
        <f t="shared" si="36"/>
        <v>5</v>
      </c>
      <c r="K305" s="35">
        <f t="shared" si="37"/>
        <v>0.8214285714285714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23</v>
      </c>
      <c r="J306" s="34">
        <f t="shared" si="36"/>
        <v>5</v>
      </c>
      <c r="K306" s="35">
        <f t="shared" si="37"/>
        <v>0.8214285714285714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23</v>
      </c>
      <c r="J307" s="34">
        <f t="shared" si="36"/>
        <v>5</v>
      </c>
      <c r="K307" s="35">
        <f t="shared" si="37"/>
        <v>0.8214285714285714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23</v>
      </c>
      <c r="J308" s="34">
        <f t="shared" si="36"/>
        <v>5</v>
      </c>
      <c r="K308" s="35">
        <f t="shared" si="37"/>
        <v>0.8214285714285714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23</v>
      </c>
      <c r="J309" s="34">
        <f t="shared" si="36"/>
        <v>5</v>
      </c>
      <c r="K309" s="35">
        <f t="shared" si="37"/>
        <v>0.8214285714285714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26</v>
      </c>
      <c r="J310" s="34">
        <f>COUNTIF(L310:AM310,"APAGADO")</f>
        <v>2</v>
      </c>
      <c r="K310" s="35">
        <f>(I310)/(J310+I310)</f>
        <v>0.9285714285714286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23</v>
      </c>
      <c r="J311" s="34">
        <f>COUNTIF(L311:AM311,"APAGADO")</f>
        <v>5</v>
      </c>
      <c r="K311" s="35">
        <f>(I311)/(J311+I311)</f>
        <v>0.8214285714285714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22</v>
      </c>
      <c r="J312" s="34">
        <f>COUNTIF(L312:AM312,"APAGADO")</f>
        <v>6</v>
      </c>
      <c r="K312" s="35">
        <f>(I312)/(J312+I312)</f>
        <v>0.7857142857142857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27</v>
      </c>
      <c r="J330" s="34">
        <f t="shared" si="48"/>
        <v>1</v>
      </c>
      <c r="K330" s="35">
        <f t="shared" si="49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12</v>
      </c>
      <c r="J351" s="34">
        <f>COUNTIF(L351:AM351,"APAGADO")</f>
        <v>16</v>
      </c>
      <c r="K351" s="35">
        <f>(I351)/(J351+I351)</f>
        <v>0.42857142857142855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26</v>
      </c>
      <c r="J359" s="34">
        <f t="shared" si="48"/>
        <v>2</v>
      </c>
      <c r="K359" s="35">
        <f t="shared" si="49"/>
        <v>0.9285714285714286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26</v>
      </c>
      <c r="J360" s="34">
        <f t="shared" si="48"/>
        <v>2</v>
      </c>
      <c r="K360" s="35">
        <f t="shared" si="49"/>
        <v>0.9285714285714286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27</v>
      </c>
      <c r="J372" s="34">
        <f t="shared" si="48"/>
        <v>1</v>
      </c>
      <c r="K372" s="35">
        <f t="shared" si="49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27</v>
      </c>
      <c r="J373" s="34">
        <f t="shared" si="48"/>
        <v>1</v>
      </c>
      <c r="K373" s="35">
        <f t="shared" si="49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11</v>
      </c>
      <c r="J380" s="34">
        <f t="shared" si="48"/>
        <v>17</v>
      </c>
      <c r="K380" s="35">
        <f t="shared" si="49"/>
        <v>0.39285714285714285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17</v>
      </c>
      <c r="J393" s="34">
        <f t="shared" si="48"/>
        <v>11</v>
      </c>
      <c r="K393" s="35">
        <f t="shared" si="49"/>
        <v>0.6071428571428571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23</v>
      </c>
      <c r="J415" s="34">
        <f t="shared" si="56"/>
        <v>5</v>
      </c>
      <c r="K415" s="35">
        <f t="shared" si="57"/>
        <v>0.8214285714285714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23</v>
      </c>
      <c r="J416" s="34">
        <f t="shared" si="56"/>
        <v>5</v>
      </c>
      <c r="K416" s="35">
        <f t="shared" si="57"/>
        <v>0.8214285714285714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11</v>
      </c>
      <c r="J417" s="34">
        <f t="shared" si="56"/>
        <v>17</v>
      </c>
      <c r="K417" s="35">
        <f t="shared" si="57"/>
        <v>0.39285714285714285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11</v>
      </c>
      <c r="J418" s="34">
        <f t="shared" si="56"/>
        <v>17</v>
      </c>
      <c r="K418" s="35">
        <f t="shared" si="57"/>
        <v>0.39285714285714285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23</v>
      </c>
      <c r="J419" s="34">
        <f t="shared" si="56"/>
        <v>5</v>
      </c>
      <c r="K419" s="35">
        <f t="shared" si="57"/>
        <v>0.8214285714285714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23</v>
      </c>
      <c r="J420" s="34">
        <f t="shared" si="56"/>
        <v>5</v>
      </c>
      <c r="K420" s="35">
        <f t="shared" si="57"/>
        <v>0.8214285714285714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23</v>
      </c>
      <c r="J421" s="34">
        <f>COUNTIF(L421:AM421,"APAGADO")</f>
        <v>5</v>
      </c>
      <c r="K421" s="35">
        <f>(I421)/(J421+I421)</f>
        <v>0.8214285714285714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23</v>
      </c>
      <c r="J422" s="34">
        <f t="shared" si="56"/>
        <v>5</v>
      </c>
      <c r="K422" s="35">
        <f t="shared" si="57"/>
        <v>0.8214285714285714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26</v>
      </c>
      <c r="J428" s="34">
        <f t="shared" si="56"/>
        <v>2</v>
      </c>
      <c r="K428" s="35">
        <f t="shared" si="57"/>
        <v>0.9285714285714286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26</v>
      </c>
      <c r="J429" s="34">
        <f t="shared" si="56"/>
        <v>2</v>
      </c>
      <c r="K429" s="35">
        <f t="shared" si="57"/>
        <v>0.9285714285714286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26</v>
      </c>
      <c r="J430" s="34">
        <f t="shared" si="56"/>
        <v>2</v>
      </c>
      <c r="K430" s="35">
        <f t="shared" si="57"/>
        <v>0.9285714285714286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25</v>
      </c>
      <c r="J479" s="34">
        <f t="shared" si="64"/>
        <v>3</v>
      </c>
      <c r="K479" s="35">
        <f t="shared" si="65"/>
        <v>0.8928571428571429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25</v>
      </c>
      <c r="J480" s="34">
        <f t="shared" si="64"/>
        <v>3</v>
      </c>
      <c r="K480" s="35">
        <f t="shared" si="65"/>
        <v>0.8928571428571429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28</v>
      </c>
      <c r="J485" s="34">
        <f t="shared" si="64"/>
        <v>0</v>
      </c>
      <c r="K485" s="35">
        <f t="shared" si="65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11</v>
      </c>
      <c r="J495" s="34">
        <f t="shared" si="67"/>
        <v>17</v>
      </c>
      <c r="K495" s="35">
        <f t="shared" si="68"/>
        <v>0.39285714285714285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11</v>
      </c>
      <c r="J496" s="34">
        <f t="shared" si="67"/>
        <v>17</v>
      </c>
      <c r="K496" s="35">
        <f t="shared" si="68"/>
        <v>0.39285714285714285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12</v>
      </c>
      <c r="J505" s="34">
        <f t="shared" si="67"/>
        <v>16</v>
      </c>
      <c r="K505" s="35">
        <f t="shared" si="68"/>
        <v>0.42857142857142855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28</v>
      </c>
      <c r="J515" s="34">
        <f t="shared" si="70"/>
        <v>0</v>
      </c>
      <c r="K515" s="35">
        <f t="shared" si="71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28</v>
      </c>
      <c r="J516" s="34">
        <f t="shared" si="70"/>
        <v>0</v>
      </c>
      <c r="K516" s="35">
        <f t="shared" si="71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28</v>
      </c>
      <c r="J519" s="34">
        <f t="shared" si="70"/>
        <v>0</v>
      </c>
      <c r="K519" s="35">
        <f t="shared" si="71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28</v>
      </c>
      <c r="J520" s="34">
        <f t="shared" ref="J520:J526" si="73">COUNTIF(L520:AM520,"APAGADO")</f>
        <v>0</v>
      </c>
      <c r="K520" s="35">
        <f t="shared" ref="K520:K526" si="74">(I520)/(J520+I520)</f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8" operator="containsText" text="fija">
      <formula>NOT(ISERROR(SEARCH("fija",E1)))</formula>
    </cfRule>
    <cfRule type="containsText" dxfId="260" priority="459" operator="containsText" text="domo">
      <formula>NOT(ISERROR(SEARCH("domo",E1)))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89" operator="containsText" text="fija">
      <formula>NOT(ISERROR(SEARCH("fija",E442)))</formula>
    </cfRule>
    <cfRule type="containsText" dxfId="249" priority="391" operator="containsText" text="Radio">
      <formula>NOT(ISERROR(SEARCH("Radio",E442)))</formula>
    </cfRule>
    <cfRule type="containsText" dxfId="248" priority="390" operator="containsText" text="domo">
      <formula>NOT(ISERROR(SEARCH("domo",E442)))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80" operator="containsText" text="domo">
      <formula>NOT(ISERROR(SEARCH("domo",E443)))</formula>
    </cfRule>
    <cfRule type="containsText" dxfId="243" priority="379" operator="containsText" text="fija">
      <formula>NOT(ISERROR(SEARCH("fija",E443)))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6" operator="containsText" text="Radio">
      <formula>NOT(ISERROR(SEARCH("Radio",E445)))</formula>
    </cfRule>
    <cfRule type="containsText" dxfId="238" priority="372" operator="containsText" text="fija">
      <formula>NOT(ISERROR(SEARCH("fija",E445)))</formula>
    </cfRule>
    <cfRule type="containsText" dxfId="237" priority="373" operator="containsText" text="domo">
      <formula>NOT(ISERROR(SEARCH("domo",E445)))</formula>
    </cfRule>
  </conditionalFormatting>
  <conditionalFormatting sqref="E447">
    <cfRule type="containsText" dxfId="236" priority="671" operator="containsText" text="domo">
      <formula>NOT(ISERROR(SEARCH("domo",E447)))</formula>
    </cfRule>
    <cfRule type="containsText" dxfId="235" priority="670" operator="containsText" text="fija">
      <formula>NOT(ISERROR(SEARCH("fija",E447)))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28" operator="equal">
      <formula>$F$10</formula>
    </cfRule>
    <cfRule type="cellIs" dxfId="223" priority="29" operator="equal">
      <formula>"PTP A FO"</formula>
    </cfRule>
    <cfRule type="cellIs" dxfId="222" priority="30" operator="equal">
      <formula>"PTP A FO"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7" operator="greaterThan">
      <formula>0.8</formula>
    </cfRule>
    <cfRule type="cellIs" dxfId="217" priority="886" operator="lessThan">
      <formula>0.8</formula>
    </cfRule>
  </conditionalFormatting>
  <conditionalFormatting sqref="L507:AN1048576">
    <cfRule type="notContainsText" dxfId="216" priority="916" operator="notContains" text="Caida">
      <formula>ISERROR(SEARCH("Caida",L507))</formula>
    </cfRule>
    <cfRule type="containsText" dxfId="215" priority="583" operator="containsText" text="Caida">
      <formula>NOT(ISERROR(SEARCH("Caida",L507)))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4" operator="lessThan">
      <formula>0.8</formula>
    </cfRule>
    <cfRule type="notContainsText" dxfId="211" priority="212" operator="notContains" text="Caida">
      <formula>ISERROR(SEARCH("Caida",N507))</formula>
    </cfRule>
    <cfRule type="containsText" dxfId="210" priority="213" operator="containsText" text="Caida">
      <formula>NOT(ISERROR(SEARCH("Caida",N507)))</formula>
    </cfRule>
    <cfRule type="cellIs" dxfId="209" priority="215" operator="greaterThan">
      <formula>0.8</formula>
    </cfRule>
    <cfRule type="cellIs" dxfId="208" priority="238" operator="greaterThan">
      <formula>0.8</formula>
    </cfRule>
    <cfRule type="cellIs" dxfId="207" priority="342" operator="equal">
      <formula>"APAGADO"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94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7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9"/>
        <v>25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3"/>
      <c r="G125" s="67" t="s">
        <v>1420</v>
      </c>
      <c r="H125" s="121">
        <f t="shared" si="19"/>
        <v>25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9"/>
        <v>50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4"/>
      <c r="G127" s="70" t="s">
        <v>1425</v>
      </c>
      <c r="H127" s="122">
        <f t="shared" si="19"/>
        <v>3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3"/>
      <c r="G130" s="117" t="s">
        <v>1418</v>
      </c>
      <c r="H130" s="120">
        <f t="shared" ref="H130:H134" si="20">H81</f>
        <v>25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f t="shared" si="20"/>
        <v>25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f t="shared" si="20"/>
        <v>25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f t="shared" si="20"/>
        <v>50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f t="shared" si="20"/>
        <v>3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3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3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4"/>
      <c r="G141" s="70" t="s">
        <v>1425</v>
      </c>
      <c r="H141" s="122">
        <f t="shared" si="21"/>
        <v>3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3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3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3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3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4"/>
      <c r="G148" s="70" t="s">
        <v>1425</v>
      </c>
      <c r="H148" s="122">
        <f t="shared" si="24"/>
        <v>3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3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3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4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9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32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4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6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9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42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4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7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workbookViewId="0">
      <selection activeCell="T5" sqref="T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f>COUNTIFS('RESUMEN TOTAL'!D5:D534, "=BONOMO",'RESUMEN TOTAL'!AF5:AF534,"=APAGADO")</f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2023-09-18T10:25:58Z</dcterms:modified>
</cp:coreProperties>
</file>