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NOVIEMBRE\"/>
    </mc:Choice>
  </mc:AlternateContent>
  <xr:revisionPtr revIDLastSave="0" documentId="13_ncr:1_{F43FF37F-93A0-4B22-9031-84E5433789BA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2" i="11" l="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47" i="24"/>
  <c r="J146" i="24"/>
  <c r="J145" i="24"/>
  <c r="J125" i="2"/>
  <c r="I125" i="2"/>
  <c r="J205" i="2"/>
  <c r="I205" i="2"/>
  <c r="I512" i="2"/>
  <c r="K512" i="2" s="1"/>
  <c r="I511" i="2"/>
  <c r="K511" i="2" s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J7" i="24"/>
  <c r="J6" i="24"/>
  <c r="J5" i="24"/>
  <c r="K125" i="2" l="1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E39" i="24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3" i="24"/>
  <c r="D10" i="24"/>
  <c r="E10" i="24" s="1"/>
  <c r="J12" i="24"/>
  <c r="J13" i="24"/>
  <c r="J14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D122" i="24"/>
  <c r="D164" i="24"/>
  <c r="D165" i="24" s="1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E5" i="24" l="1"/>
  <c r="E6" i="24"/>
  <c r="D26" i="24"/>
  <c r="D200" i="24"/>
  <c r="D166" i="24"/>
  <c r="D116" i="24"/>
  <c r="D18" i="24"/>
  <c r="K503" i="2"/>
  <c r="K507" i="2"/>
  <c r="K510" i="2"/>
  <c r="K509" i="2"/>
  <c r="K508" i="2"/>
  <c r="K506" i="2"/>
  <c r="K505" i="2"/>
  <c r="K504" i="2"/>
  <c r="D117" i="24" l="1"/>
  <c r="D19" i="24"/>
  <c r="D201" i="24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E13" i="24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E45" i="14" l="1"/>
  <c r="F45" i="14"/>
  <c r="I20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19" i="24"/>
  <c r="J91" i="24"/>
  <c r="J196" i="24"/>
  <c r="H168" i="24"/>
  <c r="J168" i="24" s="1"/>
  <c r="J140" i="24"/>
  <c r="J112" i="24"/>
  <c r="J189" i="24"/>
  <c r="J133" i="24"/>
  <c r="J105" i="24"/>
  <c r="J210" i="24"/>
  <c r="J182" i="24"/>
  <c r="J154" i="24"/>
  <c r="H126" i="24"/>
  <c r="J126" i="24" s="1"/>
  <c r="J98" i="24"/>
  <c r="J84" i="24"/>
  <c r="H123" i="24"/>
  <c r="J195" i="24"/>
  <c r="J167" i="24"/>
  <c r="J139" i="24"/>
  <c r="J111" i="24"/>
  <c r="J188" i="24"/>
  <c r="J160" i="24"/>
  <c r="J132" i="24"/>
  <c r="J104" i="24"/>
  <c r="J209" i="24"/>
  <c r="J181" i="24"/>
  <c r="J153" i="24"/>
  <c r="H125" i="24"/>
  <c r="J125" i="24" s="1"/>
  <c r="J97" i="24"/>
  <c r="J202" i="24"/>
  <c r="J174" i="24"/>
  <c r="J118" i="24"/>
  <c r="J90" i="24"/>
  <c r="J83" i="24"/>
  <c r="J187" i="24"/>
  <c r="J159" i="24"/>
  <c r="J131" i="24"/>
  <c r="J103" i="24"/>
  <c r="J208" i="24"/>
  <c r="J180" i="24"/>
  <c r="J152" i="24"/>
  <c r="H124" i="24"/>
  <c r="J124" i="24" s="1"/>
  <c r="J96" i="24"/>
  <c r="J201" i="24"/>
  <c r="J173" i="24"/>
  <c r="J117" i="24"/>
  <c r="J89" i="24"/>
  <c r="J194" i="24"/>
  <c r="J166" i="24"/>
  <c r="J138" i="24"/>
  <c r="J110" i="24"/>
  <c r="J82" i="24"/>
  <c r="G45" i="14"/>
  <c r="J77" i="24"/>
  <c r="J75" i="24"/>
  <c r="G61" i="14"/>
  <c r="G57" i="14"/>
  <c r="G48" i="14"/>
  <c r="AJ207" i="8"/>
  <c r="J213" i="2"/>
  <c r="I213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C92" i="24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P2" i="10" l="1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43" i="24" l="1"/>
  <c r="E146" i="24"/>
  <c r="E145" i="24"/>
  <c r="E144" i="24"/>
  <c r="E32" i="24"/>
  <c r="E31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D150" i="24" s="1"/>
  <c r="E22" i="14"/>
  <c r="E21" i="14"/>
  <c r="D136" i="24" s="1"/>
  <c r="E136" i="24" s="1"/>
  <c r="B27" i="14"/>
  <c r="E17" i="14"/>
  <c r="D108" i="24" s="1"/>
  <c r="E18" i="14"/>
  <c r="D28" i="14"/>
  <c r="B28" i="14" s="1"/>
  <c r="E12" i="14"/>
  <c r="C73" i="24" s="1"/>
  <c r="D73" i="24" s="1"/>
  <c r="E14" i="14"/>
  <c r="D87" i="24" s="1"/>
  <c r="E9" i="14"/>
  <c r="D52" i="24" s="1"/>
  <c r="E8" i="14"/>
  <c r="E10" i="14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E60" i="24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207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09" i="24"/>
  <c r="D110" i="24"/>
  <c r="E110" i="24" s="1"/>
  <c r="G28" i="14"/>
  <c r="G29" i="14"/>
  <c r="G27" i="14"/>
  <c r="B24" i="14"/>
  <c r="X389" i="9"/>
  <c r="K409" i="2"/>
  <c r="E90" i="24" l="1"/>
  <c r="E89" i="24"/>
  <c r="D194" i="24"/>
  <c r="E193" i="24"/>
  <c r="E173" i="24"/>
  <c r="E174" i="24"/>
  <c r="E68" i="24"/>
  <c r="E69" i="24"/>
  <c r="E186" i="24"/>
  <c r="D187" i="24"/>
  <c r="E153" i="24"/>
  <c r="E152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D159" i="24" l="1"/>
  <c r="E159" i="24" s="1"/>
  <c r="E158" i="24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D101" i="24" s="1"/>
  <c r="I197" i="2"/>
  <c r="J197" i="2"/>
  <c r="E101" i="24" l="1"/>
  <c r="D102" i="24"/>
  <c r="G16" i="14"/>
  <c r="K197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E104" i="24" l="1"/>
  <c r="E103" i="24"/>
  <c r="K322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<sst xmlns="http://schemas.openxmlformats.org/spreadsheetml/2006/main" count="6255" uniqueCount="1584">
  <si>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</si>
  <si>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</si>
  <si>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</si>
  <si>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</si>
  <si>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</si>
  <si>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</si>
  <si>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</si>
  <si>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</si>
  <si>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</si>
  <si>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</si>
  <si>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</si>
  <si>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</si>
  <si>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</si>
  <si>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</si>
  <si>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</si>
  <si>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</si>
  <si>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</si>
  <si>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</si>
  <si>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</si>
  <si>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</si>
  <si>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</si>
  <si>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</si>
  <si>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</si>
  <si>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</si>
  <si>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</si>
  <si>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</si>
  <si>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</si>
  <si>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</si>
  <si>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</si>
  <si>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</si>
  <si>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</si>
  <si>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</si>
  <si>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</si>
  <si>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</si>
  <si>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</si>
  <si>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</si>
  <si>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</si>
  <si>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</si>
  <si>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</si>
  <si>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</si>
  <si>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</si>
  <si>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</si>
  <si>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</si>
  <si>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</si>
  <si>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</si>
  <si>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</si>
  <si>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</si>
  <si>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</si>
  <si>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</si>
  <si>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</si>
  <si>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</si>
  <si>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</si>
  <si>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</si>
  <si>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</si>
  <si>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</si>
  <si>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</si>
  <si>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</si>
  <si>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</si>
  <si>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</si>
  <si>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</si>
  <si>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</si>
  <si>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</si>
  <si>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</si>
  <si>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</si>
  <si>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</si>
  <si>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</si>
  <si>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</si>
  <si>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</si>
  <si>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</si>
  <si>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</si>
  <si>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</si>
  <si>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</si>
  <si>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</si>
  <si>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</si>
  <si>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</si>
  <si>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</si>
  <si>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</si>
  <si>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</si>
  <si>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</si>
  <si>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</si>
  <si>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</si>
  <si>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</si>
  <si>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</si>
  <si>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</si>
  <si>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</si>
  <si>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</si>
  <si>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</si>
  <si>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</si>
  <si>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</si>
  <si>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</si>
  <si>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</si>
  <si>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</si>
  <si>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</si>
  <si>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</si>
  <si>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</si>
  <si>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</si>
  <si>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</si>
  <si>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</si>
  <si>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</si>
  <si>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</si>
  <si>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</si>
  <si>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</si>
  <si>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</si>
  <si>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</si>
  <si>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</si>
  <si>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</si>
  <si>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</si>
  <si>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</si>
  <si>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</si>
  <si>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</si>
  <si>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</si>
  <si>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</si>
  <si>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</si>
  <si>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</si>
  <si>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</si>
  <si>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</si>
  <si>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</si>
  <si>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</si>
  <si>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</si>
  <si>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</si>
  <si>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</si>
  <si>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</si>
  <si>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</si>
  <si>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</si>
  <si>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</si>
  <si>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</si>
  <si>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</si>
  <si>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</si>
  <si>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</si>
  <si>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</si>
  <si>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</si>
  <si>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</si>
  <si>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</si>
  <si>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</si>
  <si>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</si>
  <si>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</si>
  <si>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</si>
  <si>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</si>
  <si>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</si>
  <si>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</si>
  <si>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</si>
  <si>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</si>
  <si>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</si>
  <si>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</si>
  <si>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</si>
  <si>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</si>
  <si>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</si>
  <si>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</si>
  <si>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</si>
  <si>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</si>
  <si>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</si>
  <si>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</si>
  <si>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</si>
  <si>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</si>
  <si>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</si>
  <si>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</si>
  <si>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</si>
  <si>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</si>
  <si>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</si>
  <si>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</si>
  <si>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</si>
  <si>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</si>
  <si>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</si>
  <si>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</si>
  <si>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</si>
  <si>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</si>
  <si>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</si>
  <si>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</si>
  <si>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</si>
  <si>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</si>
  <si>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</si>
  <si>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</si>
  <si>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</si>
  <si>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</si>
  <si>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</si>
  <si>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</si>
  <si>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</si>
  <si>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</si>
  <si>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</si>
  <si>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</si>
  <si>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</si>
  <si>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</si>
  <si>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</si>
  <si>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</si>
  <si>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</si>
  <si>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</si>
  <si>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</si>
  <si>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</si>
  <si>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</si>
  <si>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</si>
  <si>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</si>
  <si>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</si>
  <si>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</si>
  <si>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</si>
  <si>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</si>
  <si>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</si>
  <si>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</si>
  <si>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</si>
  <si>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</si>
  <si>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</si>
  <si>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</si>
  <si>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</si>
  <si>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</si>
  <si>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</si>
  <si>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</si>
  <si>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</si>
  <si>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</si>
  <si>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</si>
  <si>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</si>
  <si>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</si>
  <si>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</si>
  <si>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</si>
  <si>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</si>
  <si>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</si>
  <si>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</si>
  <si>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</si>
  <si>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</si>
  <si>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</si>
  <si>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</si>
  <si>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</si>
  <si>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</si>
  <si>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</si>
  <si>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</si>
  <si>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</si>
  <si>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</si>
  <si>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</si>
  <si>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</si>
  <si>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</si>
  <si>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</si>
  <si>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</si>
  <si>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</si>
  <si>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</si>
  <si>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</si>
  <si>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</si>
  <si>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</si>
  <si>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</si>
  <si>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</si>
  <si>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</si>
  <si>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</si>
  <si>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</si>
  <si>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</si>
  <si>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</si>
  <si>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</si>
  <si>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</si>
  <si>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</si>
  <si>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</si>
  <si>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</si>
  <si>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</si>
  <si>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</si>
  <si>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</si>
  <si>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</si>
  <si>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</si>
  <si>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</si>
  <si>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</si>
  <si>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</si>
  <si>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</si>
  <si>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</si>
  <si>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</si>
  <si>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</si>
  <si>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</si>
  <si>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</si>
  <si>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</si>
  <si>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</si>
  <si>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</si>
  <si>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</si>
  <si>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</si>
  <si>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</si>
  <si>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</si>
  <si>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</si>
  <si>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</si>
  <si>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</si>
  <si>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</si>
  <si>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</si>
  <si>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</si>
  <si>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</si>
  <si>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</si>
  <si>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</si>
  <si>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</si>
  <si>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</si>
  <si>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</si>
  <si>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</si>
  <si>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</si>
  <si>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</si>
  <si>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</si>
  <si>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</si>
  <si>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</si>
  <si>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</si>
  <si>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</si>
  <si>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</si>
  <si>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</si>
  <si>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</si>
  <si>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</si>
  <si>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</si>
  <si>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</si>
  <si>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</si>
  <si>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</si>
  <si>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</si>
  <si>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</si>
  <si>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</si>
  <si>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</si>
  <si>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</si>
  <si>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</si>
  <si>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</si>
  <si>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</si>
  <si>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</si>
  <si>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</si>
  <si>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</si>
  <si>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</si>
  <si>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</si>
  <si>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</si>
  <si>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</si>
  <si>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</si>
  <si>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</si>
  <si>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</si>
  <si>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</si>
  <si>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</si>
  <si>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</si>
  <si>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</si>
  <si>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</si>
  <si>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</si>
  <si>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</si>
  <si>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</si>
  <si>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</si>
  <si>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</si>
  <si>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</si>
  <si>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</si>
  <si>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</si>
  <si>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</si>
  <si>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</si>
  <si>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</si>
  <si>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</si>
  <si>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</si>
  <si>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</si>
  <si>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</si>
  <si>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</si>
  <si>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</si>
  <si>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</si>
  <si>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</si>
  <si>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</si>
  <si>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</si>
  <si>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</si>
  <si>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</si>
  <si>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</si>
  <si>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</si>
  <si>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</si>
  <si>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</si>
  <si>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</si>
  <si>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</si>
  <si>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</si>
  <si>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</si>
  <si>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</si>
  <si>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</si>
  <si>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</si>
  <si>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</si>
  <si>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</si>
  <si>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</si>
  <si>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</si>
  <si>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</si>
  <si>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</si>
  <si>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</si>
  <si>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</si>
  <si>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</si>
  <si>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</si>
  <si>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</si>
  <si>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</si>
  <si>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</si>
  <si>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</si>
  <si>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</si>
  <si>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</si>
  <si>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</si>
  <si>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</si>
  <si>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</si>
  <si>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</si>
  <si>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</si>
  <si>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</si>
  <si>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</si>
  <si>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</si>
  <si>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</si>
  <si>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</si>
  <si>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</si>
  <si>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</si>
  <si>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</si>
  <si>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</si>
  <si>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</si>
  <si>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</si>
  <si>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</si>
  <si>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</si>
  <si>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</si>
  <si>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</si>
  <si>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</si>
  <si>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</si>
  <si>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</si>
  <si>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</si>
  <si>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</si>
  <si>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</si>
  <si>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</si>
  <si>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</si>
  <si>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</si>
  <si>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</si>
  <si>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</si>
  <si>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</si>
  <si>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</si>
  <si>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</si>
  <si>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</si>
  <si>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</si>
  <si>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</si>
  <si>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</si>
  <si>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</si>
  <si>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</si>
  <si>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</si>
  <si>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</si>
  <si>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</si>
  <si>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</si>
  <si>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</si>
  <si>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</si>
  <si>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</si>
  <si>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</si>
  <si>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</si>
  <si>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</si>
  <si>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</si>
  <si>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</si>
  <si>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</si>
  <si>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</si>
  <si>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</si>
  <si>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</si>
  <si>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</si>
  <si>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</si>
  <si>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</si>
  <si>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</si>
  <si>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</si>
  <si>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</si>
  <si>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</si>
  <si>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</si>
  <si>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</si>
  <si>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</si>
  <si>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</si>
  <si>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</si>
  <si>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</si>
  <si>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</si>
  <si>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</si>
  <si>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</si>
  <si>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</si>
  <si>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</si>
  <si>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</si>
  <si>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</si>
  <si>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</si>
  <si>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</si>
  <si>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</si>
  <si>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</si>
  <si>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</si>
  <si>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</si>
  <si>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</si>
  <si>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</si>
  <si>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</si>
  <si>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</si>
  <si>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</si>
  <si>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</si>
  <si>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</si>
  <si>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</si>
  <si>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</si>
  <si>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</si>
  <si>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</si>
  <si>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</si>
  <si>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</si>
  <si>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</si>
  <si>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</si>
  <si>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</si>
  <si>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</si>
  <si>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</si>
  <si>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</si>
  <si>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</si>
  <si>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</si>
  <si>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</si>
  <si>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</si>
  <si>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</si>
  <si>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</si>
  <si>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</si>
  <si>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</si>
  <si>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</si>
  <si>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</si>
  <si>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</si>
  <si>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</si>
  <si>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</si>
  <si>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</si>
  <si>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</si>
  <si>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</si>
  <si>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</si>
  <si>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</si>
  <si>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</si>
  <si>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</si>
  <si>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</si>
  <si>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</si>
  <si>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</si>
  <si>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</si>
  <si>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</si>
  <si>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</si>
  <si>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</si>
  <si>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</si>
  <si>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</si>
  <si>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</si>
  <si>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</si>
  <si>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</si>
  <si>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</si>
  <si>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</si>
  <si>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</si>
  <si>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</si>
  <si>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</si>
  <si>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</si>
  <si>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</si>
  <si>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</si>
  <si>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</si>
  <si>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</si>
  <si>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</si>
  <si>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</si>
  <si>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</si>
  <si>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</si>
  <si>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</si>
  <si>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</si>
  <si>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</si>
  <si>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</si>
  <si>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</si>
  <si>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</si>
  <si>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</si>
  <si>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</si>
  <si>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</si>
  <si>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</si>
  <si>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</si>
  <si>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</si>
  <si>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</si>
  <si>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</si>
  <si>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</si>
  <si>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</si>
  <si>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</si>
  <si>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</si>
  <si>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</si>
  <si>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</si>
  <si>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</si>
  <si>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</si>
  <si>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</si>
  <si>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</si>
  <si>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</si>
  <si>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</si>
  <si>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</si>
  <si>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</si>
  <si>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</si>
  <si>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</si>
  <si>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</si>
  <si>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</si>
  <si>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</si>
  <si>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</si>
  <si>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</si>
  <si>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</si>
  <si>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</si>
  <si>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</si>
  <si>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</si>
  <si>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</si>
  <si>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</si>
  <si>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</si>
  <si>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</si>
  <si>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</si>
  <si>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</si>
  <si>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</si>
  <si>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</si>
  <si>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</si>
  <si>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</si>
  <si>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</si>
  <si>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</si>
  <si>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</si>
  <si>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</si>
  <si>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</si>
  <si>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</si>
  <si>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</si>
  <si>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</si>
  <si>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</si>
  <si>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</si>
  <si>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</si>
  <si>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</si>
  <si>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</si>
  <si>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</si>
  <si>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</si>
  <si>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</si>
  <si>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</si>
  <si>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</si>
  <si>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</si>
  <si>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</si>
  <si>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</si>
  <si>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</si>
  <si>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</si>
  <si>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</si>
  <si>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</si>
  <si>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</si>
  <si>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</si>
  <si>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</si>
  <si>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</si>
  <si>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</si>
  <si>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</si>
  <si>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</si>
  <si>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</si>
  <si>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</si>
  <si>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</si>
  <si>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</si>
  <si>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</si>
  <si>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</si>
  <si>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</si>
  <si>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</si>
  <si>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</si>
  <si>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</si>
  <si>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</si>
  <si>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</si>
  <si>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</si>
  <si>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</si>
  <si>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</si>
  <si>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</si>
  <si>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</si>
  <si>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</si>
  <si>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</si>
  <si>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</si>
  <si>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</si>
  <si>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</si>
  <si>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</si>
  <si>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</si>
  <si>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</si>
  <si>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</si>
  <si>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</si>
  <si>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</si>
  <si>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</si>
  <si>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</si>
  <si>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</si>
  <si>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</si>
  <si>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</si>
  <si>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</si>
  <si>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</si>
  <si>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</si>
  <si>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</si>
  <si>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</si>
  <si>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</si>
  <si>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</si>
  <si>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</si>
  <si>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</si>
  <si>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</si>
  <si>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</si>
  <si>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</si>
  <si>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</si>
  <si>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</si>
  <si>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</si>
  <si>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</si>
  <si>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</si>
  <si>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</si>
  <si>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</si>
  <si>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</si>
  <si>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</si>
  <si>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</si>
  <si>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</si>
  <si>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</si>
  <si>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</si>
  <si>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</si>
  <si>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</si>
  <si>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</si>
  <si>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</si>
  <si>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</si>
  <si>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</si>
  <si>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</si>
  <si>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</si>
  <si>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</si>
  <si>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</si>
  <si>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</si>
  <si>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</si>
  <si>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</si>
  <si>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</si>
  <si>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</si>
  <si>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</si>
  <si>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</si>
  <si>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</si>
  <si>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</si>
  <si>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</si>
  <si>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</si>
  <si>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</si>
  <si>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</si>
  <si>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</si>
  <si>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</si>
  <si>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</si>
  <si>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</si>
  <si>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</si>
  <si>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</si>
  <si>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</si>
  <si>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</si>
  <si>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</si>
  <si>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</si>
  <si>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</si>
  <si>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</si>
  <si>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</si>
  <si>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</si>
  <si>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</si>
  <si>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</si>
  <si>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</si>
  <si>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</si>
  <si>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</si>
  <si>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</si>
  <si>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</si>
  <si>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</si>
  <si>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</si>
  <si>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</si>
  <si>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</si>
  <si>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</si>
  <si>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</si>
  <si>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</si>
  <si>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</si>
  <si>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</si>
  <si>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</si>
  <si>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</si>
  <si>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</si>
  <si>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</si>
  <si>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</si>
  <si>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</si>
  <si>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</si>
  <si>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</si>
  <si>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</si>
  <si>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</si>
  <si>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</si>
  <si>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</si>
  <si>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</si>
  <si>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</si>
  <si>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</si>
  <si>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</si>
  <si>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</si>
  <si>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</si>
  <si>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</si>
  <si>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</si>
  <si>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</si>
  <si>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</si>
  <si>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</si>
  <si>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</si>
  <si>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</si>
  <si>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</si>
  <si>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</si>
  <si>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</si>
  <si>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</si>
  <si>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</si>
  <si>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</si>
  <si>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</si>
  <si>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</si>
  <si>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</si>
  <si>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</si>
  <si>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</si>
  <si>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</si>
  <si>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</si>
  <si>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</si>
  <si>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</si>
  <si>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</si>
  <si>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</si>
  <si>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</si>
  <si>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</si>
  <si>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</si>
  <si>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</si>
  <si>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</si>
  <si>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</si>
  <si>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</si>
  <si>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</si>
  <si>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</si>
  <si>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</si>
  <si>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</si>
  <si>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</si>
  <si>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</si>
  <si>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</si>
  <si>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</si>
  <si>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</si>
  <si>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</si>
  <si>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</si>
  <si>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</si>
  <si>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</si>
  <si>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</si>
  <si>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</si>
  <si>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</si>
  <si>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</si>
  <si>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</si>
  <si>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</si>
  <si>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</si>
  <si>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</si>
  <si>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</si>
  <si>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</si>
  <si>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</si>
  <si>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</si>
  <si>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</si>
  <si>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</si>
  <si>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</si>
  <si>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</si>
  <si>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</si>
  <si>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</si>
  <si>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</si>
  <si>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</si>
  <si>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</si>
  <si>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</si>
  <si>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</si>
  <si>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</si>
  <si>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</si>
  <si>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</si>
  <si>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</si>
  <si>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</si>
  <si>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</si>
  <si>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</si>
  <si>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</si>
  <si>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</si>
  <si>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</si>
  <si>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</si>
  <si>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</si>
  <si>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</si>
  <si>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</si>
  <si>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</si>
  <si>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</si>
  <si>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</si>
  <si>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</si>
  <si>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</si>
  <si>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</si>
  <si>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</si>
  <si>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</si>
  <si>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</si>
  <si>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</si>
  <si>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</si>
  <si>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</si>
  <si>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</si>
  <si>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</si>
  <si>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</si>
  <si>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</si>
  <si>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</si>
  <si>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</si>
  <si>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</si>
  <si>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</si>
  <si>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</si>
  <si>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</si>
  <si>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</si>
  <si>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</si>
  <si>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</si>
  <si>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</si>
  <si>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</si>
  <si>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</si>
  <si>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</si>
  <si>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</si>
  <si>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</si>
  <si>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</si>
  <si>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</si>
  <si>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</si>
  <si>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</si>
  <si>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</si>
  <si>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</si>
  <si>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</si>
  <si>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</si>
  <si>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</si>
  <si>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</si>
  <si>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</si>
  <si>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</si>
  <si>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</si>
  <si>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</si>
  <si>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</si>
  <si>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</si>
  <si>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</si>
  <si>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</si>
  <si>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</si>
  <si>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</si>
  <si>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</si>
  <si>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</si>
  <si>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</si>
  <si>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</si>
  <si>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</si>
  <si>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</si>
  <si>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</si>
  <si>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</si>
  <si>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</si>
  <si>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</si>
  <si>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</si>
  <si>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</si>
  <si>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</si>
  <si>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</si>
  <si>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</si>
  <si>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</si>
  <si>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</si>
  <si>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</si>
  <si>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</si>
  <si>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</si>
  <si>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</si>
  <si>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</si>
  <si>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</si>
  <si>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</si>
  <si>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</si>
  <si>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</si>
  <si>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</si>
  <si>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</si>
  <si>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</si>
  <si>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</si>
  <si>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</si>
  <si>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</si>
  <si>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</si>
  <si>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</si>
  <si>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</si>
  <si>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</si>
  <si>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</si>
  <si>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</si>
  <si>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</si>
  <si>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</si>
  <si>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</si>
  <si>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</si>
  <si>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</si>
  <si>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</si>
  <si>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</si>
  <si>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</si>
  <si>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</si>
  <si>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</si>
  <si>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</si>
  <si>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</si>
  <si>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</si>
  <si>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</si>
  <si>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</si>
  <si>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</si>
  <si>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</si>
  <si>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</si>
  <si>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</si>
  <si>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</si>
  <si>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</si>
  <si>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</si>
  <si>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</si>
  <si>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</si>
  <si>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</si>
  <si>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</si>
  <si>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</si>
  <si>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</si>
  <si>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</si>
  <si>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</si>
  <si>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</si>
  <si>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</si>
  <si>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</si>
  <si>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</si>
  <si>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</si>
  <si>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</si>
  <si>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</si>
  <si>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</si>
  <si>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</si>
  <si>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</si>
  <si>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</si>
  <si>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</si>
  <si>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</si>
  <si>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</si>
  <si>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</si>
  <si>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</si>
  <si>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</si>
  <si>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</si>
  <si>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</si>
  <si>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</si>
  <si>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</si>
  <si>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</si>
  <si>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</si>
  <si>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</si>
  <si>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</si>
  <si>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</si>
  <si>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</si>
  <si>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</si>
  <si>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</si>
  <si>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</si>
  <si>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</si>
  <si>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</si>
  <si>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</si>
  <si>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</si>
  <si>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</si>
  <si>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</si>
  <si>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</si>
  <si>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</si>
  <si>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</si>
  <si>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</si>
  <si>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</si>
  <si>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</si>
  <si>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</si>
  <si>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</si>
  <si>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</si>
  <si>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</si>
  <si>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</si>
  <si>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</si>
  <si>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</si>
  <si>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</si>
  <si>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</si>
  <si>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</si>
  <si>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</si>
  <si>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</si>
  <si>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</si>
  <si>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</si>
  <si>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</si>
  <si>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</si>
  <si>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</si>
  <si>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</si>
  <si>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</si>
  <si>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</si>
  <si>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</si>
  <si>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</si>
  <si>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</si>
  <si>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</si>
  <si>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</si>
  <si>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</si>
  <si>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</si>
  <si>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</si>
  <si>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</si>
  <si>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</si>
  <si>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</si>
  <si>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</si>
  <si>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</si>
  <si>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</si>
  <si>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</si>
  <si>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</si>
  <si>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</si>
  <si>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</si>
  <si>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</si>
  <si>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</si>
  <si>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</si>
  <si>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</si>
  <si>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</si>
  <si>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</si>
  <si>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</si>
  <si>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</si>
  <si>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</si>
  <si>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</si>
  <si>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</si>
  <si>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</si>
  <si>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</si>
  <si>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</si>
  <si>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</si>
  <si>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</si>
  <si>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</si>
  <si>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</si>
  <si>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</si>
  <si>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</si>
  <si>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</si>
  <si>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</si>
  <si>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</si>
  <si>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</si>
  <si>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</si>
  <si>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</si>
  <si>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</si>
  <si>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</si>
  <si>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</si>
  <si>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</si>
  <si>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</si>
  <si>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</si>
  <si>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</si>
  <si>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</si>
  <si>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</si>
  <si>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</si>
  <si>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</si>
  <si>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</si>
  <si>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</si>
  <si>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</si>
  <si>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</si>
  <si>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</si>
  <si>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</si>
  <si>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</si>
  <si>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</si>
  <si>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</si>
  <si>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</si>
  <si>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</si>
  <si>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</si>
  <si>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</si>
  <si>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</si>
  <si>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</si>
  <si>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</si>
  <si>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</si>
  <si>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</si>
  <si>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</si>
  <si>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</si>
  <si>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</si>
  <si>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</si>
  <si>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</si>
  <si>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</si>
  <si>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</si>
  <si>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</si>
  <si>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</si>
  <si>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</si>
  <si>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</si>
  <si>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</si>
  <si>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</si>
  <si>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</si>
  <si>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</si>
  <si>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</si>
  <si>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</si>
  <si>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</si>
  <si>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</si>
  <si>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</si>
  <si>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</si>
  <si>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</si>
  <si>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</si>
  <si>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</si>
  <si>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</si>
  <si>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</si>
  <si>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</si>
  <si>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</si>
  <si>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</si>
  <si>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</si>
  <si>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</si>
  <si>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</si>
  <si>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</si>
  <si>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</si>
  <si>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</si>
  <si>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</si>
  <si>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</si>
  <si>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</si>
  <si>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</si>
  <si>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</si>
  <si>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</si>
  <si>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</si>
  <si>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</si>
  <si>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</si>
  <si>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</si>
  <si>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</si>
  <si>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</si>
  <si>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</si>
  <si>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</si>
  <si>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</si>
  <si>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</si>
  <si>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</si>
  <si>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</si>
  <si>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</si>
  <si>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</si>
  <si>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</si>
  <si>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</si>
  <si>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</si>
  <si>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</si>
  <si>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</si>
  <si>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</si>
  <si>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</si>
  <si>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</si>
  <si>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</si>
  <si>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</si>
  <si>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</si>
  <si>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</si>
  <si>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</si>
  <si>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</si>
  <si>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</si>
  <si>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</si>
  <si>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</si>
  <si>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</si>
  <si>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</si>
  <si>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</si>
  <si>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</si>
  <si>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</si>
  <si>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</si>
  <si>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</si>
  <si>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</si>
  <si>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</si>
  <si>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</si>
  <si>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</si>
  <si>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</si>
  <si>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</si>
  <si>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</si>
  <si>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</si>
  <si>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</si>
  <si>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</si>
  <si>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</si>
  <si>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</si>
  <si>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</si>
  <si>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</si>
  <si>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</si>
  <si>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</si>
  <si>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</si>
  <si>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</si>
  <si>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</si>
  <si>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</si>
  <si>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</si>
  <si>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</si>
  <si>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</si>
  <si>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</si>
  <si>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</si>
  <si>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</si>
  <si>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</si>
  <si>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</si>
  <si>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</si>
  <si>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</si>
  <si>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</si>
  <si>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</si>
  <si>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</si>
  <si>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</si>
  <si>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</si>
  <si>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</si>
  <si>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</si>
  <si>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</si>
  <si>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</si>
  <si>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</si>
  <si>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</si>
  <si>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</si>
  <si>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</si>
  <si>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</si>
  <si>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</si>
  <si>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</si>
  <si>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</si>
  <si>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</si>
  <si>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</si>
  <si>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</si>
  <si>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</si>
  <si>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</si>
  <si>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</si>
  <si>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</si>
  <si>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</si>
  <si>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</si>
  <si>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</si>
  <si>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</si>
  <si>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</si>
  <si>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</si>
  <si>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</si>
  <si>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</si>
  <si>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</si>
  <si>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</si>
  <si>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</si>
  <si>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</si>
  <si>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</si>
  <si>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</si>
  <si>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</si>
  <si>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</si>
  <si>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</si>
  <si>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</si>
  <si>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</si>
  <si>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</si>
  <si>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</si>
  <si>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</si>
  <si>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</si>
  <si>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</si>
  <si>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</si>
  <si>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</si>
  <si>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</si>
  <si>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</si>
  <si>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</si>
  <si>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</si>
  <si>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</si>
  <si>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</si>
  <si>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</si>
  <si>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</si>
  <si>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</si>
  <si>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</si>
  <si>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</si>
  <si>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</si>
  <si>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</si>
  <si>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</si>
  <si>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</si>
  <si>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</si>
  <si>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</si>
  <si>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</si>
  <si>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</si>
  <si>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</si>
  <si>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</si>
  <si>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</si>
  <si>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</si>
  <si>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</si>
  <si>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</si>
  <si>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</si>
  <si>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</si>
  <si>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</si>
  <si>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</si>
  <si>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</si>
  <si>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</si>
  <si>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</si>
  <si>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</si>
  <si>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</si>
  <si>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</si>
  <si>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</si>
  <si>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</si>
  <si>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</si>
  <si>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</si>
  <si>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</si>
  <si>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</si>
  <si>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</si>
  <si>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</si>
  <si>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</si>
  <si>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</si>
  <si>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</si>
  <si>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</si>
  <si>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</si>
  <si>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</si>
  <si>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</si>
  <si>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</si>
  <si>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</si>
  <si>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</si>
  <si>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</si>
  <si>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</si>
  <si>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</si>
  <si>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</si>
  <si>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</si>
  <si>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</si>
  <si>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</si>
  <si>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</si>
  <si>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</si>
  <si>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</si>
  <si>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</si>
  <si>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</si>
  <si>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</si>
  <si>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</si>
  <si>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</si>
  <si>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</si>
  <si>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</si>
  <si>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</si>
  <si>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</si>
  <si>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</si>
  <si>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</si>
  <si>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</si>
  <si>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</si>
  <si>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</si>
  <si>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</si>
  <si>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</si>
  <si>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</si>
  <si>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</si>
  <si>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</si>
  <si>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</si>
  <si>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</si>
  <si>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</si>
  <si>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</si>
  <si>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</si>
  <si>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</si>
  <si>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</si>
  <si>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</si>
  <si>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</si>
  <si>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</si>
  <si>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</si>
  <si>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</si>
  <si>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</si>
  <si>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</si>
  <si>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</si>
  <si>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</si>
  <si>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</si>
  <si>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</si>
  <si>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</si>
  <si>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</si>
  <si>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</si>
  <si>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</si>
  <si>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</si>
  <si>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</si>
  <si>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</si>
  <si>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</si>
  <si>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</si>
  <si>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</si>
  <si>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</si>
  <si>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</si>
  <si>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</si>
  <si>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</si>
  <si>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</si>
  <si>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</si>
  <si>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</si>
  <si>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</si>
  <si>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</si>
  <si>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</si>
  <si>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</si>
  <si>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</si>
  <si>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</si>
  <si>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</si>
  <si>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</si>
  <si>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</si>
  <si>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</si>
  <si>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</si>
  <si>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</si>
  <si>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</si>
  <si>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</si>
  <si>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</si>
  <si>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</si>
  <si>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</si>
  <si>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</si>
  <si>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</si>
  <si>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</si>
  <si>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</si>
  <si>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</si>
  <si>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</si>
  <si>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</si>
  <si>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</si>
  <si>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</si>
  <si>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</si>
  <si>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</si>
  <si>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</si>
  <si>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</si>
  <si>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</si>
  <si>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</si>
  <si>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</si>
  <si>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</si>
  <si>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</si>
  <si>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</si>
  <si>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</si>
  <si>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</si>
  <si>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</si>
  <si>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</si>
  <si>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</si>
  <si>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</si>
  <si>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</si>
  <si>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</si>
  <si>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</si>
  <si>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</si>
  <si>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</si>
  <si>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</si>
  <si>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</si>
  <si>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</si>
  <si>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</si>
  <si>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</si>
  <si>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</si>
  <si>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</si>
  <si>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</si>
  <si>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</si>
  <si>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</si>
  <si>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</si>
  <si>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</si>
  <si>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</si>
  <si>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</si>
  <si>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</si>
  <si>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</si>
  <si>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</si>
  <si>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</si>
  <si>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</si>
  <si>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</si>
  <si>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</si>
  <si>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</si>
  <si>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</si>
  <si>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</si>
  <si>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</si>
  <si>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</si>
  <si>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</si>
  <si>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</si>
  <si>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</si>
  <si>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</si>
  <si>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</si>
  <si>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</si>
  <si>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</si>
  <si>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</si>
  <si>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</si>
  <si>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</si>
  <si>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</si>
  <si>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</si>
  <si>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</si>
  <si>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</si>
  <si>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</si>
  <si>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</si>
  <si>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</si>
  <si>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</si>
  <si>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</si>
  <si>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</si>
  <si>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</si>
  <si>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</si>
  <si>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</si>
  <si>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</si>
  <si>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</si>
  <si>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</si>
  <si>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</si>
  <si>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</si>
  <si>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</si>
  <si>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</si>
  <si>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</si>
  <si>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</si>
  <si>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</si>
  <si>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</si>
  <si>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</si>
  <si>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</si>
  <si>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</si>
  <si>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</si>
  <si>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</si>
  <si>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</si>
  <si>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</si>
  <si>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</si>
  <si>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</si>
  <si>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</si>
  <si>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</si>
  <si>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</si>
  <si>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</si>
  <si>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</si>
  <si>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</si>
  <si>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</si>
  <si>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</si>
  <si>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</si>
  <si>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</si>
  <si>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</si>
  <si>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</si>
  <si>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</si>
  <si>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</si>
  <si>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</si>
  <si>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</si>
  <si>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</si>
  <si>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</si>
  <si>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</si>
  <si>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</si>
  <si>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</si>
  <si>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</si>
  <si>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</si>
  <si>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</si>
  <si>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</si>
  <si>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</si>
  <si>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</si>
  <si>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</si>
  <si>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</si>
  <si>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</si>
  <si>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</si>
  <si>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</si>
  <si>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</si>
  <si>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</si>
  <si>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</si>
  <si>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</si>
  <si>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</si>
  <si>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</si>
  <si>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</si>
  <si>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</si>
  <si>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</si>
  <si>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</si>
  <si>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</si>
  <si>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</si>
  <si>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</si>
  <si>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</si>
  <si>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</si>
  <si>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</si>
  <si>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</si>
  <si>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</si>
  <si>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</si>
  <si>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</si>
  <si>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</si>
  <si>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</si>
  <si>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</si>
  <si>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</si>
  <si>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</si>
  <si>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</si>
  <si>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</si>
  <si>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</si>
  <si>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</si>
  <si>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</si>
  <si>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</si>
  <si>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</si>
  <si>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</si>
  <si>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</si>
  <si>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</si>
  <si>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</si>
  <si>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</si>
  <si>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</si>
  <si>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</si>
  <si>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</si>
  <si>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</si>
  <si>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</si>
  <si>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</si>
  <si>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</si>
  <si>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</si>
  <si>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</si>
  <si>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</si>
  <si>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</si>
  <si>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</si>
  <si>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</si>
  <si>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</si>
  <si>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</si>
  <si>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</si>
  <si>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</si>
  <si>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</si>
  <si>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</si>
  <si>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</si>
  <si>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</si>
  <si>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</si>
  <si>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</si>
  <si>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</si>
  <si>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</si>
  <si>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</si>
  <si>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</si>
  <si>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</si>
  <si>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</si>
  <si>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</si>
  <si>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</si>
  <si>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</si>
  <si>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</si>
  <si>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</si>
  <si>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</si>
  <si>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</si>
  <si>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</si>
  <si>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</si>
  <si>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</si>
  <si>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</si>
  <si>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</si>
  <si>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</si>
  <si>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</si>
  <si>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</si>
  <si>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</si>
  <si>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</si>
  <si>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</si>
  <si>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APAGADO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</si>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</sst>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17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13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31</c:v>
                </c:pt>
                <c:pt idx="22">
                  <c:v>32</c:v>
                </c:pt>
                <c:pt idx="23">
                  <c:v>59</c:v>
                </c:pt>
                <c:pt idx="24">
                  <c:v>0</c:v>
                </c:pt>
                <c:pt idx="25">
                  <c:v>0</c:v>
                </c:pt>
                <c:pt idx="26">
                  <c:v>32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91</c:v>
                </c:pt>
                <c:pt idx="21">
                  <c:v>47</c:v>
                </c:pt>
                <c:pt idx="22">
                  <c:v>49</c:v>
                </c:pt>
                <c:pt idx="23">
                  <c:v>78</c:v>
                </c:pt>
                <c:pt idx="24">
                  <c:v>0</c:v>
                </c:pt>
                <c:pt idx="25">
                  <c:v>0</c:v>
                </c:pt>
                <c:pt idx="26">
                  <c:v>45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0.1104868913857678</c:v>
                </c:pt>
                <c:pt idx="1">
                  <c:v>3.3707865168539325E-2</c:v>
                </c:pt>
                <c:pt idx="2">
                  <c:v>0.1198501872659176</c:v>
                </c:pt>
                <c:pt idx="3">
                  <c:v>0.11797752808988764</c:v>
                </c:pt>
                <c:pt idx="4">
                  <c:v>0.1198501872659176</c:v>
                </c:pt>
                <c:pt idx="5">
                  <c:v>0.12734082397003746</c:v>
                </c:pt>
                <c:pt idx="6">
                  <c:v>4.1198501872659173E-2</c:v>
                </c:pt>
                <c:pt idx="7">
                  <c:v>0.1104868913857678</c:v>
                </c:pt>
                <c:pt idx="8">
                  <c:v>4.1198501872659173E-2</c:v>
                </c:pt>
                <c:pt idx="9">
                  <c:v>9.5505617977528087E-2</c:v>
                </c:pt>
                <c:pt idx="10">
                  <c:v>0.22846441947565543</c:v>
                </c:pt>
                <c:pt idx="11">
                  <c:v>0.20411985018726592</c:v>
                </c:pt>
                <c:pt idx="12">
                  <c:v>0.13857677902621723</c:v>
                </c:pt>
                <c:pt idx="13">
                  <c:v>0.14606741573033707</c:v>
                </c:pt>
                <c:pt idx="14">
                  <c:v>0.15543071161048688</c:v>
                </c:pt>
                <c:pt idx="15">
                  <c:v>7.8651685393258425E-2</c:v>
                </c:pt>
                <c:pt idx="16">
                  <c:v>8.8014981273408247E-2</c:v>
                </c:pt>
                <c:pt idx="17">
                  <c:v>9.5505617977528087E-2</c:v>
                </c:pt>
                <c:pt idx="18">
                  <c:v>0.10299625468164794</c:v>
                </c:pt>
                <c:pt idx="19">
                  <c:v>0.17041198501872659</c:v>
                </c:pt>
                <c:pt idx="20">
                  <c:v>0.17041198501872659</c:v>
                </c:pt>
                <c:pt idx="21">
                  <c:v>8.8014981273408247E-2</c:v>
                </c:pt>
                <c:pt idx="22">
                  <c:v>9.1760299625468167E-2</c:v>
                </c:pt>
                <c:pt idx="23">
                  <c:v>0.14606741573033707</c:v>
                </c:pt>
                <c:pt idx="24">
                  <c:v>0</c:v>
                </c:pt>
                <c:pt idx="25">
                  <c:v>0</c:v>
                </c:pt>
                <c:pt idx="26">
                  <c:v>8.4269662921348312E-2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17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13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31</c:v>
                </c:pt>
                <c:pt idx="22">
                  <c:v>32</c:v>
                </c:pt>
                <c:pt idx="23">
                  <c:v>59</c:v>
                </c:pt>
                <c:pt idx="24">
                  <c:v>0</c:v>
                </c:pt>
                <c:pt idx="25">
                  <c:v>0</c:v>
                </c:pt>
                <c:pt idx="26">
                  <c:v>32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17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13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31</c:v>
                </c:pt>
                <c:pt idx="22">
                  <c:v>32</c:v>
                </c:pt>
                <c:pt idx="23">
                  <c:v>59</c:v>
                </c:pt>
                <c:pt idx="24">
                  <c:v>0</c:v>
                </c:pt>
                <c:pt idx="25">
                  <c:v>0</c:v>
                </c:pt>
                <c:pt idx="26">
                  <c:v>32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91</c:v>
                </c:pt>
                <c:pt idx="21">
                  <c:v>47</c:v>
                </c:pt>
                <c:pt idx="22">
                  <c:v>49</c:v>
                </c:pt>
                <c:pt idx="23">
                  <c:v>78</c:v>
                </c:pt>
                <c:pt idx="24">
                  <c:v>0</c:v>
                </c:pt>
                <c:pt idx="25">
                  <c:v>0</c:v>
                </c:pt>
                <c:pt idx="26">
                  <c:v>45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17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13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31</c:v>
                </c:pt>
                <c:pt idx="22">
                  <c:v>32</c:v>
                </c:pt>
                <c:pt idx="23">
                  <c:v>59</c:v>
                </c:pt>
                <c:pt idx="24">
                  <c:v>0</c:v>
                </c:pt>
                <c:pt idx="25">
                  <c:v>0</c:v>
                </c:pt>
                <c:pt idx="26">
                  <c:v>32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91</c:v>
                </c:pt>
                <c:pt idx="21">
                  <c:v>47</c:v>
                </c:pt>
                <c:pt idx="22">
                  <c:v>49</c:v>
                </c:pt>
                <c:pt idx="23">
                  <c:v>78</c:v>
                </c:pt>
                <c:pt idx="24">
                  <c:v>0</c:v>
                </c:pt>
                <c:pt idx="25">
                  <c:v>0</c:v>
                </c:pt>
                <c:pt idx="26">
                  <c:v>45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0.1104868913857678</c:v>
                </c:pt>
                <c:pt idx="1">
                  <c:v>3.3707865168539325E-2</c:v>
                </c:pt>
                <c:pt idx="2">
                  <c:v>0.1198501872659176</c:v>
                </c:pt>
                <c:pt idx="3">
                  <c:v>0.11797752808988764</c:v>
                </c:pt>
                <c:pt idx="4">
                  <c:v>0.1198501872659176</c:v>
                </c:pt>
                <c:pt idx="5">
                  <c:v>0.12734082397003746</c:v>
                </c:pt>
                <c:pt idx="6">
                  <c:v>4.1198501872659173E-2</c:v>
                </c:pt>
                <c:pt idx="7">
                  <c:v>0.1104868913857678</c:v>
                </c:pt>
                <c:pt idx="8">
                  <c:v>4.1198501872659173E-2</c:v>
                </c:pt>
                <c:pt idx="9">
                  <c:v>9.5505617977528087E-2</c:v>
                </c:pt>
                <c:pt idx="10">
                  <c:v>0.22846441947565543</c:v>
                </c:pt>
                <c:pt idx="11">
                  <c:v>0.20411985018726592</c:v>
                </c:pt>
                <c:pt idx="12">
                  <c:v>0.13857677902621723</c:v>
                </c:pt>
                <c:pt idx="13">
                  <c:v>0.14606741573033707</c:v>
                </c:pt>
                <c:pt idx="14">
                  <c:v>0.15543071161048688</c:v>
                </c:pt>
                <c:pt idx="15">
                  <c:v>7.8651685393258425E-2</c:v>
                </c:pt>
                <c:pt idx="16">
                  <c:v>8.8014981273408247E-2</c:v>
                </c:pt>
                <c:pt idx="17">
                  <c:v>9.5505617977528087E-2</c:v>
                </c:pt>
                <c:pt idx="18">
                  <c:v>0.10299625468164794</c:v>
                </c:pt>
                <c:pt idx="19">
                  <c:v>0.17041198501872659</c:v>
                </c:pt>
                <c:pt idx="20">
                  <c:v>0.17041198501872659</c:v>
                </c:pt>
                <c:pt idx="21">
                  <c:v>8.8014981273408247E-2</c:v>
                </c:pt>
                <c:pt idx="22">
                  <c:v>9.1760299625468167E-2</c:v>
                </c:pt>
                <c:pt idx="23">
                  <c:v>0.14606741573033707</c:v>
                </c:pt>
                <c:pt idx="24">
                  <c:v>0</c:v>
                </c:pt>
                <c:pt idx="25">
                  <c:v>0</c:v>
                </c:pt>
                <c:pt idx="26">
                  <c:v>8.4269662921348312E-2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17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13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31</c:v>
                </c:pt>
                <c:pt idx="22">
                  <c:v>32</c:v>
                </c:pt>
                <c:pt idx="23">
                  <c:v>59</c:v>
                </c:pt>
                <c:pt idx="24">
                  <c:v>0</c:v>
                </c:pt>
                <c:pt idx="25">
                  <c:v>0</c:v>
                </c:pt>
                <c:pt idx="26">
                  <c:v>32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91</c:v>
                </c:pt>
                <c:pt idx="21">
                  <c:v>47</c:v>
                </c:pt>
                <c:pt idx="22">
                  <c:v>49</c:v>
                </c:pt>
                <c:pt idx="23">
                  <c:v>78</c:v>
                </c:pt>
                <c:pt idx="24">
                  <c:v>0</c:v>
                </c:pt>
                <c:pt idx="25">
                  <c:v>0</c:v>
                </c:pt>
                <c:pt idx="26">
                  <c:v>45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12</c:v>
                </c:pt>
                <c:pt idx="3">
                  <c:v>10</c:v>
                </c:pt>
                <c:pt idx="4">
                  <c:v>13</c:v>
                </c:pt>
                <c:pt idx="5">
                  <c:v>16</c:v>
                </c:pt>
                <c:pt idx="6">
                  <c:v>10</c:v>
                </c:pt>
                <c:pt idx="7">
                  <c:v>11</c:v>
                </c:pt>
                <c:pt idx="8">
                  <c:v>11</c:v>
                </c:pt>
                <c:pt idx="9">
                  <c:v>10</c:v>
                </c:pt>
                <c:pt idx="10">
                  <c:v>73</c:v>
                </c:pt>
                <c:pt idx="11">
                  <c:v>66</c:v>
                </c:pt>
                <c:pt idx="12">
                  <c:v>57</c:v>
                </c:pt>
                <c:pt idx="13">
                  <c:v>55</c:v>
                </c:pt>
                <c:pt idx="14">
                  <c:v>56</c:v>
                </c:pt>
                <c:pt idx="15">
                  <c:v>21</c:v>
                </c:pt>
                <c:pt idx="16">
                  <c:v>28</c:v>
                </c:pt>
                <c:pt idx="17">
                  <c:v>24</c:v>
                </c:pt>
                <c:pt idx="18">
                  <c:v>25</c:v>
                </c:pt>
                <c:pt idx="19">
                  <c:v>28</c:v>
                </c:pt>
                <c:pt idx="20">
                  <c:v>30</c:v>
                </c:pt>
                <c:pt idx="21">
                  <c:v>18</c:v>
                </c:pt>
                <c:pt idx="22">
                  <c:v>18</c:v>
                </c:pt>
                <c:pt idx="23">
                  <c:v>16</c:v>
                </c:pt>
                <c:pt idx="24">
                  <c:v>0</c:v>
                </c:pt>
                <c:pt idx="25">
                  <c:v>0</c:v>
                </c:pt>
                <c:pt idx="26">
                  <c:v>17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50</c:v>
                </c:pt>
                <c:pt idx="1">
                  <c:v>9</c:v>
                </c:pt>
                <c:pt idx="2">
                  <c:v>53</c:v>
                </c:pt>
                <c:pt idx="3">
                  <c:v>54</c:v>
                </c:pt>
                <c:pt idx="4">
                  <c:v>52</c:v>
                </c:pt>
                <c:pt idx="5">
                  <c:v>53</c:v>
                </c:pt>
                <c:pt idx="6">
                  <c:v>12</c:v>
                </c:pt>
                <c:pt idx="7">
                  <c:v>49</c:v>
                </c:pt>
                <c:pt idx="8">
                  <c:v>12</c:v>
                </c:pt>
                <c:pt idx="9">
                  <c:v>42</c:v>
                </c:pt>
                <c:pt idx="10">
                  <c:v>52</c:v>
                </c:pt>
                <c:pt idx="11">
                  <c:v>47</c:v>
                </c:pt>
                <c:pt idx="12">
                  <c:v>20</c:v>
                </c:pt>
                <c:pt idx="13">
                  <c:v>26</c:v>
                </c:pt>
                <c:pt idx="14">
                  <c:v>30</c:v>
                </c:pt>
                <c:pt idx="15">
                  <c:v>23</c:v>
                </c:pt>
                <c:pt idx="16">
                  <c:v>21</c:v>
                </c:pt>
                <c:pt idx="17">
                  <c:v>28</c:v>
                </c:pt>
                <c:pt idx="18">
                  <c:v>31</c:v>
                </c:pt>
                <c:pt idx="19">
                  <c:v>64</c:v>
                </c:pt>
                <c:pt idx="20">
                  <c:v>62</c:v>
                </c:pt>
                <c:pt idx="21">
                  <c:v>30</c:v>
                </c:pt>
                <c:pt idx="22">
                  <c:v>32</c:v>
                </c:pt>
                <c:pt idx="23">
                  <c:v>63</c:v>
                </c:pt>
                <c:pt idx="24">
                  <c:v>0</c:v>
                </c:pt>
                <c:pt idx="25">
                  <c:v>0</c:v>
                </c:pt>
                <c:pt idx="26">
                  <c:v>29</c:v>
                </c:pt>
                <c:pt idx="27">
                  <c:v>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4.0983606557377046E-2</c:v>
                      </c:pt>
                      <c:pt idx="2">
                        <c:v>4.9180327868852458E-2</c:v>
                      </c:pt>
                      <c:pt idx="3">
                        <c:v>4.0983606557377046E-2</c:v>
                      </c:pt>
                      <c:pt idx="4">
                        <c:v>5.3278688524590161E-2</c:v>
                      </c:pt>
                      <c:pt idx="5">
                        <c:v>6.5573770491803282E-2</c:v>
                      </c:pt>
                      <c:pt idx="6">
                        <c:v>4.0983606557377046E-2</c:v>
                      </c:pt>
                      <c:pt idx="7">
                        <c:v>4.5081967213114756E-2</c:v>
                      </c:pt>
                      <c:pt idx="8">
                        <c:v>4.5081967213114756E-2</c:v>
                      </c:pt>
                      <c:pt idx="9">
                        <c:v>4.0983606557377046E-2</c:v>
                      </c:pt>
                      <c:pt idx="10">
                        <c:v>0.29918032786885246</c:v>
                      </c:pt>
                      <c:pt idx="11">
                        <c:v>0.27049180327868855</c:v>
                      </c:pt>
                      <c:pt idx="12">
                        <c:v>0.23360655737704919</c:v>
                      </c:pt>
                      <c:pt idx="13">
                        <c:v>0.22540983606557377</c:v>
                      </c:pt>
                      <c:pt idx="14">
                        <c:v>0.22950819672131148</c:v>
                      </c:pt>
                      <c:pt idx="15">
                        <c:v>8.6065573770491802E-2</c:v>
                      </c:pt>
                      <c:pt idx="16">
                        <c:v>0.11475409836065574</c:v>
                      </c:pt>
                      <c:pt idx="17">
                        <c:v>9.8360655737704916E-2</c:v>
                      </c:pt>
                      <c:pt idx="18">
                        <c:v>0.10245901639344263</c:v>
                      </c:pt>
                      <c:pt idx="19">
                        <c:v>0.11475409836065574</c:v>
                      </c:pt>
                      <c:pt idx="20">
                        <c:v>0.12295081967213115</c:v>
                      </c:pt>
                      <c:pt idx="21">
                        <c:v>7.3770491803278687E-2</c:v>
                      </c:pt>
                      <c:pt idx="22">
                        <c:v>7.3770491803278687E-2</c:v>
                      </c:pt>
                      <c:pt idx="23">
                        <c:v>6.5573770491803282E-2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6.9672131147540978E-2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2.8688524590163935E-2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4.2654028436018961E-2</c:v>
                      </c:pt>
                      <c:pt idx="2">
                        <c:v>0.25118483412322273</c:v>
                      </c:pt>
                      <c:pt idx="3">
                        <c:v>0.25592417061611372</c:v>
                      </c:pt>
                      <c:pt idx="4">
                        <c:v>0.24644549763033174</c:v>
                      </c:pt>
                      <c:pt idx="5">
                        <c:v>0.25118483412322273</c:v>
                      </c:pt>
                      <c:pt idx="6">
                        <c:v>5.6872037914691941E-2</c:v>
                      </c:pt>
                      <c:pt idx="7">
                        <c:v>0.23222748815165878</c:v>
                      </c:pt>
                      <c:pt idx="8">
                        <c:v>5.6872037914691941E-2</c:v>
                      </c:pt>
                      <c:pt idx="9">
                        <c:v>0.1990521327014218</c:v>
                      </c:pt>
                      <c:pt idx="10">
                        <c:v>0.24644549763033174</c:v>
                      </c:pt>
                      <c:pt idx="11">
                        <c:v>0.22274881516587677</c:v>
                      </c:pt>
                      <c:pt idx="12">
                        <c:v>9.4786729857819899E-2</c:v>
                      </c:pt>
                      <c:pt idx="13">
                        <c:v>0.12322274881516587</c:v>
                      </c:pt>
                      <c:pt idx="14">
                        <c:v>0.14218009478672985</c:v>
                      </c:pt>
                      <c:pt idx="15">
                        <c:v>0.10900473933649289</c:v>
                      </c:pt>
                      <c:pt idx="16">
                        <c:v>9.9526066350710901E-2</c:v>
                      </c:pt>
                      <c:pt idx="17">
                        <c:v>0.13270142180094788</c:v>
                      </c:pt>
                      <c:pt idx="18">
                        <c:v>0.14691943127962084</c:v>
                      </c:pt>
                      <c:pt idx="19">
                        <c:v>0.30331753554502372</c:v>
                      </c:pt>
                      <c:pt idx="20">
                        <c:v>0.29383886255924169</c:v>
                      </c:pt>
                      <c:pt idx="21">
                        <c:v>0.14218009478672985</c:v>
                      </c:pt>
                      <c:pt idx="22">
                        <c:v>0.15165876777251186</c:v>
                      </c:pt>
                      <c:pt idx="23">
                        <c:v>0.29857819905213268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0.13744075829383887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4.0983606557377046E-2</c:v>
                </c:pt>
                <c:pt idx="2">
                  <c:v>4.9180327868852458E-2</c:v>
                </c:pt>
                <c:pt idx="3">
                  <c:v>4.0983606557377046E-2</c:v>
                </c:pt>
                <c:pt idx="4">
                  <c:v>5.3278688524590161E-2</c:v>
                </c:pt>
                <c:pt idx="5">
                  <c:v>6.5573770491803282E-2</c:v>
                </c:pt>
                <c:pt idx="6">
                  <c:v>4.0983606557377046E-2</c:v>
                </c:pt>
                <c:pt idx="7">
                  <c:v>4.5081967213114756E-2</c:v>
                </c:pt>
                <c:pt idx="8">
                  <c:v>4.5081967213114756E-2</c:v>
                </c:pt>
                <c:pt idx="9">
                  <c:v>4.0983606557377046E-2</c:v>
                </c:pt>
                <c:pt idx="10">
                  <c:v>0.29918032786885246</c:v>
                </c:pt>
                <c:pt idx="11">
                  <c:v>0.27049180327868855</c:v>
                </c:pt>
                <c:pt idx="12">
                  <c:v>0.23360655737704919</c:v>
                </c:pt>
                <c:pt idx="13">
                  <c:v>0.22540983606557377</c:v>
                </c:pt>
                <c:pt idx="14">
                  <c:v>0.22950819672131148</c:v>
                </c:pt>
                <c:pt idx="15">
                  <c:v>8.6065573770491802E-2</c:v>
                </c:pt>
                <c:pt idx="16">
                  <c:v>0.11475409836065574</c:v>
                </c:pt>
                <c:pt idx="17">
                  <c:v>9.8360655737704916E-2</c:v>
                </c:pt>
                <c:pt idx="18">
                  <c:v>0.10245901639344263</c:v>
                </c:pt>
                <c:pt idx="19">
                  <c:v>0.11475409836065574</c:v>
                </c:pt>
                <c:pt idx="20">
                  <c:v>0.12295081967213115</c:v>
                </c:pt>
                <c:pt idx="21">
                  <c:v>7.3770491803278687E-2</c:v>
                </c:pt>
                <c:pt idx="22">
                  <c:v>7.3770491803278687E-2</c:v>
                </c:pt>
                <c:pt idx="23">
                  <c:v>6.5573770491803282E-2</c:v>
                </c:pt>
                <c:pt idx="24">
                  <c:v>0</c:v>
                </c:pt>
                <c:pt idx="25">
                  <c:v>0</c:v>
                </c:pt>
                <c:pt idx="26">
                  <c:v>6.9672131147540978E-2</c:v>
                </c:pt>
                <c:pt idx="27">
                  <c:v>0</c:v>
                </c:pt>
                <c:pt idx="28">
                  <c:v>0</c:v>
                </c:pt>
                <c:pt idx="29">
                  <c:v>2.8688524590163935E-2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4.2654028436018961E-2</c:v>
                </c:pt>
                <c:pt idx="2">
                  <c:v>0.25118483412322273</c:v>
                </c:pt>
                <c:pt idx="3">
                  <c:v>0.25592417061611372</c:v>
                </c:pt>
                <c:pt idx="4">
                  <c:v>0.24644549763033174</c:v>
                </c:pt>
                <c:pt idx="5">
                  <c:v>0.25118483412322273</c:v>
                </c:pt>
                <c:pt idx="6">
                  <c:v>5.6872037914691941E-2</c:v>
                </c:pt>
                <c:pt idx="7">
                  <c:v>0.23222748815165878</c:v>
                </c:pt>
                <c:pt idx="8">
                  <c:v>5.6872037914691941E-2</c:v>
                </c:pt>
                <c:pt idx="9">
                  <c:v>0.1990521327014218</c:v>
                </c:pt>
                <c:pt idx="10">
                  <c:v>0.24644549763033174</c:v>
                </c:pt>
                <c:pt idx="11">
                  <c:v>0.22274881516587677</c:v>
                </c:pt>
                <c:pt idx="12">
                  <c:v>9.4786729857819899E-2</c:v>
                </c:pt>
                <c:pt idx="13">
                  <c:v>0.12322274881516587</c:v>
                </c:pt>
                <c:pt idx="14">
                  <c:v>0.14218009478672985</c:v>
                </c:pt>
                <c:pt idx="15">
                  <c:v>0.10900473933649289</c:v>
                </c:pt>
                <c:pt idx="16">
                  <c:v>9.9526066350710901E-2</c:v>
                </c:pt>
                <c:pt idx="17">
                  <c:v>0.13270142180094788</c:v>
                </c:pt>
                <c:pt idx="18">
                  <c:v>0.14691943127962084</c:v>
                </c:pt>
                <c:pt idx="19">
                  <c:v>0.30331753554502372</c:v>
                </c:pt>
                <c:pt idx="20">
                  <c:v>0.29383886255924169</c:v>
                </c:pt>
                <c:pt idx="21">
                  <c:v>0.14218009478672985</c:v>
                </c:pt>
                <c:pt idx="22">
                  <c:v>0.15165876777251186</c:v>
                </c:pt>
                <c:pt idx="23">
                  <c:v>0.29857819905213268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0.13744075829383887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12</c:v>
                      </c:pt>
                      <c:pt idx="3">
                        <c:v>10</c:v>
                      </c:pt>
                      <c:pt idx="4">
                        <c:v>13</c:v>
                      </c:pt>
                      <c:pt idx="5">
                        <c:v>16</c:v>
                      </c:pt>
                      <c:pt idx="6">
                        <c:v>10</c:v>
                      </c:pt>
                      <c:pt idx="7">
                        <c:v>11</c:v>
                      </c:pt>
                      <c:pt idx="8">
                        <c:v>11</c:v>
                      </c:pt>
                      <c:pt idx="9">
                        <c:v>10</c:v>
                      </c:pt>
                      <c:pt idx="10">
                        <c:v>73</c:v>
                      </c:pt>
                      <c:pt idx="11">
                        <c:v>66</c:v>
                      </c:pt>
                      <c:pt idx="12">
                        <c:v>57</c:v>
                      </c:pt>
                      <c:pt idx="13">
                        <c:v>55</c:v>
                      </c:pt>
                      <c:pt idx="14">
                        <c:v>56</c:v>
                      </c:pt>
                      <c:pt idx="15">
                        <c:v>21</c:v>
                      </c:pt>
                      <c:pt idx="16">
                        <c:v>28</c:v>
                      </c:pt>
                      <c:pt idx="17">
                        <c:v>24</c:v>
                      </c:pt>
                      <c:pt idx="18">
                        <c:v>25</c:v>
                      </c:pt>
                      <c:pt idx="19">
                        <c:v>28</c:v>
                      </c:pt>
                      <c:pt idx="20">
                        <c:v>30</c:v>
                      </c:pt>
                      <c:pt idx="21">
                        <c:v>18</c:v>
                      </c:pt>
                      <c:pt idx="22">
                        <c:v>18</c:v>
                      </c:pt>
                      <c:pt idx="23">
                        <c:v>16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17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50</c:v>
                      </c:pt>
                      <c:pt idx="1">
                        <c:v>9</c:v>
                      </c:pt>
                      <c:pt idx="2">
                        <c:v>53</c:v>
                      </c:pt>
                      <c:pt idx="3">
                        <c:v>54</c:v>
                      </c:pt>
                      <c:pt idx="4">
                        <c:v>52</c:v>
                      </c:pt>
                      <c:pt idx="5">
                        <c:v>53</c:v>
                      </c:pt>
                      <c:pt idx="6">
                        <c:v>12</c:v>
                      </c:pt>
                      <c:pt idx="7">
                        <c:v>49</c:v>
                      </c:pt>
                      <c:pt idx="8">
                        <c:v>12</c:v>
                      </c:pt>
                      <c:pt idx="9">
                        <c:v>42</c:v>
                      </c:pt>
                      <c:pt idx="10">
                        <c:v>52</c:v>
                      </c:pt>
                      <c:pt idx="11">
                        <c:v>47</c:v>
                      </c:pt>
                      <c:pt idx="12">
                        <c:v>20</c:v>
                      </c:pt>
                      <c:pt idx="13">
                        <c:v>26</c:v>
                      </c:pt>
                      <c:pt idx="14">
                        <c:v>30</c:v>
                      </c:pt>
                      <c:pt idx="15">
                        <c:v>23</c:v>
                      </c:pt>
                      <c:pt idx="16">
                        <c:v>21</c:v>
                      </c:pt>
                      <c:pt idx="17">
                        <c:v>28</c:v>
                      </c:pt>
                      <c:pt idx="18">
                        <c:v>31</c:v>
                      </c:pt>
                      <c:pt idx="19">
                        <c:v>64</c:v>
                      </c:pt>
                      <c:pt idx="20">
                        <c:v>62</c:v>
                      </c:pt>
                      <c:pt idx="21">
                        <c:v>30</c:v>
                      </c:pt>
                      <c:pt idx="22">
                        <c:v>32</c:v>
                      </c:pt>
                      <c:pt idx="23">
                        <c:v>63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29</c:v>
                      </c:pt>
                      <c:pt idx="27">
                        <c:v>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0"/>
  <sheetViews>
    <sheetView tabSelected="1" zoomScale="60" zoomScaleNormal="60" workbookViewId="0">
      <pane xSplit="11" ySplit="4" topLeftCell="L5" activePane="bottomRight" state="frozen"/>
      <selection pane="topRight" activeCell="M1" sqref="M1"/>
      <selection pane="bottomLeft" activeCell="A5" sqref="A5"/>
      <selection pane="bottomRight" activeCell="B6" sqref="B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0.13295880149812733</v>
      </c>
      <c r="M1" s="4">
        <f t="shared" si="0"/>
        <v>5.6179775280898875E-2</v>
      </c>
      <c r="N1" s="4">
        <f t="shared" si="0"/>
        <v>0.14981273408239701</v>
      </c>
      <c r="O1" s="4">
        <f t="shared" si="0"/>
        <v>0.14794007490636704</v>
      </c>
      <c r="P1" s="4">
        <f t="shared" si="0"/>
        <v>0.14981273408239701</v>
      </c>
      <c r="Q1" s="4">
        <f t="shared" si="0"/>
        <v>0.15543071161048688</v>
      </c>
      <c r="R1" s="4">
        <f t="shared" si="0"/>
        <v>6.9288389513108617E-2</v>
      </c>
      <c r="S1" s="4">
        <f t="shared" si="0"/>
        <v>0.1404494382022472</v>
      </c>
      <c r="T1" s="4">
        <f t="shared" si="0"/>
        <v>7.116104868913857E-2</v>
      </c>
      <c r="U1" s="4">
        <f t="shared" si="0"/>
        <v>0.12546816479400749</v>
      </c>
      <c r="V1" s="4">
        <f t="shared" si="0"/>
        <v>0.23408239700374531</v>
      </c>
      <c r="W1" s="4">
        <f t="shared" si="0"/>
        <v>0.21161048689138576</v>
      </c>
      <c r="X1" s="4">
        <f t="shared" si="0"/>
        <v>0.17602996254681649</v>
      </c>
      <c r="Y1" s="4"/>
      <c r="Z1" s="4">
        <f t="shared" si="0"/>
        <v>0.19850187265917604</v>
      </c>
      <c r="AA1" s="4">
        <f t="shared" si="0"/>
        <v>0.1198501872659176</v>
      </c>
      <c r="AB1" s="4">
        <f t="shared" si="0"/>
        <v>0.12921348314606743</v>
      </c>
      <c r="AC1" s="4">
        <f t="shared" si="0"/>
        <v>0.13670411985018727</v>
      </c>
      <c r="AD1" s="4">
        <f t="shared" si="0"/>
        <v>0.14232209737827714</v>
      </c>
      <c r="AE1" s="4">
        <f t="shared" si="0"/>
        <v>0.20973782771535582</v>
      </c>
      <c r="AF1" s="4">
        <f t="shared" si="0"/>
        <v>0.20973782771535582</v>
      </c>
      <c r="AG1" s="4">
        <f t="shared" si="0"/>
        <v>0.12734082397003746</v>
      </c>
      <c r="AH1" s="4">
        <f t="shared" si="0"/>
        <v>0.13108614232209737</v>
      </c>
      <c r="AI1" s="4">
        <f t="shared" si="0"/>
        <v>0.1853932584269663</v>
      </c>
      <c r="AJ1" s="4">
        <f t="shared" si="0"/>
        <v>0</v>
      </c>
      <c r="AK1" s="4">
        <f t="shared" si="0"/>
        <v>0</v>
      </c>
      <c r="AL1" s="4">
        <f t="shared" si="0"/>
        <v>0.12734082397003746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463</v>
      </c>
      <c r="M2" s="75">
        <f t="shared" ref="M2:AO2" si="3">CANTIDAD_DE_CAMARAS-M3</f>
        <v>504</v>
      </c>
      <c r="N2" s="75">
        <f t="shared" ref="N2" si="4">CANTIDAD_DE_CAMARAS-N3</f>
        <v>454</v>
      </c>
      <c r="O2" s="75">
        <f t="shared" si="3"/>
        <v>455</v>
      </c>
      <c r="P2" s="75">
        <f t="shared" si="3"/>
        <v>454</v>
      </c>
      <c r="Q2" s="75">
        <f t="shared" si="3"/>
        <v>451</v>
      </c>
      <c r="R2" s="75">
        <f t="shared" si="3"/>
        <v>497</v>
      </c>
      <c r="S2" s="75">
        <f t="shared" si="3"/>
        <v>459</v>
      </c>
      <c r="T2" s="75">
        <f t="shared" si="3"/>
        <v>496</v>
      </c>
      <c r="U2" s="75">
        <f t="shared" si="3"/>
        <v>467</v>
      </c>
      <c r="V2" s="75">
        <f t="shared" si="3"/>
        <v>409</v>
      </c>
      <c r="W2" s="75">
        <f t="shared" si="3"/>
        <v>421</v>
      </c>
      <c r="X2" s="75">
        <f t="shared" si="3"/>
        <v>440</v>
      </c>
      <c r="Y2" s="75">
        <f t="shared" si="3"/>
        <v>435</v>
      </c>
      <c r="Z2" s="75">
        <f t="shared" si="3"/>
        <v>428</v>
      </c>
      <c r="AA2" s="75">
        <f t="shared" si="3"/>
        <v>470</v>
      </c>
      <c r="AB2" s="75">
        <f t="shared" si="3"/>
        <v>465</v>
      </c>
      <c r="AC2" s="75">
        <f t="shared" si="3"/>
        <v>461</v>
      </c>
      <c r="AD2" s="75">
        <f t="shared" si="3"/>
        <v>458</v>
      </c>
      <c r="AE2" s="75">
        <f t="shared" si="3"/>
        <v>422</v>
      </c>
      <c r="AF2" s="75">
        <f t="shared" si="3"/>
        <v>422</v>
      </c>
      <c r="AG2" s="75">
        <f t="shared" si="3"/>
        <v>466</v>
      </c>
      <c r="AH2" s="75">
        <f t="shared" si="3"/>
        <v>464</v>
      </c>
      <c r="AI2" s="75">
        <f t="shared" si="3"/>
        <v>435</v>
      </c>
      <c r="AJ2" s="75">
        <f t="shared" si="3"/>
        <v>534</v>
      </c>
      <c r="AK2" s="75">
        <f t="shared" si="3"/>
        <v>534</v>
      </c>
      <c r="AL2" s="75">
        <f t="shared" si="3"/>
        <v>466</v>
      </c>
      <c r="AM2" s="75">
        <f t="shared" si="3"/>
        <v>534</v>
      </c>
      <c r="AN2" s="75">
        <f t="shared" si="3"/>
        <v>534</v>
      </c>
      <c r="AO2" s="75">
        <f t="shared" si="3"/>
        <v>534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71</v>
      </c>
      <c r="M3" s="12">
        <f t="shared" si="5"/>
        <v>30</v>
      </c>
      <c r="N3" s="12">
        <f t="shared" si="5"/>
        <v>80</v>
      </c>
      <c r="O3" s="12">
        <f t="shared" si="5"/>
        <v>79</v>
      </c>
      <c r="P3" s="12">
        <f t="shared" si="5"/>
        <v>80</v>
      </c>
      <c r="Q3" s="12">
        <f t="shared" si="5"/>
        <v>83</v>
      </c>
      <c r="R3" s="12">
        <f t="shared" si="5"/>
        <v>37</v>
      </c>
      <c r="S3" s="12">
        <f t="shared" si="5"/>
        <v>75</v>
      </c>
      <c r="T3" s="12">
        <f t="shared" si="5"/>
        <v>38</v>
      </c>
      <c r="U3" s="12">
        <f t="shared" si="5"/>
        <v>67</v>
      </c>
      <c r="V3" s="12">
        <f t="shared" si="5"/>
        <v>125</v>
      </c>
      <c r="W3" s="12">
        <f t="shared" si="5"/>
        <v>113</v>
      </c>
      <c r="X3" s="12">
        <f>COUNTIF(X4:X522, "apagado")</f>
        <v>94</v>
      </c>
      <c r="Y3" s="12">
        <f>COUNTIF(Y4:Y522, "apagado")</f>
        <v>99</v>
      </c>
      <c r="Z3" s="12">
        <f t="shared" ref="Z3:AO3" si="6">COUNTIF(Z4:Z622, "apagado")</f>
        <v>106</v>
      </c>
      <c r="AA3" s="12">
        <f t="shared" si="6"/>
        <v>64</v>
      </c>
      <c r="AB3" s="12">
        <f t="shared" si="6"/>
        <v>69</v>
      </c>
      <c r="AC3" s="12">
        <f t="shared" si="6"/>
        <v>73</v>
      </c>
      <c r="AD3" s="12">
        <f t="shared" si="6"/>
        <v>76</v>
      </c>
      <c r="AE3" s="12">
        <f t="shared" si="6"/>
        <v>112</v>
      </c>
      <c r="AF3" s="12">
        <f t="shared" si="6"/>
        <v>112</v>
      </c>
      <c r="AG3" s="12">
        <f t="shared" si="6"/>
        <v>68</v>
      </c>
      <c r="AH3" s="12">
        <f t="shared" si="6"/>
        <v>70</v>
      </c>
      <c r="AI3" s="12">
        <f t="shared" si="6"/>
        <v>99</v>
      </c>
      <c r="AJ3" s="12">
        <f t="shared" si="6"/>
        <v>0</v>
      </c>
      <c r="AK3" s="12">
        <f t="shared" si="6"/>
        <v>0</v>
      </c>
      <c r="AL3" s="12">
        <f t="shared" si="6"/>
        <v>68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45231</v>
      </c>
      <c r="M4" s="13">
        <v>45232</v>
      </c>
      <c r="N4" s="13">
        <v>45233</v>
      </c>
      <c r="O4" s="13">
        <v>45234</v>
      </c>
      <c r="P4" s="13">
        <v>45235</v>
      </c>
      <c r="Q4" s="13">
        <v>45236</v>
      </c>
      <c r="R4" s="13">
        <v>45237</v>
      </c>
      <c r="S4" s="13">
        <v>45238</v>
      </c>
      <c r="T4" s="13">
        <v>45239</v>
      </c>
      <c r="U4" s="13">
        <v>45240</v>
      </c>
      <c r="V4" s="13">
        <v>45241</v>
      </c>
      <c r="W4" s="13">
        <v>45242</v>
      </c>
      <c r="X4" s="13">
        <v>45243</v>
      </c>
      <c r="Y4" s="13">
        <v>45244</v>
      </c>
      <c r="Z4" s="13">
        <v>45245</v>
      </c>
      <c r="AA4" s="13">
        <v>45246</v>
      </c>
      <c r="AB4" s="13">
        <v>45247</v>
      </c>
      <c r="AC4" s="13">
        <v>45248</v>
      </c>
      <c r="AD4" s="13">
        <v>45249</v>
      </c>
      <c r="AE4" s="13">
        <v>45250</v>
      </c>
      <c r="AF4" s="13">
        <v>45251</v>
      </c>
      <c r="AG4" s="13">
        <v>45252</v>
      </c>
      <c r="AH4" s="13">
        <v>45253</v>
      </c>
      <c r="AI4" s="13">
        <v>45254</v>
      </c>
      <c r="AJ4" s="13">
        <v>45255</v>
      </c>
      <c r="AK4" s="13">
        <v>45256</v>
      </c>
      <c r="AL4" s="13">
        <v>45257</v>
      </c>
      <c r="AM4" s="13">
        <v>45258</v>
      </c>
      <c r="AN4" s="13">
        <v>45259</v>
      </c>
      <c r="AO4" s="13">
        <v>45260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23</v>
      </c>
      <c r="J5" s="34">
        <f>COUNTIF(L5:AM5,"APAGADO")</f>
        <v>5</v>
      </c>
      <c r="K5" s="35">
        <f>(I5)/(J5+I5)</f>
        <v>0.8214285714285714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 t="s">
        <v>1569</v>
      </c>
      <c r="W5" s="88" t="s">
        <v>1569</v>
      </c>
      <c r="X5" s="88" t="s">
        <v>1569</v>
      </c>
      <c r="Y5" s="88" t="s">
        <v>1569</v>
      </c>
      <c r="Z5" s="88" t="s">
        <v>1569</v>
      </c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23</v>
      </c>
      <c r="J6" s="34">
        <f>COUNTIF(L6:AM6,"APAGADO")</f>
        <v>5</v>
      </c>
      <c r="K6" s="35">
        <f>(I6)/(J6+I6)</f>
        <v>0.8214285714285714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 t="s">
        <v>1569</v>
      </c>
      <c r="W6" s="88" t="s">
        <v>1569</v>
      </c>
      <c r="X6" s="88" t="s">
        <v>1569</v>
      </c>
      <c r="Y6" s="88" t="s">
        <v>1569</v>
      </c>
      <c r="Z6" s="88" t="s">
        <v>1569</v>
      </c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23</v>
      </c>
      <c r="J7" s="34">
        <f t="shared" ref="J7:J77" si="8">COUNTIF(L7:AM7,"APAGADO")</f>
        <v>5</v>
      </c>
      <c r="K7" s="35">
        <f t="shared" ref="K7:K77" si="9">(I7)/(J7+I7)</f>
        <v>0.8214285714285714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 t="s">
        <v>1569</v>
      </c>
      <c r="W7" s="88" t="s">
        <v>1569</v>
      </c>
      <c r="X7" s="88" t="s">
        <v>1569</v>
      </c>
      <c r="Y7" s="88" t="s">
        <v>1569</v>
      </c>
      <c r="Z7" s="88" t="s">
        <v>1569</v>
      </c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23</v>
      </c>
      <c r="J8" s="34">
        <f t="shared" si="8"/>
        <v>5</v>
      </c>
      <c r="K8" s="35">
        <f t="shared" si="9"/>
        <v>0.8214285714285714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 t="s">
        <v>1569</v>
      </c>
      <c r="W8" s="88" t="s">
        <v>1569</v>
      </c>
      <c r="X8" s="88" t="s">
        <v>1569</v>
      </c>
      <c r="Y8" s="88" t="s">
        <v>1569</v>
      </c>
      <c r="Z8" s="88" t="s">
        <v>1569</v>
      </c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23</v>
      </c>
      <c r="J9" s="34">
        <f>COUNTIF(L9:AM9,"APAGADO")</f>
        <v>5</v>
      </c>
      <c r="K9" s="35">
        <f>(I9)/(J9+I9)</f>
        <v>0.8214285714285714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 t="s">
        <v>1569</v>
      </c>
      <c r="W9" s="88" t="s">
        <v>1569</v>
      </c>
      <c r="X9" s="88" t="s">
        <v>1569</v>
      </c>
      <c r="Y9" s="88" t="s">
        <v>1569</v>
      </c>
      <c r="Z9" s="88" t="s">
        <v>1569</v>
      </c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23</v>
      </c>
      <c r="J10" s="34">
        <f t="shared" si="8"/>
        <v>5</v>
      </c>
      <c r="K10" s="35">
        <f t="shared" si="9"/>
        <v>0.8214285714285714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 t="s">
        <v>1569</v>
      </c>
      <c r="W10" s="88" t="s">
        <v>1569</v>
      </c>
      <c r="X10" s="88" t="s">
        <v>1569</v>
      </c>
      <c r="Y10" s="88" t="s">
        <v>1569</v>
      </c>
      <c r="Z10" s="88" t="s">
        <v>1569</v>
      </c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23</v>
      </c>
      <c r="J11" s="34">
        <f>COUNTIF(L11:AM11,"APAGADO")</f>
        <v>5</v>
      </c>
      <c r="K11" s="35">
        <f>(I11)/(J11+I11)</f>
        <v>0.8214285714285714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 t="s">
        <v>1569</v>
      </c>
      <c r="W11" s="88" t="s">
        <v>1569</v>
      </c>
      <c r="X11" s="88" t="s">
        <v>1569</v>
      </c>
      <c r="Y11" s="88" t="s">
        <v>1569</v>
      </c>
      <c r="Z11" s="88" t="s">
        <v>1569</v>
      </c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23</v>
      </c>
      <c r="J12" s="34">
        <f t="shared" si="8"/>
        <v>5</v>
      </c>
      <c r="K12" s="35">
        <f t="shared" si="9"/>
        <v>0.8214285714285714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 t="s">
        <v>1569</v>
      </c>
      <c r="W12" s="88" t="s">
        <v>1569</v>
      </c>
      <c r="X12" s="88" t="s">
        <v>1569</v>
      </c>
      <c r="Y12" s="88" t="s">
        <v>1569</v>
      </c>
      <c r="Z12" s="88" t="s">
        <v>1569</v>
      </c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23</v>
      </c>
      <c r="J13" s="34">
        <f t="shared" si="8"/>
        <v>5</v>
      </c>
      <c r="K13" s="35">
        <f t="shared" si="9"/>
        <v>0.8214285714285714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 t="s">
        <v>1569</v>
      </c>
      <c r="W13" s="88" t="s">
        <v>1569</v>
      </c>
      <c r="X13" s="88" t="s">
        <v>1569</v>
      </c>
      <c r="Y13" s="88" t="s">
        <v>1569</v>
      </c>
      <c r="Z13" s="88" t="s">
        <v>1569</v>
      </c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15</v>
      </c>
      <c r="J14" s="34">
        <f t="shared" si="8"/>
        <v>13</v>
      </c>
      <c r="K14" s="35">
        <f t="shared" si="9"/>
        <v>0.5357142857142857</v>
      </c>
      <c r="L14" s="88" t="s">
        <v>1569</v>
      </c>
      <c r="M14" s="88" t="s">
        <v>1569</v>
      </c>
      <c r="N14" s="88" t="s">
        <v>1569</v>
      </c>
      <c r="O14" s="88" t="s">
        <v>1569</v>
      </c>
      <c r="P14" s="88" t="s">
        <v>1569</v>
      </c>
      <c r="Q14" s="88" t="s">
        <v>1569</v>
      </c>
      <c r="R14" s="88" t="s">
        <v>1569</v>
      </c>
      <c r="S14" s="88" t="s">
        <v>1569</v>
      </c>
      <c r="T14" s="88"/>
      <c r="U14" s="88"/>
      <c r="V14" s="88" t="s">
        <v>1569</v>
      </c>
      <c r="W14" s="88" t="s">
        <v>1569</v>
      </c>
      <c r="X14" s="88" t="s">
        <v>1569</v>
      </c>
      <c r="Y14" s="88" t="s">
        <v>1569</v>
      </c>
      <c r="Z14" s="88" t="s">
        <v>1569</v>
      </c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3</v>
      </c>
      <c r="J15" s="34">
        <f t="shared" si="8"/>
        <v>25</v>
      </c>
      <c r="K15" s="35">
        <f t="shared" si="9"/>
        <v>0.10714285714285714</v>
      </c>
      <c r="L15" s="88" t="s">
        <v>1569</v>
      </c>
      <c r="M15" s="88" t="s">
        <v>1569</v>
      </c>
      <c r="N15" s="88" t="s">
        <v>1569</v>
      </c>
      <c r="O15" s="88" t="s">
        <v>1569</v>
      </c>
      <c r="P15" s="88" t="s">
        <v>1569</v>
      </c>
      <c r="Q15" s="88" t="s">
        <v>1569</v>
      </c>
      <c r="R15" s="88" t="s">
        <v>1569</v>
      </c>
      <c r="S15" s="88" t="s">
        <v>1569</v>
      </c>
      <c r="T15" s="88" t="s">
        <v>1569</v>
      </c>
      <c r="U15" s="88" t="s">
        <v>1569</v>
      </c>
      <c r="V15" s="88" t="s">
        <v>1569</v>
      </c>
      <c r="W15" s="88" t="s">
        <v>1569</v>
      </c>
      <c r="X15" s="88" t="s">
        <v>1569</v>
      </c>
      <c r="Y15" s="89" t="s">
        <v>1569</v>
      </c>
      <c r="Z15" s="88" t="s">
        <v>1569</v>
      </c>
      <c r="AA15" s="88" t="s">
        <v>1569</v>
      </c>
      <c r="AB15" s="88" t="s">
        <v>1569</v>
      </c>
      <c r="AC15" s="88" t="s">
        <v>1569</v>
      </c>
      <c r="AD15" s="88" t="s">
        <v>1569</v>
      </c>
      <c r="AE15" s="88" t="s">
        <v>1569</v>
      </c>
      <c r="AF15" s="88" t="s">
        <v>1569</v>
      </c>
      <c r="AG15" s="88" t="s">
        <v>1569</v>
      </c>
      <c r="AH15" s="88" t="s">
        <v>1569</v>
      </c>
      <c r="AI15" s="88" t="s">
        <v>1569</v>
      </c>
      <c r="AJ15" s="88"/>
      <c r="AK15" s="88"/>
      <c r="AL15" s="88" t="s">
        <v>1569</v>
      </c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16</v>
      </c>
      <c r="J18" s="34">
        <f>COUNTIF(L18:AM18,"APAGADO")</f>
        <v>12</v>
      </c>
      <c r="K18" s="35">
        <f>(I18)/(J18+I18)</f>
        <v>0.5714285714285714</v>
      </c>
      <c r="L18" s="88" t="s">
        <v>1569</v>
      </c>
      <c r="M18" s="88"/>
      <c r="N18" s="88" t="s">
        <v>1569</v>
      </c>
      <c r="O18" s="88" t="s">
        <v>1569</v>
      </c>
      <c r="P18" s="88" t="s">
        <v>1569</v>
      </c>
      <c r="Q18" s="88" t="s">
        <v>1569</v>
      </c>
      <c r="R18" s="88"/>
      <c r="S18" s="88" t="s">
        <v>1569</v>
      </c>
      <c r="T18" s="88"/>
      <c r="U18" s="88" t="s">
        <v>1569</v>
      </c>
      <c r="V18" s="88" t="s">
        <v>1569</v>
      </c>
      <c r="W18" s="88" t="s">
        <v>1569</v>
      </c>
      <c r="X18" s="88"/>
      <c r="Y18" s="88"/>
      <c r="Z18" s="88"/>
      <c r="AA18" s="88"/>
      <c r="AB18" s="88"/>
      <c r="AC18" s="88"/>
      <c r="AD18" s="88"/>
      <c r="AE18" s="88" t="s">
        <v>1569</v>
      </c>
      <c r="AF18" s="88" t="s">
        <v>1569</v>
      </c>
      <c r="AG18" s="88"/>
      <c r="AH18" s="88"/>
      <c r="AI18" s="88" t="s">
        <v>1569</v>
      </c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16</v>
      </c>
      <c r="J19" s="34">
        <f>COUNTIF(L19:AM19,"APAGADO")</f>
        <v>12</v>
      </c>
      <c r="K19" s="35">
        <f>(I19)/(J19+I19)</f>
        <v>0.5714285714285714</v>
      </c>
      <c r="L19" s="88" t="s">
        <v>1569</v>
      </c>
      <c r="M19" s="88"/>
      <c r="N19" s="88" t="s">
        <v>1569</v>
      </c>
      <c r="O19" s="88" t="s">
        <v>1569</v>
      </c>
      <c r="P19" s="88" t="s">
        <v>1569</v>
      </c>
      <c r="Q19" s="88" t="s">
        <v>1569</v>
      </c>
      <c r="R19" s="88"/>
      <c r="S19" s="88" t="s">
        <v>1569</v>
      </c>
      <c r="T19" s="88"/>
      <c r="U19" s="88" t="s">
        <v>1569</v>
      </c>
      <c r="V19" s="88" t="s">
        <v>1569</v>
      </c>
      <c r="W19" s="88" t="s">
        <v>1569</v>
      </c>
      <c r="X19" s="88"/>
      <c r="Y19" s="88"/>
      <c r="Z19" s="88"/>
      <c r="AA19" s="88"/>
      <c r="AB19" s="88"/>
      <c r="AC19" s="88"/>
      <c r="AD19" s="88"/>
      <c r="AE19" s="88" t="s">
        <v>1569</v>
      </c>
      <c r="AF19" s="88" t="s">
        <v>1569</v>
      </c>
      <c r="AG19" s="88"/>
      <c r="AH19" s="88"/>
      <c r="AI19" s="88" t="s">
        <v>1569</v>
      </c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16</v>
      </c>
      <c r="J20" s="34">
        <f t="shared" ref="J20:J23" si="13">COUNTIF(L20:AM20,"APAGADO")</f>
        <v>12</v>
      </c>
      <c r="K20" s="35">
        <f t="shared" ref="K20:K23" si="14">(I20)/(J20+I20)</f>
        <v>0.5714285714285714</v>
      </c>
      <c r="L20" s="88" t="s">
        <v>1569</v>
      </c>
      <c r="M20" s="88"/>
      <c r="N20" s="88" t="s">
        <v>1569</v>
      </c>
      <c r="O20" s="88" t="s">
        <v>1569</v>
      </c>
      <c r="P20" s="88" t="s">
        <v>1569</v>
      </c>
      <c r="Q20" s="88" t="s">
        <v>1569</v>
      </c>
      <c r="R20" s="88"/>
      <c r="S20" s="88" t="s">
        <v>1569</v>
      </c>
      <c r="T20" s="88"/>
      <c r="U20" s="88" t="s">
        <v>1569</v>
      </c>
      <c r="V20" s="88" t="s">
        <v>1569</v>
      </c>
      <c r="W20" s="88" t="s">
        <v>1569</v>
      </c>
      <c r="X20" s="88"/>
      <c r="Y20" s="88"/>
      <c r="Z20" s="88"/>
      <c r="AA20" s="88"/>
      <c r="AB20" s="88"/>
      <c r="AC20" s="88"/>
      <c r="AD20" s="88"/>
      <c r="AE20" s="88" t="s">
        <v>1569</v>
      </c>
      <c r="AF20" s="88" t="s">
        <v>1569</v>
      </c>
      <c r="AG20" s="88"/>
      <c r="AH20" s="88"/>
      <c r="AI20" s="88" t="s">
        <v>1569</v>
      </c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16</v>
      </c>
      <c r="J21" s="34">
        <f t="shared" si="13"/>
        <v>12</v>
      </c>
      <c r="K21" s="35">
        <f t="shared" si="14"/>
        <v>0.5714285714285714</v>
      </c>
      <c r="L21" s="88" t="s">
        <v>1569</v>
      </c>
      <c r="M21" s="88"/>
      <c r="N21" s="88" t="s">
        <v>1569</v>
      </c>
      <c r="O21" s="88" t="s">
        <v>1569</v>
      </c>
      <c r="P21" s="88" t="s">
        <v>1569</v>
      </c>
      <c r="Q21" s="88" t="s">
        <v>1569</v>
      </c>
      <c r="R21" s="88"/>
      <c r="S21" s="88" t="s">
        <v>1569</v>
      </c>
      <c r="T21" s="88"/>
      <c r="U21" s="88" t="s">
        <v>1569</v>
      </c>
      <c r="V21" s="88" t="s">
        <v>1569</v>
      </c>
      <c r="W21" s="88" t="s">
        <v>1569</v>
      </c>
      <c r="X21" s="88"/>
      <c r="Y21" s="88"/>
      <c r="Z21" s="88"/>
      <c r="AA21" s="88"/>
      <c r="AB21" s="88"/>
      <c r="AC21" s="88"/>
      <c r="AD21" s="88"/>
      <c r="AE21" s="88" t="s">
        <v>1569</v>
      </c>
      <c r="AF21" s="88" t="s">
        <v>1569</v>
      </c>
      <c r="AG21" s="88"/>
      <c r="AH21" s="88"/>
      <c r="AI21" s="88" t="s">
        <v>1569</v>
      </c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16</v>
      </c>
      <c r="J22" s="34">
        <f t="shared" si="13"/>
        <v>12</v>
      </c>
      <c r="K22" s="35">
        <f t="shared" si="14"/>
        <v>0.5714285714285714</v>
      </c>
      <c r="L22" s="88" t="s">
        <v>1569</v>
      </c>
      <c r="M22" s="88"/>
      <c r="N22" s="88" t="s">
        <v>1569</v>
      </c>
      <c r="O22" s="88" t="s">
        <v>1569</v>
      </c>
      <c r="P22" s="88" t="s">
        <v>1569</v>
      </c>
      <c r="Q22" s="88" t="s">
        <v>1569</v>
      </c>
      <c r="R22" s="88"/>
      <c r="S22" s="88" t="s">
        <v>1569</v>
      </c>
      <c r="T22" s="88"/>
      <c r="U22" s="88" t="s">
        <v>1569</v>
      </c>
      <c r="V22" s="88" t="s">
        <v>1569</v>
      </c>
      <c r="W22" s="88" t="s">
        <v>1569</v>
      </c>
      <c r="X22" s="88"/>
      <c r="Y22" s="88"/>
      <c r="Z22" s="88"/>
      <c r="AA22" s="88"/>
      <c r="AB22" s="88"/>
      <c r="AC22" s="88"/>
      <c r="AD22" s="88"/>
      <c r="AE22" s="88" t="s">
        <v>1569</v>
      </c>
      <c r="AF22" s="88" t="s">
        <v>1569</v>
      </c>
      <c r="AG22" s="88"/>
      <c r="AH22" s="88"/>
      <c r="AI22" s="88" t="s">
        <v>1569</v>
      </c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16</v>
      </c>
      <c r="J23" s="34">
        <f t="shared" si="13"/>
        <v>12</v>
      </c>
      <c r="K23" s="35">
        <f t="shared" si="14"/>
        <v>0.5714285714285714</v>
      </c>
      <c r="L23" s="88" t="s">
        <v>1569</v>
      </c>
      <c r="M23" s="88"/>
      <c r="N23" s="88" t="s">
        <v>1569</v>
      </c>
      <c r="O23" s="88" t="s">
        <v>1569</v>
      </c>
      <c r="P23" s="88" t="s">
        <v>1569</v>
      </c>
      <c r="Q23" s="88" t="s">
        <v>1569</v>
      </c>
      <c r="R23" s="88"/>
      <c r="S23" s="88" t="s">
        <v>1569</v>
      </c>
      <c r="T23" s="88"/>
      <c r="U23" s="88" t="s">
        <v>1569</v>
      </c>
      <c r="V23" s="88" t="s">
        <v>1569</v>
      </c>
      <c r="W23" s="88" t="s">
        <v>1569</v>
      </c>
      <c r="X23" s="88"/>
      <c r="Y23" s="88"/>
      <c r="Z23" s="88"/>
      <c r="AA23" s="88"/>
      <c r="AB23" s="88"/>
      <c r="AC23" s="88"/>
      <c r="AD23" s="88"/>
      <c r="AE23" s="88" t="s">
        <v>1569</v>
      </c>
      <c r="AF23" s="88" t="s">
        <v>1569</v>
      </c>
      <c r="AG23" s="88"/>
      <c r="AH23" s="88"/>
      <c r="AI23" s="88" t="s">
        <v>1569</v>
      </c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26</v>
      </c>
      <c r="J29" s="34">
        <f t="shared" si="8"/>
        <v>2</v>
      </c>
      <c r="K29" s="35">
        <f t="shared" si="9"/>
        <v>0.9285714285714286</v>
      </c>
      <c r="L29" s="88"/>
      <c r="M29" s="88"/>
      <c r="N29" s="88"/>
      <c r="O29" s="88"/>
      <c r="P29" s="88" t="s">
        <v>1569</v>
      </c>
      <c r="Q29" s="88" t="s">
        <v>1569</v>
      </c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21</v>
      </c>
      <c r="J44" s="34">
        <f t="shared" si="8"/>
        <v>7</v>
      </c>
      <c r="K44" s="35">
        <f t="shared" si="9"/>
        <v>0.75</v>
      </c>
      <c r="L44" s="88"/>
      <c r="M44" s="88"/>
      <c r="N44" s="88"/>
      <c r="O44" s="88"/>
      <c r="P44" s="88"/>
      <c r="Q44" s="88"/>
      <c r="R44" s="88"/>
      <c r="S44" s="88"/>
      <c r="T44" s="88" t="s">
        <v>1569</v>
      </c>
      <c r="U44" s="88"/>
      <c r="V44" s="88"/>
      <c r="W44" s="88"/>
      <c r="X44" s="88" t="s">
        <v>1569</v>
      </c>
      <c r="Y44" s="88" t="s">
        <v>1569</v>
      </c>
      <c r="Z44" s="88"/>
      <c r="AA44" s="88" t="s">
        <v>1569</v>
      </c>
      <c r="AB44" s="88"/>
      <c r="AC44" s="88" t="s">
        <v>1569</v>
      </c>
      <c r="AD44" s="88"/>
      <c r="AE44" s="88"/>
      <c r="AF44" s="88"/>
      <c r="AG44" s="88" t="s">
        <v>1569</v>
      </c>
      <c r="AH44" s="88" t="s">
        <v>1569</v>
      </c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 t="s">
        <v>1569</v>
      </c>
      <c r="Q53" s="88" t="s">
        <v>1569</v>
      </c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26</v>
      </c>
      <c r="J55" s="34">
        <f t="shared" si="8"/>
        <v>2</v>
      </c>
      <c r="K55" s="35">
        <f t="shared" si="9"/>
        <v>0.9285714285714286</v>
      </c>
      <c r="L55" s="88"/>
      <c r="M55" s="88"/>
      <c r="N55" s="88"/>
      <c r="O55" s="88"/>
      <c r="P55" s="88" t="s">
        <v>1569</v>
      </c>
      <c r="Q55" s="88" t="s">
        <v>1569</v>
      </c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13</v>
      </c>
      <c r="J57" s="34">
        <f t="shared" si="8"/>
        <v>15</v>
      </c>
      <c r="K57" s="35">
        <f t="shared" si="9"/>
        <v>0.4642857142857143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 t="s">
        <v>1569</v>
      </c>
      <c r="W57" s="88" t="s">
        <v>1569</v>
      </c>
      <c r="X57" s="88" t="s">
        <v>1569</v>
      </c>
      <c r="Y57" s="88" t="s">
        <v>1569</v>
      </c>
      <c r="Z57" s="88" t="s">
        <v>1569</v>
      </c>
      <c r="AA57" s="88" t="s">
        <v>1569</v>
      </c>
      <c r="AB57" s="88" t="s">
        <v>1569</v>
      </c>
      <c r="AC57" s="88" t="s">
        <v>1569</v>
      </c>
      <c r="AD57" s="88" t="s">
        <v>1569</v>
      </c>
      <c r="AE57" s="88" t="s">
        <v>1569</v>
      </c>
      <c r="AF57" s="88" t="s">
        <v>1569</v>
      </c>
      <c r="AG57" s="88" t="s">
        <v>1569</v>
      </c>
      <c r="AH57" s="88" t="s">
        <v>1569</v>
      </c>
      <c r="AI57" s="88" t="s">
        <v>1569</v>
      </c>
      <c r="AJ57" s="88"/>
      <c r="AK57" s="88"/>
      <c r="AL57" s="88" t="s">
        <v>1569</v>
      </c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6</v>
      </c>
      <c r="J59" s="34">
        <f t="shared" si="8"/>
        <v>22</v>
      </c>
      <c r="K59" s="35">
        <f t="shared" si="9"/>
        <v>0.21428571428571427</v>
      </c>
      <c r="L59" s="88"/>
      <c r="M59" s="88"/>
      <c r="N59" s="88"/>
      <c r="O59" s="88" t="s">
        <v>1569</v>
      </c>
      <c r="P59" s="88" t="s">
        <v>1569</v>
      </c>
      <c r="Q59" s="88" t="s">
        <v>1569</v>
      </c>
      <c r="R59" s="88" t="s">
        <v>1569</v>
      </c>
      <c r="S59" s="88" t="s">
        <v>1569</v>
      </c>
      <c r="T59" s="88" t="s">
        <v>1569</v>
      </c>
      <c r="U59" s="88" t="s">
        <v>1569</v>
      </c>
      <c r="V59" s="88" t="s">
        <v>1569</v>
      </c>
      <c r="W59" s="88" t="s">
        <v>1569</v>
      </c>
      <c r="X59" s="88" t="s">
        <v>1569</v>
      </c>
      <c r="Y59" s="88" t="s">
        <v>1569</v>
      </c>
      <c r="Z59" s="88" t="s">
        <v>1569</v>
      </c>
      <c r="AA59" s="88" t="s">
        <v>1569</v>
      </c>
      <c r="AB59" s="88" t="s">
        <v>1569</v>
      </c>
      <c r="AC59" s="88" t="s">
        <v>1569</v>
      </c>
      <c r="AD59" s="88" t="s">
        <v>1569</v>
      </c>
      <c r="AE59" s="88" t="s">
        <v>1569</v>
      </c>
      <c r="AF59" s="88" t="s">
        <v>1569</v>
      </c>
      <c r="AG59" s="88" t="s">
        <v>1569</v>
      </c>
      <c r="AH59" s="88" t="s">
        <v>1569</v>
      </c>
      <c r="AI59" s="88" t="s">
        <v>1569</v>
      </c>
      <c r="AJ59" s="88"/>
      <c r="AK59" s="88"/>
      <c r="AL59" s="88" t="s">
        <v>1569</v>
      </c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 t="s">
        <v>1569</v>
      </c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23</v>
      </c>
      <c r="J67" s="34">
        <f t="shared" si="8"/>
        <v>5</v>
      </c>
      <c r="K67" s="35">
        <f t="shared" si="9"/>
        <v>0.8214285714285714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1569</v>
      </c>
      <c r="W67" s="88" t="s">
        <v>1569</v>
      </c>
      <c r="X67" s="88" t="s">
        <v>1569</v>
      </c>
      <c r="Y67" s="88" t="s">
        <v>1569</v>
      </c>
      <c r="Z67" s="88" t="s">
        <v>1569</v>
      </c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5">COUNTIF(L70:AM70,"")</f>
        <v>23</v>
      </c>
      <c r="J70" s="34">
        <f t="shared" si="8"/>
        <v>5</v>
      </c>
      <c r="K70" s="35">
        <f t="shared" si="9"/>
        <v>0.8214285714285714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 t="s">
        <v>1569</v>
      </c>
      <c r="W70" s="88" t="s">
        <v>1569</v>
      </c>
      <c r="X70" s="88" t="s">
        <v>1569</v>
      </c>
      <c r="Y70" s="88" t="s">
        <v>1569</v>
      </c>
      <c r="Z70" s="88" t="s">
        <v>1569</v>
      </c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27</v>
      </c>
      <c r="J73" s="34">
        <f>COUNTIF(L73:AM73,"APAGADO")</f>
        <v>1</v>
      </c>
      <c r="K73" s="35">
        <f>(I73)/(J73+I73)</f>
        <v>0.9642857142857143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 t="s">
        <v>1569</v>
      </c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27</v>
      </c>
      <c r="J77" s="34">
        <f t="shared" si="8"/>
        <v>1</v>
      </c>
      <c r="K77" s="35">
        <f t="shared" si="9"/>
        <v>0.9642857142857143</v>
      </c>
      <c r="L77" s="88"/>
      <c r="M77" s="88"/>
      <c r="N77" s="88"/>
      <c r="O77" s="88"/>
      <c r="P77" s="88"/>
      <c r="Q77" s="88" t="s">
        <v>1569</v>
      </c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21</v>
      </c>
      <c r="J81" s="34">
        <f t="shared" si="16"/>
        <v>7</v>
      </c>
      <c r="K81" s="35">
        <f t="shared" si="17"/>
        <v>0.75</v>
      </c>
      <c r="L81" s="88"/>
      <c r="M81" s="88"/>
      <c r="N81" s="88"/>
      <c r="O81" s="88"/>
      <c r="P81" s="88"/>
      <c r="Q81" s="88"/>
      <c r="R81" s="88" t="s">
        <v>1569</v>
      </c>
      <c r="S81" s="88" t="s">
        <v>1569</v>
      </c>
      <c r="T81" s="88" t="s">
        <v>1569</v>
      </c>
      <c r="U81" s="88" t="s">
        <v>1569</v>
      </c>
      <c r="V81" s="88" t="s">
        <v>1569</v>
      </c>
      <c r="W81" s="88" t="s">
        <v>1569</v>
      </c>
      <c r="X81" s="88" t="s">
        <v>1569</v>
      </c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 t="s">
        <v>1569</v>
      </c>
      <c r="AC92" s="88"/>
      <c r="AD92" s="88"/>
      <c r="AE92" s="88" t="s">
        <v>1569</v>
      </c>
      <c r="AF92" s="88" t="s">
        <v>1569</v>
      </c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 t="s">
        <v>1569</v>
      </c>
      <c r="AC93" s="88"/>
      <c r="AD93" s="88"/>
      <c r="AE93" s="88" t="s">
        <v>1569</v>
      </c>
      <c r="AF93" s="88" t="s">
        <v>1569</v>
      </c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20</v>
      </c>
      <c r="J94" s="34">
        <f>COUNTIF(L94:AM94,"APAGADO")</f>
        <v>8</v>
      </c>
      <c r="K94" s="35">
        <f>(I94)/(J94+I94)</f>
        <v>0.7142857142857143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 t="s">
        <v>1569</v>
      </c>
      <c r="W94" s="88" t="s">
        <v>1569</v>
      </c>
      <c r="X94" s="88" t="s">
        <v>1569</v>
      </c>
      <c r="Y94" s="88" t="s">
        <v>1569</v>
      </c>
      <c r="Z94" s="88" t="s">
        <v>1569</v>
      </c>
      <c r="AA94" s="88"/>
      <c r="AB94" s="88" t="s">
        <v>1569</v>
      </c>
      <c r="AC94" s="88"/>
      <c r="AD94" s="88"/>
      <c r="AE94" s="88" t="s">
        <v>1569</v>
      </c>
      <c r="AF94" s="88" t="s">
        <v>1569</v>
      </c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21</v>
      </c>
      <c r="J95" s="34">
        <f>COUNTIF(L95:AM95,"APAGADO")</f>
        <v>7</v>
      </c>
      <c r="K95" s="35">
        <f>(I95)/(J95+I95)</f>
        <v>0.75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 t="s">
        <v>1569</v>
      </c>
      <c r="W95" s="88" t="s">
        <v>1569</v>
      </c>
      <c r="X95" s="88" t="s">
        <v>1569</v>
      </c>
      <c r="Y95" s="88" t="s">
        <v>1569</v>
      </c>
      <c r="Z95" s="88" t="s">
        <v>1569</v>
      </c>
      <c r="AA95" s="88"/>
      <c r="AB95" s="88" t="s">
        <v>1569</v>
      </c>
      <c r="AC95" s="88"/>
      <c r="AD95" s="88"/>
      <c r="AE95" s="88"/>
      <c r="AF95" s="88" t="s">
        <v>1569</v>
      </c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27</v>
      </c>
      <c r="J96" s="34">
        <f t="shared" si="16"/>
        <v>1</v>
      </c>
      <c r="K96" s="35">
        <f t="shared" si="17"/>
        <v>0.9642857142857143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 t="s">
        <v>1569</v>
      </c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 t="s">
        <v>1569</v>
      </c>
      <c r="AC97" s="88"/>
      <c r="AD97" s="88"/>
      <c r="AE97" s="88" t="s">
        <v>1569</v>
      </c>
      <c r="AF97" s="88" t="s">
        <v>1569</v>
      </c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1560</v>
      </c>
      <c r="I107" s="34">
        <f t="shared" si="15"/>
        <v>3</v>
      </c>
      <c r="J107" s="34">
        <f t="shared" si="20"/>
        <v>25</v>
      </c>
      <c r="K107" s="35">
        <f t="shared" si="21"/>
        <v>0.10714285714285714</v>
      </c>
      <c r="L107" s="88" t="s">
        <v>1569</v>
      </c>
      <c r="M107" s="88" t="s">
        <v>1569</v>
      </c>
      <c r="N107" s="88" t="s">
        <v>1569</v>
      </c>
      <c r="O107" s="88" t="s">
        <v>1569</v>
      </c>
      <c r="P107" s="88" t="s">
        <v>1569</v>
      </c>
      <c r="Q107" s="88" t="s">
        <v>1569</v>
      </c>
      <c r="R107" s="88" t="s">
        <v>1569</v>
      </c>
      <c r="S107" s="88" t="s">
        <v>1569</v>
      </c>
      <c r="T107" s="88" t="s">
        <v>1569</v>
      </c>
      <c r="U107" s="88" t="s">
        <v>1569</v>
      </c>
      <c r="V107" s="88" t="s">
        <v>1569</v>
      </c>
      <c r="W107" s="88" t="s">
        <v>1569</v>
      </c>
      <c r="X107" s="88" t="s">
        <v>1569</v>
      </c>
      <c r="Y107" s="88" t="s">
        <v>1569</v>
      </c>
      <c r="Z107" s="88" t="s">
        <v>1569</v>
      </c>
      <c r="AA107" s="88" t="s">
        <v>1569</v>
      </c>
      <c r="AB107" s="88" t="s">
        <v>1569</v>
      </c>
      <c r="AC107" s="88" t="s">
        <v>1569</v>
      </c>
      <c r="AD107" s="88" t="s">
        <v>1569</v>
      </c>
      <c r="AE107" s="88" t="s">
        <v>1569</v>
      </c>
      <c r="AF107" s="88" t="s">
        <v>1569</v>
      </c>
      <c r="AG107" s="88" t="s">
        <v>1569</v>
      </c>
      <c r="AH107" s="88" t="s">
        <v>1569</v>
      </c>
      <c r="AI107" s="88" t="s">
        <v>1569</v>
      </c>
      <c r="AJ107" s="88"/>
      <c r="AK107" s="88"/>
      <c r="AL107" s="88" t="s">
        <v>1569</v>
      </c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26</v>
      </c>
      <c r="J110" s="34">
        <f t="shared" si="16"/>
        <v>2</v>
      </c>
      <c r="K110" s="35">
        <f t="shared" si="17"/>
        <v>0.9285714285714286</v>
      </c>
      <c r="L110" s="88"/>
      <c r="M110" s="88"/>
      <c r="N110" s="88"/>
      <c r="O110" s="88"/>
      <c r="P110" s="88"/>
      <c r="Q110" s="88" t="s">
        <v>1569</v>
      </c>
      <c r="R110" s="88"/>
      <c r="S110" s="88"/>
      <c r="T110" s="88"/>
      <c r="U110" s="88"/>
      <c r="V110" s="88"/>
      <c r="W110" s="88" t="s">
        <v>1569</v>
      </c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17</v>
      </c>
      <c r="J111" s="34">
        <f t="shared" si="16"/>
        <v>11</v>
      </c>
      <c r="K111" s="35">
        <f t="shared" si="17"/>
        <v>0.6071428571428571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 t="s">
        <v>1569</v>
      </c>
      <c r="W111" s="88" t="s">
        <v>1569</v>
      </c>
      <c r="X111" s="88" t="s">
        <v>1569</v>
      </c>
      <c r="Y111" s="88" t="s">
        <v>1569</v>
      </c>
      <c r="Z111" s="88" t="s">
        <v>1569</v>
      </c>
      <c r="AA111" s="88" t="s">
        <v>1569</v>
      </c>
      <c r="AB111" s="88" t="s">
        <v>1569</v>
      </c>
      <c r="AC111" s="88" t="s">
        <v>1569</v>
      </c>
      <c r="AD111" s="88" t="s">
        <v>1569</v>
      </c>
      <c r="AE111" s="88" t="s">
        <v>1569</v>
      </c>
      <c r="AF111" s="88" t="s">
        <v>1569</v>
      </c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17</v>
      </c>
      <c r="J113" s="34">
        <f t="shared" si="16"/>
        <v>11</v>
      </c>
      <c r="K113" s="35">
        <f t="shared" si="17"/>
        <v>0.6071428571428571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 t="s">
        <v>1569</v>
      </c>
      <c r="W113" s="88" t="s">
        <v>1569</v>
      </c>
      <c r="X113" s="88" t="s">
        <v>1569</v>
      </c>
      <c r="Y113" s="88" t="s">
        <v>1569</v>
      </c>
      <c r="Z113" s="88" t="s">
        <v>1569</v>
      </c>
      <c r="AA113" s="88" t="s">
        <v>1569</v>
      </c>
      <c r="AB113" s="88" t="s">
        <v>1569</v>
      </c>
      <c r="AC113" s="88" t="s">
        <v>1569</v>
      </c>
      <c r="AD113" s="88" t="s">
        <v>1569</v>
      </c>
      <c r="AE113" s="88" t="s">
        <v>1569</v>
      </c>
      <c r="AF113" s="88" t="s">
        <v>1569</v>
      </c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25</v>
      </c>
      <c r="J116" s="34">
        <f t="shared" si="16"/>
        <v>3</v>
      </c>
      <c r="K116" s="35">
        <f t="shared" si="17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 t="s">
        <v>1569</v>
      </c>
      <c r="Y116" s="88" t="s">
        <v>1569</v>
      </c>
      <c r="Z116" s="88" t="s">
        <v>1569</v>
      </c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26</v>
      </c>
      <c r="J119" s="34">
        <f t="shared" si="16"/>
        <v>2</v>
      </c>
      <c r="K119" s="35">
        <f t="shared" si="17"/>
        <v>0.9285714285714286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 t="s">
        <v>1569</v>
      </c>
      <c r="W119" s="88" t="s">
        <v>1569</v>
      </c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26</v>
      </c>
      <c r="J120" s="34">
        <f t="shared" si="16"/>
        <v>2</v>
      </c>
      <c r="K120" s="35">
        <f t="shared" si="17"/>
        <v>0.9285714285714286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 t="s">
        <v>1569</v>
      </c>
      <c r="W120" s="88" t="s">
        <v>1569</v>
      </c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26</v>
      </c>
      <c r="J121" s="34">
        <f t="shared" si="16"/>
        <v>2</v>
      </c>
      <c r="K121" s="35">
        <f t="shared" si="17"/>
        <v>0.9285714285714286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 t="s">
        <v>1569</v>
      </c>
      <c r="W121" s="88" t="s">
        <v>1569</v>
      </c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26</v>
      </c>
      <c r="J122" s="34">
        <f t="shared" si="16"/>
        <v>2</v>
      </c>
      <c r="K122" s="35">
        <f t="shared" si="17"/>
        <v>0.9285714285714286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 t="s">
        <v>1569</v>
      </c>
      <c r="W122" s="88" t="s">
        <v>1569</v>
      </c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26</v>
      </c>
      <c r="J123" s="34">
        <f t="shared" si="16"/>
        <v>2</v>
      </c>
      <c r="K123" s="35">
        <f t="shared" si="17"/>
        <v>0.9285714285714286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 t="s">
        <v>1569</v>
      </c>
      <c r="W123" s="88" t="s">
        <v>1569</v>
      </c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26</v>
      </c>
      <c r="J124" s="34">
        <f t="shared" si="16"/>
        <v>2</v>
      </c>
      <c r="K124" s="35">
        <f t="shared" si="17"/>
        <v>0.9285714285714286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 t="s">
        <v>1569</v>
      </c>
      <c r="W124" s="88" t="s">
        <v>1569</v>
      </c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B125" t="s">
        <v>1582</v>
      </c>
      <c r="C125"/>
      <c r="D125" t="s">
        <v>1583</v>
      </c>
      <c r="E125" s="33"/>
      <c r="F125" s="33"/>
      <c r="G125" s="33"/>
      <c r="H125" s="33"/>
      <c r="I125" s="34">
        <f t="shared" si="15"/>
        <v>27</v>
      </c>
      <c r="J125" s="34">
        <f t="shared" si="16"/>
        <v>1</v>
      </c>
      <c r="K125" s="35">
        <f t="shared" si="17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 t="s">
        <v>1569</v>
      </c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1470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5"/>
        <v>3</v>
      </c>
      <c r="J133" s="34">
        <f t="shared" si="16"/>
        <v>25</v>
      </c>
      <c r="K133" s="35">
        <f t="shared" si="17"/>
        <v>0.10714285714285714</v>
      </c>
      <c r="L133" s="88" t="s">
        <v>1569</v>
      </c>
      <c r="M133" s="88" t="s">
        <v>1569</v>
      </c>
      <c r="N133" s="88" t="s">
        <v>1569</v>
      </c>
      <c r="O133" s="88" t="s">
        <v>1569</v>
      </c>
      <c r="P133" s="88" t="s">
        <v>1569</v>
      </c>
      <c r="Q133" s="88" t="s">
        <v>1569</v>
      </c>
      <c r="R133" s="88" t="s">
        <v>1569</v>
      </c>
      <c r="S133" s="88" t="s">
        <v>1569</v>
      </c>
      <c r="T133" s="88" t="s">
        <v>1569</v>
      </c>
      <c r="U133" s="88" t="s">
        <v>1569</v>
      </c>
      <c r="V133" s="88" t="s">
        <v>1569</v>
      </c>
      <c r="W133" s="88" t="s">
        <v>1569</v>
      </c>
      <c r="X133" s="88" t="s">
        <v>1569</v>
      </c>
      <c r="Y133" s="88" t="s">
        <v>1569</v>
      </c>
      <c r="Z133" s="88" t="s">
        <v>1569</v>
      </c>
      <c r="AA133" s="88" t="s">
        <v>1569</v>
      </c>
      <c r="AB133" s="88" t="s">
        <v>1569</v>
      </c>
      <c r="AC133" s="88" t="s">
        <v>1569</v>
      </c>
      <c r="AD133" s="88" t="s">
        <v>1569</v>
      </c>
      <c r="AE133" s="88" t="s">
        <v>1569</v>
      </c>
      <c r="AF133" s="88" t="s">
        <v>1569</v>
      </c>
      <c r="AG133" s="88" t="s">
        <v>1569</v>
      </c>
      <c r="AH133" s="88" t="s">
        <v>1569</v>
      </c>
      <c r="AI133" s="88" t="s">
        <v>1569</v>
      </c>
      <c r="AJ133" s="88"/>
      <c r="AK133" s="88"/>
      <c r="AL133" s="88" t="s">
        <v>1569</v>
      </c>
      <c r="AM133" s="88"/>
      <c r="AN133" s="88"/>
      <c r="AO133" s="88"/>
    </row>
    <row r="134" spans="1:41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3</v>
      </c>
      <c r="J134" s="34">
        <f t="shared" si="16"/>
        <v>25</v>
      </c>
      <c r="K134" s="35">
        <f t="shared" si="17"/>
        <v>0.10714285714285714</v>
      </c>
      <c r="L134" s="88" t="s">
        <v>1569</v>
      </c>
      <c r="M134" s="88" t="s">
        <v>1569</v>
      </c>
      <c r="N134" s="88" t="s">
        <v>1569</v>
      </c>
      <c r="O134" s="88" t="s">
        <v>1569</v>
      </c>
      <c r="P134" s="88" t="s">
        <v>1569</v>
      </c>
      <c r="Q134" s="88" t="s">
        <v>1569</v>
      </c>
      <c r="R134" s="88" t="s">
        <v>1569</v>
      </c>
      <c r="S134" s="88" t="s">
        <v>1569</v>
      </c>
      <c r="T134" s="88" t="s">
        <v>1569</v>
      </c>
      <c r="U134" s="88" t="s">
        <v>1569</v>
      </c>
      <c r="V134" s="88" t="s">
        <v>1569</v>
      </c>
      <c r="W134" s="88" t="s">
        <v>1569</v>
      </c>
      <c r="X134" s="88" t="s">
        <v>1569</v>
      </c>
      <c r="Y134" s="88" t="s">
        <v>1569</v>
      </c>
      <c r="Z134" s="88" t="s">
        <v>1569</v>
      </c>
      <c r="AA134" s="88" t="s">
        <v>1569</v>
      </c>
      <c r="AB134" s="88" t="s">
        <v>1569</v>
      </c>
      <c r="AC134" s="88" t="s">
        <v>1569</v>
      </c>
      <c r="AD134" s="88" t="s">
        <v>1569</v>
      </c>
      <c r="AE134" s="88" t="s">
        <v>1569</v>
      </c>
      <c r="AF134" s="88" t="s">
        <v>1569</v>
      </c>
      <c r="AG134" s="88" t="s">
        <v>1569</v>
      </c>
      <c r="AH134" s="88" t="s">
        <v>1569</v>
      </c>
      <c r="AI134" s="88" t="s">
        <v>1569</v>
      </c>
      <c r="AJ134" s="88"/>
      <c r="AK134" s="88"/>
      <c r="AL134" s="88" t="s">
        <v>1569</v>
      </c>
      <c r="AM134" s="88"/>
      <c r="AN134" s="88"/>
      <c r="AO134" s="88"/>
    </row>
    <row r="135" spans="1:41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26</v>
      </c>
      <c r="J137" s="34">
        <f>COUNTIF(L137:AM137,"APAGADO")</f>
        <v>2</v>
      </c>
      <c r="K137" s="35">
        <f>(I137)/(J137+I137)</f>
        <v>0.9285714285714286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 t="s">
        <v>1569</v>
      </c>
      <c r="AA137" s="88"/>
      <c r="AB137" s="88"/>
      <c r="AC137" s="88"/>
      <c r="AD137" s="88"/>
      <c r="AE137" s="88" t="s">
        <v>1569</v>
      </c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2"/>
        <v>26</v>
      </c>
      <c r="J144" s="34">
        <f>COUNTIF(L144:AM144,"APAGADO")</f>
        <v>2</v>
      </c>
      <c r="K144" s="35">
        <f>(I144)/(J144+I144)</f>
        <v>0.9285714285714286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 t="s">
        <v>1569</v>
      </c>
      <c r="AA144" s="88"/>
      <c r="AB144" s="88"/>
      <c r="AC144" s="88"/>
      <c r="AD144" s="88"/>
      <c r="AE144" s="88" t="s">
        <v>1569</v>
      </c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2"/>
        <v>26</v>
      </c>
      <c r="J145" s="34">
        <f>COUNTIF(L145:AM145,"APAGADO")</f>
        <v>2</v>
      </c>
      <c r="K145" s="35">
        <f>(I145)/(J145+I145)</f>
        <v>0.9285714285714286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 t="s">
        <v>1569</v>
      </c>
      <c r="AA145" s="88"/>
      <c r="AB145" s="88"/>
      <c r="AC145" s="88"/>
      <c r="AD145" s="88"/>
      <c r="AE145" s="88" t="s">
        <v>1569</v>
      </c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2"/>
        <v>23</v>
      </c>
      <c r="J148" s="34">
        <f t="shared" si="16"/>
        <v>5</v>
      </c>
      <c r="K148" s="35">
        <f t="shared" si="17"/>
        <v>0.8214285714285714</v>
      </c>
      <c r="L148" s="88" t="s">
        <v>1569</v>
      </c>
      <c r="M148" s="88"/>
      <c r="N148" s="88" t="s">
        <v>1569</v>
      </c>
      <c r="O148" s="88" t="s">
        <v>1569</v>
      </c>
      <c r="P148" s="88" t="s">
        <v>1569</v>
      </c>
      <c r="Q148" s="88" t="s">
        <v>1569</v>
      </c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2"/>
        <v>3</v>
      </c>
      <c r="J149" s="34">
        <f t="shared" ref="J149:J254" si="23">COUNTIF(L149:AM149,"APAGADO")</f>
        <v>25</v>
      </c>
      <c r="K149" s="35">
        <f t="shared" ref="K149:K254" si="24">(I149)/(J149+I149)</f>
        <v>0.10714285714285714</v>
      </c>
      <c r="L149" s="88" t="s">
        <v>1569</v>
      </c>
      <c r="M149" s="88" t="s">
        <v>1569</v>
      </c>
      <c r="N149" s="88" t="s">
        <v>1569</v>
      </c>
      <c r="O149" s="88" t="s">
        <v>1569</v>
      </c>
      <c r="P149" s="88" t="s">
        <v>1569</v>
      </c>
      <c r="Q149" s="88" t="s">
        <v>1569</v>
      </c>
      <c r="R149" s="88" t="s">
        <v>1569</v>
      </c>
      <c r="S149" s="88" t="s">
        <v>1569</v>
      </c>
      <c r="T149" s="88" t="s">
        <v>1569</v>
      </c>
      <c r="U149" s="88" t="s">
        <v>1569</v>
      </c>
      <c r="V149" s="88" t="s">
        <v>1569</v>
      </c>
      <c r="W149" s="88" t="s">
        <v>1569</v>
      </c>
      <c r="X149" s="88" t="s">
        <v>1569</v>
      </c>
      <c r="Y149" s="88" t="s">
        <v>1569</v>
      </c>
      <c r="Z149" s="88" t="s">
        <v>1569</v>
      </c>
      <c r="AA149" s="88" t="s">
        <v>1569</v>
      </c>
      <c r="AB149" s="88" t="s">
        <v>1569</v>
      </c>
      <c r="AC149" s="88" t="s">
        <v>1569</v>
      </c>
      <c r="AD149" s="88" t="s">
        <v>1569</v>
      </c>
      <c r="AE149" s="88" t="s">
        <v>1569</v>
      </c>
      <c r="AF149" s="88" t="s">
        <v>1569</v>
      </c>
      <c r="AG149" s="88" t="s">
        <v>1569</v>
      </c>
      <c r="AH149" s="88" t="s">
        <v>1569</v>
      </c>
      <c r="AI149" s="88" t="s">
        <v>1569</v>
      </c>
      <c r="AJ149" s="88"/>
      <c r="AK149" s="88"/>
      <c r="AL149" s="88" t="s">
        <v>1569</v>
      </c>
      <c r="AM149" s="88"/>
      <c r="AN149" s="88"/>
      <c r="AO149" s="88"/>
    </row>
    <row r="150" spans="1:41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2"/>
        <v>23</v>
      </c>
      <c r="J152" s="34">
        <f t="shared" si="23"/>
        <v>5</v>
      </c>
      <c r="K152" s="35">
        <f t="shared" si="24"/>
        <v>0.8214285714285714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 t="s">
        <v>1569</v>
      </c>
      <c r="AA152" s="88" t="s">
        <v>1569</v>
      </c>
      <c r="AB152" s="88" t="s">
        <v>1569</v>
      </c>
      <c r="AC152" s="88" t="s">
        <v>1569</v>
      </c>
      <c r="AD152" s="88" t="s">
        <v>1569</v>
      </c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2"/>
        <v>27</v>
      </c>
      <c r="J153" s="34">
        <f t="shared" si="23"/>
        <v>1</v>
      </c>
      <c r="K153" s="35">
        <f t="shared" si="24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 t="s">
        <v>1569</v>
      </c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2"/>
        <v>27</v>
      </c>
      <c r="J154" s="34">
        <f t="shared" si="23"/>
        <v>1</v>
      </c>
      <c r="K154" s="35">
        <f t="shared" si="24"/>
        <v>0.9642857142857143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 t="s">
        <v>1569</v>
      </c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2"/>
        <v>27</v>
      </c>
      <c r="J155" s="34">
        <f>COUNTIF(L155:AM155,"APAGADO")</f>
        <v>1</v>
      </c>
      <c r="K155" s="35">
        <f>(I155)/(J155+I155)</f>
        <v>0.9642857142857143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 t="s">
        <v>1569</v>
      </c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2"/>
        <v>27</v>
      </c>
      <c r="J156" s="34">
        <f t="shared" si="23"/>
        <v>1</v>
      </c>
      <c r="K156" s="35">
        <f t="shared" si="24"/>
        <v>0.9642857142857143</v>
      </c>
      <c r="L156" s="88"/>
      <c r="M156" s="88"/>
      <c r="N156" s="88" t="s">
        <v>1569</v>
      </c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2"/>
        <v>27</v>
      </c>
      <c r="J159" s="34">
        <f t="shared" si="25"/>
        <v>1</v>
      </c>
      <c r="K159" s="35">
        <f t="shared" si="26"/>
        <v>0.9642857142857143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 t="s">
        <v>1569</v>
      </c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744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1337</v>
      </c>
      <c r="H161" s="33" t="s">
        <v>745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746</v>
      </c>
      <c r="I162" s="34">
        <f t="shared" si="22"/>
        <v>27</v>
      </c>
      <c r="J162" s="34">
        <f t="shared" si="25"/>
        <v>1</v>
      </c>
      <c r="K162" s="35">
        <f t="shared" si="26"/>
        <v>0.9642857142857143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 t="s">
        <v>1569</v>
      </c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1337</v>
      </c>
      <c r="H163" s="33" t="s">
        <v>747</v>
      </c>
      <c r="I163" s="34">
        <f t="shared" si="22"/>
        <v>27</v>
      </c>
      <c r="J163" s="34">
        <f t="shared" si="25"/>
        <v>1</v>
      </c>
      <c r="K163" s="35">
        <f t="shared" si="26"/>
        <v>0.9642857142857143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 t="s">
        <v>1569</v>
      </c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748</v>
      </c>
      <c r="I164" s="34">
        <f t="shared" si="22"/>
        <v>27</v>
      </c>
      <c r="J164" s="34">
        <f t="shared" si="25"/>
        <v>1</v>
      </c>
      <c r="K164" s="35">
        <f t="shared" si="26"/>
        <v>0.9642857142857143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 t="s">
        <v>1569</v>
      </c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1337</v>
      </c>
      <c r="H165" s="33" t="s">
        <v>749</v>
      </c>
      <c r="I165" s="34">
        <f t="shared" si="22"/>
        <v>27</v>
      </c>
      <c r="J165" s="34">
        <f t="shared" si="25"/>
        <v>1</v>
      </c>
      <c r="K165" s="35">
        <f t="shared" si="26"/>
        <v>0.9642857142857143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 t="s">
        <v>1569</v>
      </c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2"/>
        <v>13</v>
      </c>
      <c r="J166" s="34">
        <f t="shared" si="25"/>
        <v>15</v>
      </c>
      <c r="K166" s="35">
        <f t="shared" si="26"/>
        <v>0.4642857142857143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1569</v>
      </c>
      <c r="W166" s="88" t="s">
        <v>1569</v>
      </c>
      <c r="X166" s="88" t="s">
        <v>1569</v>
      </c>
      <c r="Y166" s="88" t="s">
        <v>1569</v>
      </c>
      <c r="Z166" s="88" t="s">
        <v>1569</v>
      </c>
      <c r="AA166" s="88" t="s">
        <v>1569</v>
      </c>
      <c r="AB166" s="88" t="s">
        <v>1569</v>
      </c>
      <c r="AC166" s="88" t="s">
        <v>1569</v>
      </c>
      <c r="AD166" s="88" t="s">
        <v>1569</v>
      </c>
      <c r="AE166" s="88" t="s">
        <v>1569</v>
      </c>
      <c r="AF166" s="88" t="s">
        <v>1569</v>
      </c>
      <c r="AG166" s="88" t="s">
        <v>1569</v>
      </c>
      <c r="AH166" s="88" t="s">
        <v>1569</v>
      </c>
      <c r="AI166" s="88" t="s">
        <v>1569</v>
      </c>
      <c r="AJ166" s="88"/>
      <c r="AK166" s="88"/>
      <c r="AL166" s="88" t="s">
        <v>1569</v>
      </c>
      <c r="AM166" s="88"/>
      <c r="AN166" s="88"/>
      <c r="AO166" s="88"/>
    </row>
    <row r="167" spans="1:41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2"/>
        <v>27</v>
      </c>
      <c r="J169" s="34">
        <f t="shared" si="23"/>
        <v>1</v>
      </c>
      <c r="K169" s="35">
        <f t="shared" si="24"/>
        <v>0.9642857142857143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 t="s">
        <v>1569</v>
      </c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1358</v>
      </c>
      <c r="I170" s="34">
        <f t="shared" si="22"/>
        <v>20</v>
      </c>
      <c r="J170" s="34">
        <f t="shared" si="23"/>
        <v>8</v>
      </c>
      <c r="K170" s="35">
        <f t="shared" si="24"/>
        <v>0.7142857142857143</v>
      </c>
      <c r="L170" s="88"/>
      <c r="M170" s="88"/>
      <c r="N170" s="88"/>
      <c r="O170" s="88"/>
      <c r="P170" s="88"/>
      <c r="Q170" s="88"/>
      <c r="R170" s="88"/>
      <c r="S170" s="88" t="s">
        <v>1569</v>
      </c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 t="s">
        <v>1569</v>
      </c>
      <c r="AE170" s="88" t="s">
        <v>1569</v>
      </c>
      <c r="AF170" s="88" t="s">
        <v>1569</v>
      </c>
      <c r="AG170" s="88" t="s">
        <v>1569</v>
      </c>
      <c r="AH170" s="88" t="s">
        <v>1569</v>
      </c>
      <c r="AI170" s="88" t="s">
        <v>1569</v>
      </c>
      <c r="AJ170" s="88"/>
      <c r="AK170" s="88"/>
      <c r="AL170" s="88" t="s">
        <v>1569</v>
      </c>
      <c r="AM170" s="88"/>
      <c r="AN170" s="88"/>
      <c r="AO170" s="88"/>
    </row>
    <row r="171" spans="1:41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1359</v>
      </c>
      <c r="I171" s="34">
        <f t="shared" si="22"/>
        <v>20</v>
      </c>
      <c r="J171" s="34">
        <f t="shared" si="23"/>
        <v>8</v>
      </c>
      <c r="K171" s="35">
        <f t="shared" si="24"/>
        <v>0.7142857142857143</v>
      </c>
      <c r="L171" s="88"/>
      <c r="M171" s="88"/>
      <c r="N171" s="88"/>
      <c r="O171" s="88"/>
      <c r="P171" s="88"/>
      <c r="Q171" s="88"/>
      <c r="R171" s="88"/>
      <c r="S171" s="88" t="s">
        <v>1569</v>
      </c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 t="s">
        <v>1569</v>
      </c>
      <c r="AE171" s="88" t="s">
        <v>1569</v>
      </c>
      <c r="AF171" s="88" t="s">
        <v>1569</v>
      </c>
      <c r="AG171" s="88" t="s">
        <v>1569</v>
      </c>
      <c r="AH171" s="88" t="s">
        <v>1569</v>
      </c>
      <c r="AI171" s="88" t="s">
        <v>1569</v>
      </c>
      <c r="AJ171" s="88"/>
      <c r="AK171" s="88"/>
      <c r="AL171" s="88" t="s">
        <v>1569</v>
      </c>
      <c r="AM171" s="88"/>
      <c r="AN171" s="88"/>
      <c r="AO171" s="88"/>
    </row>
    <row r="172" spans="1:41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2"/>
        <v>24</v>
      </c>
      <c r="J173" s="34">
        <f t="shared" si="23"/>
        <v>4</v>
      </c>
      <c r="K173" s="35">
        <f t="shared" si="24"/>
        <v>0.8571428571428571</v>
      </c>
      <c r="L173" s="88"/>
      <c r="M173" s="88"/>
      <c r="N173" s="88" t="s">
        <v>1569</v>
      </c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 t="s">
        <v>1569</v>
      </c>
      <c r="AB173" s="88" t="s">
        <v>1569</v>
      </c>
      <c r="AC173" s="88"/>
      <c r="AD173" s="88"/>
      <c r="AE173" s="88"/>
      <c r="AF173" s="88"/>
      <c r="AG173" s="88"/>
      <c r="AH173" s="88"/>
      <c r="AI173" s="88"/>
      <c r="AJ173" s="88"/>
      <c r="AK173" s="88"/>
      <c r="AL173" s="88" t="s">
        <v>1569</v>
      </c>
      <c r="AM173" s="88"/>
      <c r="AN173" s="88"/>
      <c r="AO173" s="88"/>
    </row>
    <row r="174" spans="1:41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2"/>
        <v>23</v>
      </c>
      <c r="J179" s="34">
        <f t="shared" si="23"/>
        <v>5</v>
      </c>
      <c r="K179" s="35">
        <f t="shared" si="24"/>
        <v>0.8214285714285714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 t="s">
        <v>1569</v>
      </c>
      <c r="W179" s="88" t="s">
        <v>1569</v>
      </c>
      <c r="X179" s="88" t="s">
        <v>1569</v>
      </c>
      <c r="Y179" s="88" t="s">
        <v>1569</v>
      </c>
      <c r="Z179" s="88" t="s">
        <v>1569</v>
      </c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2"/>
        <v>23</v>
      </c>
      <c r="J180" s="34">
        <f t="shared" si="23"/>
        <v>5</v>
      </c>
      <c r="K180" s="35">
        <f t="shared" si="24"/>
        <v>0.8214285714285714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 t="s">
        <v>1569</v>
      </c>
      <c r="W180" s="88" t="s">
        <v>1569</v>
      </c>
      <c r="X180" s="88" t="s">
        <v>1569</v>
      </c>
      <c r="Y180" s="88" t="s">
        <v>1569</v>
      </c>
      <c r="Z180" s="88" t="s">
        <v>1569</v>
      </c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2"/>
        <v>23</v>
      </c>
      <c r="J181" s="34">
        <f t="shared" si="23"/>
        <v>5</v>
      </c>
      <c r="K181" s="35">
        <f t="shared" si="24"/>
        <v>0.8214285714285714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 t="s">
        <v>1569</v>
      </c>
      <c r="W181" s="88" t="s">
        <v>1569</v>
      </c>
      <c r="X181" s="88" t="s">
        <v>1569</v>
      </c>
      <c r="Y181" s="88" t="s">
        <v>1569</v>
      </c>
      <c r="Z181" s="88" t="s">
        <v>1569</v>
      </c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2"/>
        <v>23</v>
      </c>
      <c r="J182" s="34">
        <f t="shared" si="23"/>
        <v>5</v>
      </c>
      <c r="K182" s="35">
        <f t="shared" si="24"/>
        <v>0.8214285714285714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 t="s">
        <v>1569</v>
      </c>
      <c r="W182" s="88" t="s">
        <v>1569</v>
      </c>
      <c r="X182" s="88" t="s">
        <v>1569</v>
      </c>
      <c r="Y182" s="88" t="s">
        <v>1569</v>
      </c>
      <c r="Z182" s="88" t="s">
        <v>1569</v>
      </c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2"/>
        <v>23</v>
      </c>
      <c r="J183" s="34">
        <f t="shared" si="23"/>
        <v>5</v>
      </c>
      <c r="K183" s="35">
        <f t="shared" si="24"/>
        <v>0.8214285714285714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 t="s">
        <v>1569</v>
      </c>
      <c r="W183" s="88" t="s">
        <v>1569</v>
      </c>
      <c r="X183" s="88" t="s">
        <v>1569</v>
      </c>
      <c r="Y183" s="88" t="s">
        <v>1569</v>
      </c>
      <c r="Z183" s="88" t="s">
        <v>1569</v>
      </c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2"/>
        <v>23</v>
      </c>
      <c r="J188" s="34">
        <f t="shared" si="23"/>
        <v>5</v>
      </c>
      <c r="K188" s="35">
        <f t="shared" si="24"/>
        <v>0.8214285714285714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 t="s">
        <v>1569</v>
      </c>
      <c r="W188" s="88" t="s">
        <v>1569</v>
      </c>
      <c r="X188" s="88" t="s">
        <v>1569</v>
      </c>
      <c r="Y188" s="88" t="s">
        <v>1569</v>
      </c>
      <c r="Z188" s="88" t="s">
        <v>1569</v>
      </c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2"/>
        <v>20</v>
      </c>
      <c r="J189" s="34">
        <f t="shared" si="23"/>
        <v>8</v>
      </c>
      <c r="K189" s="35">
        <f t="shared" si="24"/>
        <v>0.7142857142857143</v>
      </c>
      <c r="L189" s="88" t="s">
        <v>1569</v>
      </c>
      <c r="M189" s="88" t="s">
        <v>1569</v>
      </c>
      <c r="N189" s="88" t="s">
        <v>1569</v>
      </c>
      <c r="O189" s="88"/>
      <c r="P189" s="88"/>
      <c r="Q189" s="88"/>
      <c r="R189" s="88"/>
      <c r="S189" s="88"/>
      <c r="T189" s="88"/>
      <c r="U189" s="88"/>
      <c r="V189" s="88" t="s">
        <v>1569</v>
      </c>
      <c r="W189" s="88" t="s">
        <v>1569</v>
      </c>
      <c r="X189" s="88" t="s">
        <v>1569</v>
      </c>
      <c r="Y189" s="88" t="s">
        <v>1569</v>
      </c>
      <c r="Z189" s="88" t="s">
        <v>1569</v>
      </c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2"/>
        <v>23</v>
      </c>
      <c r="J190" s="34">
        <f t="shared" si="23"/>
        <v>5</v>
      </c>
      <c r="K190" s="35">
        <f t="shared" si="24"/>
        <v>0.8214285714285714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 t="s">
        <v>1569</v>
      </c>
      <c r="W190" s="88" t="s">
        <v>1569</v>
      </c>
      <c r="X190" s="88" t="s">
        <v>1569</v>
      </c>
      <c r="Y190" s="88" t="s">
        <v>1569</v>
      </c>
      <c r="Z190" s="88" t="s">
        <v>1569</v>
      </c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2"/>
        <v>23</v>
      </c>
      <c r="J192" s="34">
        <f t="shared" si="23"/>
        <v>5</v>
      </c>
      <c r="K192" s="35">
        <f t="shared" si="24"/>
        <v>0.8214285714285714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 t="s">
        <v>1569</v>
      </c>
      <c r="W192" s="88" t="s">
        <v>1569</v>
      </c>
      <c r="X192" s="88" t="s">
        <v>1569</v>
      </c>
      <c r="Y192" s="88" t="s">
        <v>1569</v>
      </c>
      <c r="Z192" s="88" t="s">
        <v>1569</v>
      </c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23</v>
      </c>
      <c r="J193" s="34">
        <f t="shared" ref="J193" si="27">COUNTIF(L193:AM193,"APAGADO")</f>
        <v>5</v>
      </c>
      <c r="K193" s="35">
        <f t="shared" ref="K193" si="28">(I193)/(J193+I193)</f>
        <v>0.8214285714285714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 t="s">
        <v>1569</v>
      </c>
      <c r="W193" s="88" t="s">
        <v>1569</v>
      </c>
      <c r="X193" s="88" t="s">
        <v>1569</v>
      </c>
      <c r="Y193" s="88" t="s">
        <v>1569</v>
      </c>
      <c r="Z193" s="88" t="s">
        <v>1569</v>
      </c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 t="s">
        <v>1569</v>
      </c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2"/>
        <v>3</v>
      </c>
      <c r="J195" s="34">
        <f t="shared" si="23"/>
        <v>25</v>
      </c>
      <c r="K195" s="35">
        <f t="shared" si="24"/>
        <v>0.10714285714285714</v>
      </c>
      <c r="L195" s="88" t="s">
        <v>1569</v>
      </c>
      <c r="M195" s="88" t="s">
        <v>1569</v>
      </c>
      <c r="N195" s="88" t="s">
        <v>1569</v>
      </c>
      <c r="O195" s="88" t="s">
        <v>1569</v>
      </c>
      <c r="P195" s="88" t="s">
        <v>1569</v>
      </c>
      <c r="Q195" s="88" t="s">
        <v>1569</v>
      </c>
      <c r="R195" s="89" t="s">
        <v>1569</v>
      </c>
      <c r="S195" s="88" t="s">
        <v>1569</v>
      </c>
      <c r="T195" s="88" t="s">
        <v>1569</v>
      </c>
      <c r="U195" s="88" t="s">
        <v>1569</v>
      </c>
      <c r="V195" s="88" t="s">
        <v>1569</v>
      </c>
      <c r="W195" s="88" t="s">
        <v>1569</v>
      </c>
      <c r="X195" s="88" t="s">
        <v>1569</v>
      </c>
      <c r="Y195" s="88" t="s">
        <v>1569</v>
      </c>
      <c r="Z195" s="88" t="s">
        <v>1569</v>
      </c>
      <c r="AA195" s="88" t="s">
        <v>1569</v>
      </c>
      <c r="AB195" s="88" t="s">
        <v>1569</v>
      </c>
      <c r="AC195" s="88" t="s">
        <v>1569</v>
      </c>
      <c r="AD195" s="88" t="s">
        <v>1569</v>
      </c>
      <c r="AE195" s="88" t="s">
        <v>1569</v>
      </c>
      <c r="AF195" s="88" t="s">
        <v>1569</v>
      </c>
      <c r="AG195" s="88" t="s">
        <v>1569</v>
      </c>
      <c r="AH195" s="88" t="s">
        <v>1569</v>
      </c>
      <c r="AI195" s="88" t="s">
        <v>1569</v>
      </c>
      <c r="AJ195" s="88"/>
      <c r="AK195" s="88"/>
      <c r="AL195" s="88" t="s">
        <v>1569</v>
      </c>
      <c r="AM195" s="88"/>
      <c r="AN195" s="88"/>
      <c r="AO195" s="88"/>
    </row>
    <row r="196" spans="1:41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2"/>
        <v>4</v>
      </c>
      <c r="J197" s="34">
        <f t="shared" si="23"/>
        <v>24</v>
      </c>
      <c r="K197" s="35">
        <f t="shared" si="24"/>
        <v>0.14285714285714285</v>
      </c>
      <c r="L197" s="88" t="s">
        <v>1569</v>
      </c>
      <c r="M197" s="88" t="s">
        <v>1569</v>
      </c>
      <c r="N197" s="88" t="s">
        <v>1569</v>
      </c>
      <c r="O197" s="88" t="s">
        <v>1569</v>
      </c>
      <c r="P197" s="88" t="s">
        <v>1569</v>
      </c>
      <c r="Q197" s="88" t="s">
        <v>1569</v>
      </c>
      <c r="R197" s="88"/>
      <c r="S197" s="88" t="s">
        <v>1569</v>
      </c>
      <c r="T197" s="88" t="s">
        <v>1569</v>
      </c>
      <c r="U197" s="88" t="s">
        <v>1569</v>
      </c>
      <c r="V197" s="88" t="s">
        <v>1569</v>
      </c>
      <c r="W197" s="88" t="s">
        <v>1569</v>
      </c>
      <c r="X197" s="88" t="s">
        <v>1569</v>
      </c>
      <c r="Y197" s="88" t="s">
        <v>1569</v>
      </c>
      <c r="Z197" s="88" t="s">
        <v>1569</v>
      </c>
      <c r="AA197" s="88" t="s">
        <v>1569</v>
      </c>
      <c r="AB197" s="88" t="s">
        <v>1569</v>
      </c>
      <c r="AC197" s="88" t="s">
        <v>1569</v>
      </c>
      <c r="AD197" s="88" t="s">
        <v>1569</v>
      </c>
      <c r="AE197" s="88" t="s">
        <v>1569</v>
      </c>
      <c r="AF197" s="88" t="s">
        <v>1569</v>
      </c>
      <c r="AG197" s="88" t="s">
        <v>1569</v>
      </c>
      <c r="AH197" s="88" t="s">
        <v>1569</v>
      </c>
      <c r="AI197" s="88" t="s">
        <v>1569</v>
      </c>
      <c r="AJ197" s="88"/>
      <c r="AK197" s="88"/>
      <c r="AL197" s="88" t="s">
        <v>1569</v>
      </c>
      <c r="AM197" s="88"/>
      <c r="AN197" s="88"/>
      <c r="AO197" s="88"/>
    </row>
    <row r="198" spans="1:41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2"/>
        <v>16</v>
      </c>
      <c r="J198" s="34">
        <f t="shared" si="23"/>
        <v>12</v>
      </c>
      <c r="K198" s="35">
        <f t="shared" si="24"/>
        <v>0.5714285714285714</v>
      </c>
      <c r="L198" s="88" t="s">
        <v>1569</v>
      </c>
      <c r="M198" s="88"/>
      <c r="N198" s="88" t="s">
        <v>1569</v>
      </c>
      <c r="O198" s="88" t="s">
        <v>1569</v>
      </c>
      <c r="P198" s="88" t="s">
        <v>1569</v>
      </c>
      <c r="Q198" s="88" t="s">
        <v>1569</v>
      </c>
      <c r="R198" s="88"/>
      <c r="S198" s="88" t="s">
        <v>1569</v>
      </c>
      <c r="T198" s="88"/>
      <c r="U198" s="88" t="s">
        <v>1569</v>
      </c>
      <c r="V198" s="88" t="s">
        <v>1569</v>
      </c>
      <c r="W198" s="88" t="s">
        <v>1569</v>
      </c>
      <c r="X198" s="88"/>
      <c r="Y198" s="88"/>
      <c r="Z198" s="88"/>
      <c r="AA198" s="88"/>
      <c r="AB198" s="88"/>
      <c r="AC198" s="88"/>
      <c r="AD198" s="88"/>
      <c r="AE198" s="88" t="s">
        <v>1569</v>
      </c>
      <c r="AF198" s="88" t="s">
        <v>1569</v>
      </c>
      <c r="AG198" s="88"/>
      <c r="AH198" s="88"/>
      <c r="AI198" s="88" t="s">
        <v>1569</v>
      </c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2"/>
        <v>16</v>
      </c>
      <c r="J199" s="34">
        <f t="shared" si="23"/>
        <v>12</v>
      </c>
      <c r="K199" s="35">
        <f t="shared" si="24"/>
        <v>0.5714285714285714</v>
      </c>
      <c r="L199" s="88" t="s">
        <v>1569</v>
      </c>
      <c r="M199" s="88"/>
      <c r="N199" s="88" t="s">
        <v>1569</v>
      </c>
      <c r="O199" s="88" t="s">
        <v>1569</v>
      </c>
      <c r="P199" s="88" t="s">
        <v>1569</v>
      </c>
      <c r="Q199" s="88" t="s">
        <v>1569</v>
      </c>
      <c r="R199" s="88"/>
      <c r="S199" s="88" t="s">
        <v>1569</v>
      </c>
      <c r="T199" s="88"/>
      <c r="U199" s="88" t="s">
        <v>1569</v>
      </c>
      <c r="V199" s="88" t="s">
        <v>1569</v>
      </c>
      <c r="W199" s="88" t="s">
        <v>1569</v>
      </c>
      <c r="X199" s="88"/>
      <c r="Y199" s="88"/>
      <c r="Z199" s="88"/>
      <c r="AA199" s="88"/>
      <c r="AB199" s="88"/>
      <c r="AC199" s="88"/>
      <c r="AD199" s="88"/>
      <c r="AE199" s="88" t="s">
        <v>1569</v>
      </c>
      <c r="AF199" s="88" t="s">
        <v>1569</v>
      </c>
      <c r="AG199" s="88"/>
      <c r="AH199" s="88"/>
      <c r="AI199" s="88" t="s">
        <v>1569</v>
      </c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1342</v>
      </c>
      <c r="H202" s="33" t="s">
        <v>777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1360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s="87"/>
      <c r="B205" t="s">
        <v>1568</v>
      </c>
      <c r="C205" t="s">
        <v>1144</v>
      </c>
      <c r="E205"/>
      <c r="F205"/>
      <c r="G205"/>
      <c r="H205" s="33"/>
      <c r="I205" s="34">
        <f t="shared" si="22"/>
        <v>4</v>
      </c>
      <c r="J205" s="34">
        <f t="shared" si="23"/>
        <v>24</v>
      </c>
      <c r="K205" s="35">
        <f t="shared" si="24"/>
        <v>0.14285714285714285</v>
      </c>
      <c r="L205" s="88" t="s">
        <v>1569</v>
      </c>
      <c r="M205" s="88" t="s">
        <v>1569</v>
      </c>
      <c r="N205" s="88" t="s">
        <v>1569</v>
      </c>
      <c r="O205" s="88" t="s">
        <v>1569</v>
      </c>
      <c r="P205" s="88" t="s">
        <v>1569</v>
      </c>
      <c r="Q205" s="88" t="s">
        <v>1569</v>
      </c>
      <c r="R205" s="88"/>
      <c r="S205" s="88" t="s">
        <v>1569</v>
      </c>
      <c r="T205" s="88" t="s">
        <v>1569</v>
      </c>
      <c r="U205" s="88" t="s">
        <v>1569</v>
      </c>
      <c r="V205" s="88" t="s">
        <v>1569</v>
      </c>
      <c r="W205" s="88" t="s">
        <v>1569</v>
      </c>
      <c r="X205" s="88" t="s">
        <v>1569</v>
      </c>
      <c r="Y205" s="88" t="s">
        <v>1569</v>
      </c>
      <c r="Z205" s="88" t="s">
        <v>1569</v>
      </c>
      <c r="AA205" s="88" t="s">
        <v>1569</v>
      </c>
      <c r="AB205" s="88" t="s">
        <v>1569</v>
      </c>
      <c r="AC205" s="88" t="s">
        <v>1569</v>
      </c>
      <c r="AD205" s="88" t="s">
        <v>1569</v>
      </c>
      <c r="AE205" s="88" t="s">
        <v>1569</v>
      </c>
      <c r="AF205" s="88" t="s">
        <v>1569</v>
      </c>
      <c r="AG205" s="88" t="s">
        <v>1569</v>
      </c>
      <c r="AH205" s="88" t="s">
        <v>1569</v>
      </c>
      <c r="AI205" s="88" t="s">
        <v>1569</v>
      </c>
      <c r="AJ205" s="88"/>
      <c r="AK205" s="88"/>
      <c r="AL205" s="88" t="s">
        <v>1569</v>
      </c>
      <c r="AM205" s="88"/>
      <c r="AN205" s="88"/>
      <c r="AO205" s="88"/>
    </row>
    <row r="206" spans="1:41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2"/>
        <v>23</v>
      </c>
      <c r="J206" s="34">
        <f t="shared" si="23"/>
        <v>5</v>
      </c>
      <c r="K206" s="35">
        <f t="shared" si="24"/>
        <v>0.8214285714285714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 t="s">
        <v>1569</v>
      </c>
      <c r="W206" s="88" t="s">
        <v>1569</v>
      </c>
      <c r="X206" s="88" t="s">
        <v>1569</v>
      </c>
      <c r="Y206" s="88" t="s">
        <v>1569</v>
      </c>
      <c r="Z206" s="88" t="s">
        <v>1569</v>
      </c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29">COUNTIF(L207:AM207,"")</f>
        <v>23</v>
      </c>
      <c r="J207" s="34">
        <f t="shared" si="23"/>
        <v>5</v>
      </c>
      <c r="K207" s="35">
        <f t="shared" si="24"/>
        <v>0.8214285714285714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 t="s">
        <v>1569</v>
      </c>
      <c r="W207" s="88" t="s">
        <v>1569</v>
      </c>
      <c r="X207" s="88" t="s">
        <v>1569</v>
      </c>
      <c r="Y207" s="88" t="s">
        <v>1569</v>
      </c>
      <c r="Z207" s="88" t="s">
        <v>1569</v>
      </c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29"/>
        <v>23</v>
      </c>
      <c r="J208" s="34">
        <f>COUNTIF(L208:AM208,"APAGADO")</f>
        <v>5</v>
      </c>
      <c r="K208" s="35">
        <f>(I208)/(J208+I208)</f>
        <v>0.8214285714285714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 t="s">
        <v>1569</v>
      </c>
      <c r="W208" s="88" t="s">
        <v>1569</v>
      </c>
      <c r="X208" s="88" t="s">
        <v>1569</v>
      </c>
      <c r="Y208" s="88" t="s">
        <v>1569</v>
      </c>
      <c r="Z208" s="88" t="s">
        <v>1569</v>
      </c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29"/>
        <v>23</v>
      </c>
      <c r="J209" s="34">
        <f t="shared" si="23"/>
        <v>5</v>
      </c>
      <c r="K209" s="35">
        <f t="shared" si="24"/>
        <v>0.8214285714285714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 t="s">
        <v>1569</v>
      </c>
      <c r="W209" s="88" t="s">
        <v>1569</v>
      </c>
      <c r="X209" s="88" t="s">
        <v>1569</v>
      </c>
      <c r="Y209" s="88" t="s">
        <v>1569</v>
      </c>
      <c r="Z209" s="88" t="s">
        <v>1569</v>
      </c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29"/>
        <v>23</v>
      </c>
      <c r="J210" s="34">
        <f>COUNTIF(L210:AM210,"APAGADO")</f>
        <v>5</v>
      </c>
      <c r="K210" s="35">
        <f>(I210)/(J210+I210)</f>
        <v>0.8214285714285714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 t="s">
        <v>1569</v>
      </c>
      <c r="W210" s="88" t="s">
        <v>1569</v>
      </c>
      <c r="X210" s="88" t="s">
        <v>1569</v>
      </c>
      <c r="Y210" s="88" t="s">
        <v>1569</v>
      </c>
      <c r="Z210" s="88" t="s">
        <v>1569</v>
      </c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29"/>
        <v>23</v>
      </c>
      <c r="J211" s="34">
        <f t="shared" si="23"/>
        <v>5</v>
      </c>
      <c r="K211" s="35">
        <f t="shared" si="24"/>
        <v>0.8214285714285714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 t="s">
        <v>1569</v>
      </c>
      <c r="W211" s="88" t="s">
        <v>1569</v>
      </c>
      <c r="X211" s="88" t="s">
        <v>1569</v>
      </c>
      <c r="Y211" s="88" t="s">
        <v>1569</v>
      </c>
      <c r="Z211" s="88" t="s">
        <v>1569</v>
      </c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293</v>
      </c>
      <c r="B212" t="s">
        <v>1333</v>
      </c>
      <c r="C212" t="s">
        <v>1144</v>
      </c>
      <c r="D212" t="s">
        <v>1334</v>
      </c>
      <c r="E212" s="33" t="s">
        <v>19</v>
      </c>
      <c r="F212" s="33" t="s">
        <v>1138</v>
      </c>
      <c r="G212" s="33"/>
      <c r="H212" s="33" t="s">
        <v>1335</v>
      </c>
      <c r="I212" s="34">
        <f t="shared" ref="I212" si="30">COUNTIF(L212:AM212,"")</f>
        <v>27</v>
      </c>
      <c r="J212" s="34">
        <f t="shared" ref="J212" si="31">COUNTIF(L212:AM212,"APAGADO")</f>
        <v>1</v>
      </c>
      <c r="K212" s="35">
        <f t="shared" ref="K212" si="32">(I212)/(J212+I212)</f>
        <v>0.9642857142857143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 t="s">
        <v>1569</v>
      </c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293</v>
      </c>
      <c r="B213" t="s">
        <v>1372</v>
      </c>
      <c r="C213" t="s">
        <v>1144</v>
      </c>
      <c r="D213" t="s">
        <v>1373</v>
      </c>
      <c r="E213" s="33" t="s">
        <v>19</v>
      </c>
      <c r="F213" s="33" t="s">
        <v>1138</v>
      </c>
      <c r="G213" s="33"/>
      <c r="H213" s="33"/>
      <c r="I213" s="34">
        <f t="shared" ref="I213" si="33">COUNTIF(L213:AM213,"")</f>
        <v>23</v>
      </c>
      <c r="J213" s="34">
        <f t="shared" ref="J213" si="34">COUNTIF(L213:AM213,"APAGADO")</f>
        <v>5</v>
      </c>
      <c r="K213" s="35">
        <f t="shared" ref="K213" si="35">(I213)/(J213+I213)</f>
        <v>0.8214285714285714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 t="s">
        <v>1569</v>
      </c>
      <c r="W213" s="88" t="s">
        <v>1569</v>
      </c>
      <c r="X213" s="88" t="s">
        <v>1569</v>
      </c>
      <c r="Y213" s="88" t="s">
        <v>1569</v>
      </c>
      <c r="Z213" s="88" t="s">
        <v>1569</v>
      </c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1343</v>
      </c>
      <c r="H220" s="33" t="s">
        <v>790</v>
      </c>
      <c r="I220" s="34">
        <f t="shared" si="29"/>
        <v>21</v>
      </c>
      <c r="J220" s="34">
        <f t="shared" si="23"/>
        <v>7</v>
      </c>
      <c r="K220" s="35">
        <f t="shared" si="24"/>
        <v>0.75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 t="s">
        <v>1569</v>
      </c>
      <c r="AC220" s="88" t="s">
        <v>1569</v>
      </c>
      <c r="AD220" s="88" t="s">
        <v>1569</v>
      </c>
      <c r="AE220" s="88" t="s">
        <v>1569</v>
      </c>
      <c r="AF220" s="88" t="s">
        <v>1569</v>
      </c>
      <c r="AG220" s="88" t="s">
        <v>1569</v>
      </c>
      <c r="AH220" s="88"/>
      <c r="AI220" s="88" t="s">
        <v>1569</v>
      </c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29"/>
        <v>25</v>
      </c>
      <c r="J222" s="34">
        <f t="shared" si="23"/>
        <v>3</v>
      </c>
      <c r="K222" s="35">
        <f t="shared" si="24"/>
        <v>0.8928571428571429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 t="s">
        <v>1569</v>
      </c>
      <c r="AE222" s="88"/>
      <c r="AF222" s="88" t="s">
        <v>1569</v>
      </c>
      <c r="AG222" s="88"/>
      <c r="AH222" s="88" t="s">
        <v>1569</v>
      </c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29"/>
        <v>23</v>
      </c>
      <c r="J223" s="34">
        <f t="shared" si="23"/>
        <v>5</v>
      </c>
      <c r="K223" s="35">
        <f t="shared" si="24"/>
        <v>0.8214285714285714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 t="s">
        <v>1569</v>
      </c>
      <c r="W223" s="88" t="s">
        <v>1569</v>
      </c>
      <c r="X223" s="88" t="s">
        <v>1569</v>
      </c>
      <c r="Y223" s="88" t="s">
        <v>1569</v>
      </c>
      <c r="Z223" s="88" t="s">
        <v>1569</v>
      </c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29"/>
        <v>17</v>
      </c>
      <c r="J225" s="34">
        <f>COUNTIF(L225:AM225,"APAGADO")</f>
        <v>11</v>
      </c>
      <c r="K225" s="35">
        <f>(I225)/(J225+I225)</f>
        <v>0.6071428571428571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 t="s">
        <v>1569</v>
      </c>
      <c r="W225" s="88" t="s">
        <v>1569</v>
      </c>
      <c r="X225" s="88"/>
      <c r="Y225" s="88"/>
      <c r="Z225" s="88"/>
      <c r="AA225" s="88"/>
      <c r="AB225" s="88" t="s">
        <v>1569</v>
      </c>
      <c r="AC225" s="88" t="s">
        <v>1569</v>
      </c>
      <c r="AD225" s="88" t="s">
        <v>1569</v>
      </c>
      <c r="AE225" s="88" t="s">
        <v>1569</v>
      </c>
      <c r="AF225" s="88" t="s">
        <v>1569</v>
      </c>
      <c r="AG225" s="88" t="s">
        <v>1569</v>
      </c>
      <c r="AH225" s="88" t="s">
        <v>1569</v>
      </c>
      <c r="AI225" s="88" t="s">
        <v>1569</v>
      </c>
      <c r="AJ225" s="88"/>
      <c r="AK225" s="88"/>
      <c r="AL225" s="88" t="s">
        <v>1569</v>
      </c>
      <c r="AM225" s="88"/>
      <c r="AN225" s="88"/>
      <c r="AO225" s="88"/>
    </row>
    <row r="226" spans="1:41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342</v>
      </c>
      <c r="C232" t="s">
        <v>1145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29"/>
        <v>3</v>
      </c>
      <c r="J232" s="34">
        <f t="shared" si="23"/>
        <v>25</v>
      </c>
      <c r="K232" s="35">
        <f t="shared" si="24"/>
        <v>0.10714285714285714</v>
      </c>
      <c r="L232" s="88" t="s">
        <v>1569</v>
      </c>
      <c r="M232" s="88" t="s">
        <v>1569</v>
      </c>
      <c r="N232" s="88" t="s">
        <v>1569</v>
      </c>
      <c r="O232" s="88" t="s">
        <v>1569</v>
      </c>
      <c r="P232" s="88" t="s">
        <v>1569</v>
      </c>
      <c r="Q232" s="88" t="s">
        <v>1569</v>
      </c>
      <c r="R232" s="88" t="s">
        <v>1569</v>
      </c>
      <c r="S232" s="88" t="s">
        <v>1569</v>
      </c>
      <c r="T232" s="88" t="s">
        <v>1569</v>
      </c>
      <c r="U232" s="88" t="s">
        <v>1569</v>
      </c>
      <c r="V232" s="88" t="s">
        <v>1569</v>
      </c>
      <c r="W232" s="88" t="s">
        <v>1569</v>
      </c>
      <c r="X232" s="88" t="s">
        <v>1569</v>
      </c>
      <c r="Y232" s="88" t="s">
        <v>1569</v>
      </c>
      <c r="Z232" s="88" t="s">
        <v>1569</v>
      </c>
      <c r="AA232" s="88" t="s">
        <v>1569</v>
      </c>
      <c r="AB232" s="88" t="s">
        <v>1569</v>
      </c>
      <c r="AC232" s="88" t="s">
        <v>1569</v>
      </c>
      <c r="AD232" s="88" t="s">
        <v>1569</v>
      </c>
      <c r="AE232" s="88" t="s">
        <v>1569</v>
      </c>
      <c r="AF232" s="88" t="s">
        <v>1569</v>
      </c>
      <c r="AG232" s="88" t="s">
        <v>1569</v>
      </c>
      <c r="AH232" s="88" t="s">
        <v>1569</v>
      </c>
      <c r="AI232" s="88" t="s">
        <v>1569</v>
      </c>
      <c r="AJ232" s="88"/>
      <c r="AK232" s="88"/>
      <c r="AL232" s="88" t="s">
        <v>1569</v>
      </c>
      <c r="AM232" s="88"/>
      <c r="AN232" s="88"/>
      <c r="AO232" s="88"/>
    </row>
    <row r="233" spans="1:41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29"/>
        <v>3</v>
      </c>
      <c r="J233" s="34">
        <f t="shared" si="23"/>
        <v>25</v>
      </c>
      <c r="K233" s="35">
        <f t="shared" si="24"/>
        <v>0.10714285714285714</v>
      </c>
      <c r="L233" s="88" t="s">
        <v>1569</v>
      </c>
      <c r="M233" s="88" t="s">
        <v>1569</v>
      </c>
      <c r="N233" s="88" t="s">
        <v>1569</v>
      </c>
      <c r="O233" s="88" t="s">
        <v>1569</v>
      </c>
      <c r="P233" s="88" t="s">
        <v>1569</v>
      </c>
      <c r="Q233" s="88" t="s">
        <v>1569</v>
      </c>
      <c r="R233" s="88" t="s">
        <v>1569</v>
      </c>
      <c r="S233" s="88" t="s">
        <v>1569</v>
      </c>
      <c r="T233" s="88" t="s">
        <v>1569</v>
      </c>
      <c r="U233" s="88" t="s">
        <v>1569</v>
      </c>
      <c r="V233" s="88" t="s">
        <v>1569</v>
      </c>
      <c r="W233" s="88" t="s">
        <v>1569</v>
      </c>
      <c r="X233" s="88" t="s">
        <v>1569</v>
      </c>
      <c r="Y233" s="88" t="s">
        <v>1569</v>
      </c>
      <c r="Z233" s="88" t="s">
        <v>1569</v>
      </c>
      <c r="AA233" s="88" t="s">
        <v>1569</v>
      </c>
      <c r="AB233" s="88" t="s">
        <v>1569</v>
      </c>
      <c r="AC233" s="88" t="s">
        <v>1569</v>
      </c>
      <c r="AD233" s="88" t="s">
        <v>1569</v>
      </c>
      <c r="AE233" s="88" t="s">
        <v>1569</v>
      </c>
      <c r="AF233" s="88" t="s">
        <v>1569</v>
      </c>
      <c r="AG233" s="88" t="s">
        <v>1569</v>
      </c>
      <c r="AH233" s="88" t="s">
        <v>1569</v>
      </c>
      <c r="AI233" s="88" t="s">
        <v>1569</v>
      </c>
      <c r="AJ233" s="88"/>
      <c r="AK233" s="88"/>
      <c r="AL233" s="88" t="s">
        <v>1569</v>
      </c>
      <c r="AM233" s="88"/>
      <c r="AN233" s="88"/>
      <c r="AO233" s="88"/>
    </row>
    <row r="234" spans="1:41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1361</v>
      </c>
      <c r="I234" s="34">
        <f>COUNTIF(L234:AM234,"")</f>
        <v>3</v>
      </c>
      <c r="J234" s="34">
        <f>COUNTIF(L234:AM234,"APAGADO")</f>
        <v>25</v>
      </c>
      <c r="K234" s="35">
        <f>(I234)/(J234+I234)</f>
        <v>0.10714285714285714</v>
      </c>
      <c r="L234" s="88" t="s">
        <v>1569</v>
      </c>
      <c r="M234" s="88" t="s">
        <v>1569</v>
      </c>
      <c r="N234" s="88" t="s">
        <v>1569</v>
      </c>
      <c r="O234" s="88" t="s">
        <v>1569</v>
      </c>
      <c r="P234" s="88" t="s">
        <v>1569</v>
      </c>
      <c r="Q234" s="88" t="s">
        <v>1569</v>
      </c>
      <c r="R234" s="88" t="s">
        <v>1569</v>
      </c>
      <c r="S234" s="88" t="s">
        <v>1569</v>
      </c>
      <c r="T234" s="88" t="s">
        <v>1569</v>
      </c>
      <c r="U234" s="88" t="s">
        <v>1569</v>
      </c>
      <c r="V234" s="88" t="s">
        <v>1569</v>
      </c>
      <c r="W234" s="88" t="s">
        <v>1569</v>
      </c>
      <c r="X234" s="88" t="s">
        <v>1569</v>
      </c>
      <c r="Y234" s="88" t="s">
        <v>1569</v>
      </c>
      <c r="Z234" s="88" t="s">
        <v>1569</v>
      </c>
      <c r="AA234" s="88" t="s">
        <v>1569</v>
      </c>
      <c r="AB234" s="88" t="s">
        <v>1569</v>
      </c>
      <c r="AC234" s="88" t="s">
        <v>1569</v>
      </c>
      <c r="AD234" s="88" t="s">
        <v>1569</v>
      </c>
      <c r="AE234" s="88" t="s">
        <v>1569</v>
      </c>
      <c r="AF234" s="88" t="s">
        <v>1569</v>
      </c>
      <c r="AG234" s="88" t="s">
        <v>1569</v>
      </c>
      <c r="AH234" s="88" t="s">
        <v>1569</v>
      </c>
      <c r="AI234" s="88" t="s">
        <v>1569</v>
      </c>
      <c r="AJ234" s="88"/>
      <c r="AK234" s="88"/>
      <c r="AL234" s="88" t="s">
        <v>1569</v>
      </c>
      <c r="AM234" s="88"/>
      <c r="AN234" s="88"/>
      <c r="AO234" s="88"/>
    </row>
    <row r="235" spans="1:41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29"/>
        <v>4</v>
      </c>
      <c r="J235" s="34">
        <f t="shared" si="23"/>
        <v>24</v>
      </c>
      <c r="K235" s="35">
        <f t="shared" si="24"/>
        <v>0.14285714285714285</v>
      </c>
      <c r="L235" s="88" t="s">
        <v>1569</v>
      </c>
      <c r="M235" s="88" t="s">
        <v>1569</v>
      </c>
      <c r="N235" s="88" t="s">
        <v>1569</v>
      </c>
      <c r="O235" s="88" t="s">
        <v>1569</v>
      </c>
      <c r="P235" s="88" t="s">
        <v>1569</v>
      </c>
      <c r="Q235" s="88" t="s">
        <v>1569</v>
      </c>
      <c r="R235" s="88" t="s">
        <v>1569</v>
      </c>
      <c r="S235" s="88" t="s">
        <v>1569</v>
      </c>
      <c r="T235" s="88" t="s">
        <v>1569</v>
      </c>
      <c r="U235" s="88" t="s">
        <v>1569</v>
      </c>
      <c r="V235" s="88" t="s">
        <v>1569</v>
      </c>
      <c r="W235" s="88"/>
      <c r="X235" s="88" t="s">
        <v>1569</v>
      </c>
      <c r="Y235" s="88" t="s">
        <v>1569</v>
      </c>
      <c r="Z235" s="88" t="s">
        <v>1569</v>
      </c>
      <c r="AA235" s="88" t="s">
        <v>1569</v>
      </c>
      <c r="AB235" s="88" t="s">
        <v>1569</v>
      </c>
      <c r="AC235" s="88" t="s">
        <v>1569</v>
      </c>
      <c r="AD235" s="88" t="s">
        <v>1569</v>
      </c>
      <c r="AE235" s="88" t="s">
        <v>1569</v>
      </c>
      <c r="AF235" s="88" t="s">
        <v>1569</v>
      </c>
      <c r="AG235" s="88" t="s">
        <v>1569</v>
      </c>
      <c r="AH235" s="88" t="s">
        <v>1569</v>
      </c>
      <c r="AI235" s="88" t="s">
        <v>1569</v>
      </c>
      <c r="AJ235" s="88"/>
      <c r="AK235" s="88"/>
      <c r="AL235" s="88" t="s">
        <v>1569</v>
      </c>
      <c r="AM235" s="88"/>
      <c r="AN235" s="88"/>
      <c r="AO235" s="88"/>
    </row>
    <row r="236" spans="1:41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29"/>
        <v>26</v>
      </c>
      <c r="J236" s="34">
        <f t="shared" si="23"/>
        <v>2</v>
      </c>
      <c r="K236" s="35">
        <f t="shared" si="24"/>
        <v>0.9285714285714286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 t="s">
        <v>1569</v>
      </c>
      <c r="W236" s="88" t="s">
        <v>1569</v>
      </c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189</v>
      </c>
      <c r="B237" t="s">
        <v>1383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1362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29"/>
        <v>28</v>
      </c>
      <c r="J239" s="34">
        <f t="shared" si="23"/>
        <v>0</v>
      </c>
      <c r="K239" s="35">
        <f t="shared" si="24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217</v>
      </c>
      <c r="B240" t="s">
        <v>1382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1363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1364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1365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29"/>
        <v>3</v>
      </c>
      <c r="J247" s="34">
        <f t="shared" si="23"/>
        <v>25</v>
      </c>
      <c r="K247" s="35">
        <f t="shared" si="24"/>
        <v>0.10714285714285714</v>
      </c>
      <c r="L247" s="88" t="s">
        <v>1569</v>
      </c>
      <c r="M247" s="88" t="s">
        <v>1569</v>
      </c>
      <c r="N247" s="88" t="s">
        <v>1569</v>
      </c>
      <c r="O247" s="88" t="s">
        <v>1569</v>
      </c>
      <c r="P247" s="88" t="s">
        <v>1569</v>
      </c>
      <c r="Q247" s="88" t="s">
        <v>1569</v>
      </c>
      <c r="R247" s="88" t="s">
        <v>1569</v>
      </c>
      <c r="S247" s="88" t="s">
        <v>1569</v>
      </c>
      <c r="T247" s="88" t="s">
        <v>1569</v>
      </c>
      <c r="U247" s="88" t="s">
        <v>1569</v>
      </c>
      <c r="V247" s="88" t="s">
        <v>1569</v>
      </c>
      <c r="W247" s="88" t="s">
        <v>1569</v>
      </c>
      <c r="X247" s="88" t="s">
        <v>1569</v>
      </c>
      <c r="Y247" s="88" t="s">
        <v>1569</v>
      </c>
      <c r="Z247" s="88" t="s">
        <v>1569</v>
      </c>
      <c r="AA247" s="88" t="s">
        <v>1569</v>
      </c>
      <c r="AB247" s="88" t="s">
        <v>1569</v>
      </c>
      <c r="AC247" s="88" t="s">
        <v>1569</v>
      </c>
      <c r="AD247" s="88" t="s">
        <v>1569</v>
      </c>
      <c r="AE247" s="88" t="s">
        <v>1569</v>
      </c>
      <c r="AF247" s="88" t="s">
        <v>1569</v>
      </c>
      <c r="AG247" s="88" t="s">
        <v>1569</v>
      </c>
      <c r="AH247" s="88" t="s">
        <v>1569</v>
      </c>
      <c r="AI247" s="88" t="s">
        <v>1569</v>
      </c>
      <c r="AJ247" s="88"/>
      <c r="AK247" s="88"/>
      <c r="AL247" s="88" t="s">
        <v>1569</v>
      </c>
      <c r="AM247" s="88"/>
      <c r="AN247" s="88"/>
      <c r="AO247" s="88"/>
    </row>
    <row r="248" spans="1:41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1366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29"/>
        <v>21</v>
      </c>
      <c r="J251" s="34">
        <f t="shared" si="23"/>
        <v>7</v>
      </c>
      <c r="K251" s="35">
        <f t="shared" si="24"/>
        <v>0.75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 t="s">
        <v>1569</v>
      </c>
      <c r="AE251" s="88" t="s">
        <v>1569</v>
      </c>
      <c r="AF251" s="88" t="s">
        <v>1569</v>
      </c>
      <c r="AG251" s="88" t="s">
        <v>1569</v>
      </c>
      <c r="AH251" s="88" t="s">
        <v>1569</v>
      </c>
      <c r="AI251" s="88" t="s">
        <v>1569</v>
      </c>
      <c r="AJ251" s="88"/>
      <c r="AK251" s="88"/>
      <c r="AL251" s="88" t="s">
        <v>1569</v>
      </c>
      <c r="AM251" s="88"/>
      <c r="AN251" s="88"/>
      <c r="AO251" s="88"/>
    </row>
    <row r="252" spans="1:41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29"/>
        <v>21</v>
      </c>
      <c r="J252" s="34">
        <f t="shared" si="23"/>
        <v>7</v>
      </c>
      <c r="K252" s="35">
        <f t="shared" si="24"/>
        <v>0.75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 t="s">
        <v>1569</v>
      </c>
      <c r="AE252" s="88" t="s">
        <v>1569</v>
      </c>
      <c r="AF252" s="88" t="s">
        <v>1569</v>
      </c>
      <c r="AG252" s="88" t="s">
        <v>1569</v>
      </c>
      <c r="AH252" s="88" t="s">
        <v>1569</v>
      </c>
      <c r="AI252" s="88" t="s">
        <v>1569</v>
      </c>
      <c r="AJ252" s="88"/>
      <c r="AK252" s="88"/>
      <c r="AL252" s="88" t="s">
        <v>1569</v>
      </c>
      <c r="AM252" s="88"/>
      <c r="AN252" s="88"/>
      <c r="AO252" s="88"/>
    </row>
    <row r="253" spans="1:41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1367</v>
      </c>
      <c r="I253" s="34">
        <f>COUNTIF(L253:AM253,"")</f>
        <v>21</v>
      </c>
      <c r="J253" s="34">
        <f>COUNTIF(L253:AM253,"APAGADO")</f>
        <v>7</v>
      </c>
      <c r="K253" s="35">
        <f>(I253)/(J253+I253)</f>
        <v>0.75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 t="s">
        <v>1569</v>
      </c>
      <c r="AE253" s="88" t="s">
        <v>1569</v>
      </c>
      <c r="AF253" s="88" t="s">
        <v>1569</v>
      </c>
      <c r="AG253" s="88" t="s">
        <v>1569</v>
      </c>
      <c r="AH253" s="88" t="s">
        <v>1569</v>
      </c>
      <c r="AI253" s="88" t="s">
        <v>1569</v>
      </c>
      <c r="AJ253" s="88"/>
      <c r="AK253" s="88"/>
      <c r="AL253" s="88" t="s">
        <v>1569</v>
      </c>
      <c r="AM253" s="88"/>
      <c r="AN253" s="88"/>
      <c r="AO253" s="88"/>
    </row>
    <row r="254" spans="1:41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29"/>
        <v>21</v>
      </c>
      <c r="J254" s="34">
        <f t="shared" si="23"/>
        <v>7</v>
      </c>
      <c r="K254" s="35">
        <f t="shared" si="24"/>
        <v>0.75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 t="s">
        <v>1569</v>
      </c>
      <c r="W254" s="88" t="s">
        <v>1569</v>
      </c>
      <c r="X254" s="88"/>
      <c r="Y254" s="88"/>
      <c r="Z254" s="88"/>
      <c r="AA254" s="88"/>
      <c r="AB254" s="88" t="s">
        <v>1569</v>
      </c>
      <c r="AC254" s="88" t="s">
        <v>1569</v>
      </c>
      <c r="AD254" s="88"/>
      <c r="AE254" s="88"/>
      <c r="AF254" s="88" t="s">
        <v>1569</v>
      </c>
      <c r="AG254" s="88" t="s">
        <v>1569</v>
      </c>
      <c r="AH254" s="88" t="s">
        <v>1569</v>
      </c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29"/>
        <v>9</v>
      </c>
      <c r="J255" s="34">
        <f t="shared" ref="J255:J319" si="36">COUNTIF(L255:AM255,"APAGADO")</f>
        <v>19</v>
      </c>
      <c r="K255" s="35">
        <f t="shared" ref="K255:K319" si="37">(I255)/(J255+I255)</f>
        <v>0.32142857142857145</v>
      </c>
      <c r="L255" s="88"/>
      <c r="M255" s="88"/>
      <c r="N255" s="88"/>
      <c r="O255" s="88"/>
      <c r="P255" s="88"/>
      <c r="Q255" s="88" t="s">
        <v>1569</v>
      </c>
      <c r="R255" s="88" t="s">
        <v>1569</v>
      </c>
      <c r="S255" s="88" t="s">
        <v>1569</v>
      </c>
      <c r="T255" s="88" t="s">
        <v>1569</v>
      </c>
      <c r="U255" s="88"/>
      <c r="V255" s="88" t="s">
        <v>1569</v>
      </c>
      <c r="W255" s="88" t="s">
        <v>1569</v>
      </c>
      <c r="X255" s="88" t="s">
        <v>1569</v>
      </c>
      <c r="Y255" s="88" t="s">
        <v>1569</v>
      </c>
      <c r="Z255" s="88" t="s">
        <v>1569</v>
      </c>
      <c r="AA255" s="88" t="s">
        <v>1569</v>
      </c>
      <c r="AB255" s="88" t="s">
        <v>1569</v>
      </c>
      <c r="AC255" s="88" t="s">
        <v>1569</v>
      </c>
      <c r="AD255" s="88" t="s">
        <v>1569</v>
      </c>
      <c r="AE255" s="88" t="s">
        <v>1569</v>
      </c>
      <c r="AF255" s="88" t="s">
        <v>1569</v>
      </c>
      <c r="AG255" s="88" t="s">
        <v>1569</v>
      </c>
      <c r="AH255" s="88" t="s">
        <v>1569</v>
      </c>
      <c r="AI255" s="88" t="s">
        <v>1569</v>
      </c>
      <c r="AJ255" s="88"/>
      <c r="AK255" s="88"/>
      <c r="AL255" s="88" t="s">
        <v>1569</v>
      </c>
      <c r="AM255" s="88"/>
      <c r="AN255" s="88"/>
      <c r="AO255" s="88"/>
    </row>
    <row r="256" spans="1:41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1368</v>
      </c>
      <c r="I256" s="34">
        <f t="shared" si="29"/>
        <v>26</v>
      </c>
      <c r="J256" s="34">
        <f t="shared" si="36"/>
        <v>2</v>
      </c>
      <c r="K256" s="35">
        <f t="shared" si="37"/>
        <v>0.9285714285714286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 t="s">
        <v>1569</v>
      </c>
      <c r="W256" s="88" t="s">
        <v>1569</v>
      </c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1379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29"/>
        <v>26</v>
      </c>
      <c r="J257" s="34">
        <f t="shared" si="36"/>
        <v>2</v>
      </c>
      <c r="K257" s="35">
        <f t="shared" si="37"/>
        <v>0.9285714285714286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 t="s">
        <v>1569</v>
      </c>
      <c r="W257" s="88" t="s">
        <v>1569</v>
      </c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232</v>
      </c>
      <c r="B258" t="s">
        <v>1380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1381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29"/>
        <v>16</v>
      </c>
      <c r="J260" s="34">
        <f t="shared" si="36"/>
        <v>12</v>
      </c>
      <c r="K260" s="35">
        <f t="shared" si="37"/>
        <v>0.5714285714285714</v>
      </c>
      <c r="L260" s="88" t="s">
        <v>1569</v>
      </c>
      <c r="M260" s="88"/>
      <c r="N260" s="88" t="s">
        <v>1569</v>
      </c>
      <c r="O260" s="88" t="s">
        <v>1569</v>
      </c>
      <c r="P260" s="88" t="s">
        <v>1569</v>
      </c>
      <c r="Q260" s="88" t="s">
        <v>1569</v>
      </c>
      <c r="R260" s="88"/>
      <c r="S260" s="88" t="s">
        <v>1569</v>
      </c>
      <c r="T260" s="88"/>
      <c r="U260" s="88" t="s">
        <v>1569</v>
      </c>
      <c r="V260" s="88" t="s">
        <v>1569</v>
      </c>
      <c r="W260" s="88" t="s">
        <v>1569</v>
      </c>
      <c r="X260" s="88"/>
      <c r="Y260" s="88"/>
      <c r="Z260" s="88"/>
      <c r="AA260" s="88"/>
      <c r="AB260" s="88"/>
      <c r="AC260" s="88"/>
      <c r="AD260" s="88"/>
      <c r="AE260" s="88" t="s">
        <v>1569</v>
      </c>
      <c r="AF260" s="88" t="s">
        <v>1569</v>
      </c>
      <c r="AG260" s="88"/>
      <c r="AH260" s="88"/>
      <c r="AI260" s="88" t="s">
        <v>1569</v>
      </c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29"/>
        <v>15</v>
      </c>
      <c r="J261" s="34">
        <f t="shared" si="36"/>
        <v>13</v>
      </c>
      <c r="K261" s="35">
        <f t="shared" si="37"/>
        <v>0.5357142857142857</v>
      </c>
      <c r="L261" s="88" t="s">
        <v>1569</v>
      </c>
      <c r="M261" s="88"/>
      <c r="N261" s="88" t="s">
        <v>1569</v>
      </c>
      <c r="O261" s="88" t="s">
        <v>1569</v>
      </c>
      <c r="P261" s="88" t="s">
        <v>1569</v>
      </c>
      <c r="Q261" s="88" t="s">
        <v>1569</v>
      </c>
      <c r="R261" s="88"/>
      <c r="S261" s="88" t="s">
        <v>1569</v>
      </c>
      <c r="T261" s="88"/>
      <c r="U261" s="88" t="s">
        <v>1569</v>
      </c>
      <c r="V261" s="88" t="s">
        <v>1569</v>
      </c>
      <c r="W261" s="88" t="s">
        <v>1569</v>
      </c>
      <c r="X261" s="88"/>
      <c r="Y261" s="88"/>
      <c r="Z261" s="88"/>
      <c r="AA261" s="88"/>
      <c r="AB261" s="88"/>
      <c r="AC261" s="88"/>
      <c r="AD261" s="88"/>
      <c r="AE261" s="88" t="s">
        <v>1569</v>
      </c>
      <c r="AF261" s="88" t="s">
        <v>1569</v>
      </c>
      <c r="AG261" s="88"/>
      <c r="AH261" s="88"/>
      <c r="AI261" s="88" t="s">
        <v>1569</v>
      </c>
      <c r="AJ261" s="88"/>
      <c r="AK261" s="88"/>
      <c r="AL261" s="88" t="s">
        <v>1569</v>
      </c>
      <c r="AM261" s="88"/>
      <c r="AN261" s="88"/>
      <c r="AO261" s="88"/>
    </row>
    <row r="262" spans="1:41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9"/>
        <v>16</v>
      </c>
      <c r="J262" s="34">
        <f t="shared" si="36"/>
        <v>12</v>
      </c>
      <c r="K262" s="35">
        <f t="shared" si="37"/>
        <v>0.5714285714285714</v>
      </c>
      <c r="L262" s="88" t="s">
        <v>1569</v>
      </c>
      <c r="M262" s="88"/>
      <c r="N262" s="88" t="s">
        <v>1569</v>
      </c>
      <c r="O262" s="88" t="s">
        <v>1569</v>
      </c>
      <c r="P262" s="88" t="s">
        <v>1569</v>
      </c>
      <c r="Q262" s="88" t="s">
        <v>1569</v>
      </c>
      <c r="R262" s="88"/>
      <c r="S262" s="88" t="s">
        <v>1569</v>
      </c>
      <c r="T262" s="88"/>
      <c r="U262" s="88" t="s">
        <v>1569</v>
      </c>
      <c r="V262" s="88" t="s">
        <v>1569</v>
      </c>
      <c r="W262" s="88" t="s">
        <v>1569</v>
      </c>
      <c r="X262" s="88"/>
      <c r="Y262" s="88"/>
      <c r="Z262" s="88"/>
      <c r="AA262" s="88"/>
      <c r="AB262" s="88"/>
      <c r="AC262" s="88"/>
      <c r="AD262" s="88"/>
      <c r="AE262" s="88" t="s">
        <v>1569</v>
      </c>
      <c r="AF262" s="88" t="s">
        <v>1569</v>
      </c>
      <c r="AG262" s="88"/>
      <c r="AH262" s="88"/>
      <c r="AI262" s="88" t="s">
        <v>1569</v>
      </c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9"/>
        <v>16</v>
      </c>
      <c r="J263" s="34">
        <f t="shared" si="36"/>
        <v>12</v>
      </c>
      <c r="K263" s="35">
        <f t="shared" si="37"/>
        <v>0.5714285714285714</v>
      </c>
      <c r="L263" s="88" t="s">
        <v>1569</v>
      </c>
      <c r="M263" s="88"/>
      <c r="N263" s="88" t="s">
        <v>1569</v>
      </c>
      <c r="O263" s="88" t="s">
        <v>1569</v>
      </c>
      <c r="P263" s="88" t="s">
        <v>1569</v>
      </c>
      <c r="Q263" s="88" t="s">
        <v>1569</v>
      </c>
      <c r="R263" s="88"/>
      <c r="S263" s="88" t="s">
        <v>1569</v>
      </c>
      <c r="T263" s="88"/>
      <c r="U263" s="88" t="s">
        <v>1569</v>
      </c>
      <c r="V263" s="88" t="s">
        <v>1569</v>
      </c>
      <c r="W263" s="88" t="s">
        <v>1569</v>
      </c>
      <c r="X263" s="88"/>
      <c r="Y263" s="88"/>
      <c r="Z263" s="88"/>
      <c r="AA263" s="88"/>
      <c r="AB263" s="88"/>
      <c r="AC263" s="88"/>
      <c r="AD263" s="88"/>
      <c r="AE263" s="88" t="s">
        <v>1569</v>
      </c>
      <c r="AF263" s="88" t="s">
        <v>1569</v>
      </c>
      <c r="AG263" s="88"/>
      <c r="AH263" s="88"/>
      <c r="AI263" s="88" t="s">
        <v>1569</v>
      </c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9"/>
        <v>16</v>
      </c>
      <c r="J264" s="34">
        <f t="shared" si="36"/>
        <v>12</v>
      </c>
      <c r="K264" s="35">
        <f t="shared" si="37"/>
        <v>0.5714285714285714</v>
      </c>
      <c r="L264" s="88" t="s">
        <v>1569</v>
      </c>
      <c r="M264" s="88"/>
      <c r="N264" s="88" t="s">
        <v>1569</v>
      </c>
      <c r="O264" s="88" t="s">
        <v>1569</v>
      </c>
      <c r="P264" s="88" t="s">
        <v>1569</v>
      </c>
      <c r="Q264" s="88" t="s">
        <v>1569</v>
      </c>
      <c r="R264" s="88"/>
      <c r="S264" s="88" t="s">
        <v>1569</v>
      </c>
      <c r="T264" s="88"/>
      <c r="U264" s="88" t="s">
        <v>1569</v>
      </c>
      <c r="V264" s="88" t="s">
        <v>1569</v>
      </c>
      <c r="W264" s="88" t="s">
        <v>1569</v>
      </c>
      <c r="X264" s="88"/>
      <c r="Y264" s="88"/>
      <c r="Z264" s="88"/>
      <c r="AA264" s="88"/>
      <c r="AB264" s="88"/>
      <c r="AC264" s="88"/>
      <c r="AD264" s="88"/>
      <c r="AE264" s="88" t="s">
        <v>1569</v>
      </c>
      <c r="AF264" s="88" t="s">
        <v>1569</v>
      </c>
      <c r="AG264" s="88"/>
      <c r="AH264" s="88"/>
      <c r="AI264" s="88" t="s">
        <v>1569</v>
      </c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9"/>
        <v>16</v>
      </c>
      <c r="J265" s="34">
        <f t="shared" si="36"/>
        <v>12</v>
      </c>
      <c r="K265" s="35">
        <f t="shared" si="37"/>
        <v>0.5714285714285714</v>
      </c>
      <c r="L265" s="88" t="s">
        <v>1569</v>
      </c>
      <c r="M265" s="88"/>
      <c r="N265" s="88" t="s">
        <v>1569</v>
      </c>
      <c r="O265" s="88" t="s">
        <v>1569</v>
      </c>
      <c r="P265" s="88" t="s">
        <v>1569</v>
      </c>
      <c r="Q265" s="88" t="s">
        <v>1569</v>
      </c>
      <c r="R265" s="88"/>
      <c r="S265" s="88" t="s">
        <v>1569</v>
      </c>
      <c r="T265" s="88"/>
      <c r="U265" s="88" t="s">
        <v>1569</v>
      </c>
      <c r="V265" s="88" t="s">
        <v>1569</v>
      </c>
      <c r="W265" s="88" t="s">
        <v>1569</v>
      </c>
      <c r="X265" s="88"/>
      <c r="Y265" s="88"/>
      <c r="Z265" s="88"/>
      <c r="AA265" s="88"/>
      <c r="AB265" s="88"/>
      <c r="AC265" s="88"/>
      <c r="AD265" s="88"/>
      <c r="AE265" s="88" t="s">
        <v>1569</v>
      </c>
      <c r="AF265" s="88" t="s">
        <v>1569</v>
      </c>
      <c r="AG265" s="88"/>
      <c r="AH265" s="88"/>
      <c r="AI265" s="88" t="s">
        <v>1569</v>
      </c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9"/>
        <v>13</v>
      </c>
      <c r="J266" s="34">
        <f>COUNTIF(L266:AM266,"APAGADO")</f>
        <v>15</v>
      </c>
      <c r="K266" s="35">
        <f>(I266)/(J266+I266)</f>
        <v>0.4642857142857143</v>
      </c>
      <c r="L266" s="88" t="s">
        <v>1569</v>
      </c>
      <c r="M266" s="88"/>
      <c r="N266" s="88" t="s">
        <v>1569</v>
      </c>
      <c r="O266" s="88" t="s">
        <v>1569</v>
      </c>
      <c r="P266" s="88" t="s">
        <v>1569</v>
      </c>
      <c r="Q266" s="88" t="s">
        <v>1569</v>
      </c>
      <c r="R266" s="88"/>
      <c r="S266" s="88" t="s">
        <v>1569</v>
      </c>
      <c r="T266" s="88"/>
      <c r="U266" s="88" t="s">
        <v>1569</v>
      </c>
      <c r="V266" s="88" t="s">
        <v>1569</v>
      </c>
      <c r="W266" s="88" t="s">
        <v>1569</v>
      </c>
      <c r="X266" s="88" t="s">
        <v>1569</v>
      </c>
      <c r="Y266" s="88" t="s">
        <v>1569</v>
      </c>
      <c r="Z266" s="88"/>
      <c r="AA266" s="88"/>
      <c r="AB266" s="88"/>
      <c r="AC266" s="88"/>
      <c r="AD266" s="88"/>
      <c r="AE266" s="88" t="s">
        <v>1569</v>
      </c>
      <c r="AF266" s="88" t="s">
        <v>1569</v>
      </c>
      <c r="AG266" s="88"/>
      <c r="AH266" s="88"/>
      <c r="AI266" s="88" t="s">
        <v>1569</v>
      </c>
      <c r="AJ266" s="88"/>
      <c r="AK266" s="88"/>
      <c r="AL266" s="88" t="s">
        <v>1569</v>
      </c>
      <c r="AM266" s="88"/>
      <c r="AN266" s="88"/>
      <c r="AO266" s="88"/>
    </row>
    <row r="267" spans="1:41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9"/>
        <v>16</v>
      </c>
      <c r="J267" s="34">
        <f>COUNTIF(L267:AM267,"APAGADO")</f>
        <v>12</v>
      </c>
      <c r="K267" s="35">
        <f>(I267)/(J267+I267)</f>
        <v>0.5714285714285714</v>
      </c>
      <c r="L267" s="88" t="s">
        <v>1569</v>
      </c>
      <c r="M267" s="88"/>
      <c r="N267" s="88" t="s">
        <v>1569</v>
      </c>
      <c r="O267" s="88" t="s">
        <v>1569</v>
      </c>
      <c r="P267" s="88" t="s">
        <v>1569</v>
      </c>
      <c r="Q267" s="88" t="s">
        <v>1569</v>
      </c>
      <c r="R267" s="88"/>
      <c r="S267" s="88" t="s">
        <v>1569</v>
      </c>
      <c r="T267" s="88"/>
      <c r="U267" s="88" t="s">
        <v>1569</v>
      </c>
      <c r="V267" s="88" t="s">
        <v>1569</v>
      </c>
      <c r="W267" s="88" t="s">
        <v>1569</v>
      </c>
      <c r="X267" s="88"/>
      <c r="Y267" s="88"/>
      <c r="Z267" s="88"/>
      <c r="AA267" s="88"/>
      <c r="AB267" s="88"/>
      <c r="AC267" s="88"/>
      <c r="AD267" s="88"/>
      <c r="AE267" s="88" t="s">
        <v>1569</v>
      </c>
      <c r="AF267" s="88" t="s">
        <v>1569</v>
      </c>
      <c r="AG267" s="88"/>
      <c r="AH267" s="88"/>
      <c r="AI267" s="88" t="s">
        <v>1569</v>
      </c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9"/>
        <v>16</v>
      </c>
      <c r="J268" s="34">
        <f>COUNTIF(L268:AM268,"APAGADO")</f>
        <v>12</v>
      </c>
      <c r="K268" s="35">
        <f>(I268)/(J268+I268)</f>
        <v>0.5714285714285714</v>
      </c>
      <c r="L268" s="88" t="s">
        <v>1569</v>
      </c>
      <c r="M268" s="88"/>
      <c r="N268" s="88" t="s">
        <v>1569</v>
      </c>
      <c r="O268" s="88" t="s">
        <v>1569</v>
      </c>
      <c r="P268" s="88" t="s">
        <v>1569</v>
      </c>
      <c r="Q268" s="88" t="s">
        <v>1569</v>
      </c>
      <c r="R268" s="88"/>
      <c r="S268" s="88" t="s">
        <v>1569</v>
      </c>
      <c r="T268" s="88"/>
      <c r="U268" s="88" t="s">
        <v>1569</v>
      </c>
      <c r="V268" s="88" t="s">
        <v>1569</v>
      </c>
      <c r="W268" s="88" t="s">
        <v>1569</v>
      </c>
      <c r="X268" s="88"/>
      <c r="Y268" s="88"/>
      <c r="Z268" s="88"/>
      <c r="AA268" s="88"/>
      <c r="AB268" s="88"/>
      <c r="AC268" s="88"/>
      <c r="AD268" s="88"/>
      <c r="AE268" s="88" t="s">
        <v>1569</v>
      </c>
      <c r="AF268" s="88" t="s">
        <v>1569</v>
      </c>
      <c r="AG268" s="88"/>
      <c r="AH268" s="88"/>
      <c r="AI268" s="88" t="s">
        <v>1569</v>
      </c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9"/>
        <v>16</v>
      </c>
      <c r="J269" s="34">
        <f>COUNTIF(L269:AM269,"APAGADO")</f>
        <v>12</v>
      </c>
      <c r="K269" s="35">
        <f>(I269)/(J269+I269)</f>
        <v>0.5714285714285714</v>
      </c>
      <c r="L269" s="88" t="s">
        <v>1569</v>
      </c>
      <c r="M269" s="88"/>
      <c r="N269" s="88" t="s">
        <v>1569</v>
      </c>
      <c r="O269" s="88" t="s">
        <v>1569</v>
      </c>
      <c r="P269" s="88" t="s">
        <v>1569</v>
      </c>
      <c r="Q269" s="88" t="s">
        <v>1569</v>
      </c>
      <c r="R269" s="88"/>
      <c r="S269" s="88" t="s">
        <v>1569</v>
      </c>
      <c r="T269" s="88"/>
      <c r="U269" s="88" t="s">
        <v>1569</v>
      </c>
      <c r="V269" s="88" t="s">
        <v>1569</v>
      </c>
      <c r="W269" s="88" t="s">
        <v>1569</v>
      </c>
      <c r="X269" s="88"/>
      <c r="Y269" s="88"/>
      <c r="Z269" s="88"/>
      <c r="AA269" s="88"/>
      <c r="AB269" s="88"/>
      <c r="AC269" s="88"/>
      <c r="AD269" s="88"/>
      <c r="AE269" s="88" t="s">
        <v>1569</v>
      </c>
      <c r="AF269" s="88" t="s">
        <v>1569</v>
      </c>
      <c r="AG269" s="88"/>
      <c r="AH269" s="88"/>
      <c r="AI269" s="88" t="s">
        <v>1569</v>
      </c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9"/>
        <v>16</v>
      </c>
      <c r="J270" s="34">
        <f t="shared" si="36"/>
        <v>12</v>
      </c>
      <c r="K270" s="35">
        <f t="shared" si="37"/>
        <v>0.5714285714285714</v>
      </c>
      <c r="L270" s="88" t="s">
        <v>1569</v>
      </c>
      <c r="M270" s="88"/>
      <c r="N270" s="88" t="s">
        <v>1569</v>
      </c>
      <c r="O270" s="88" t="s">
        <v>1569</v>
      </c>
      <c r="P270" s="88" t="s">
        <v>1569</v>
      </c>
      <c r="Q270" s="88" t="s">
        <v>1569</v>
      </c>
      <c r="R270" s="88"/>
      <c r="S270" s="88" t="s">
        <v>1569</v>
      </c>
      <c r="T270" s="88"/>
      <c r="U270" s="88" t="s">
        <v>1569</v>
      </c>
      <c r="V270" s="88" t="s">
        <v>1569</v>
      </c>
      <c r="W270" s="88" t="s">
        <v>1569</v>
      </c>
      <c r="X270" s="88"/>
      <c r="Y270" s="88"/>
      <c r="Z270" s="88"/>
      <c r="AA270" s="88"/>
      <c r="AB270" s="88"/>
      <c r="AC270" s="88"/>
      <c r="AD270" s="88"/>
      <c r="AE270" s="88" t="s">
        <v>1569</v>
      </c>
      <c r="AF270" s="88" t="s">
        <v>1569</v>
      </c>
      <c r="AG270" s="88"/>
      <c r="AH270" s="88"/>
      <c r="AI270" s="88" t="s">
        <v>1569</v>
      </c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29"/>
        <v>16</v>
      </c>
      <c r="J271" s="34">
        <f t="shared" si="36"/>
        <v>12</v>
      </c>
      <c r="K271" s="35">
        <f t="shared" si="37"/>
        <v>0.5714285714285714</v>
      </c>
      <c r="L271" s="88" t="s">
        <v>1569</v>
      </c>
      <c r="M271" s="88"/>
      <c r="N271" s="88" t="s">
        <v>1569</v>
      </c>
      <c r="O271" s="88" t="s">
        <v>1569</v>
      </c>
      <c r="P271" s="88" t="s">
        <v>1569</v>
      </c>
      <c r="Q271" s="88" t="s">
        <v>1569</v>
      </c>
      <c r="R271" s="88"/>
      <c r="S271" s="88" t="s">
        <v>1569</v>
      </c>
      <c r="T271" s="88"/>
      <c r="U271" s="88" t="s">
        <v>1569</v>
      </c>
      <c r="V271" s="88" t="s">
        <v>1569</v>
      </c>
      <c r="W271" s="88" t="s">
        <v>1569</v>
      </c>
      <c r="X271" s="88"/>
      <c r="Y271" s="88"/>
      <c r="Z271" s="88"/>
      <c r="AA271" s="88"/>
      <c r="AB271" s="88"/>
      <c r="AC271" s="88"/>
      <c r="AD271" s="88"/>
      <c r="AE271" s="88" t="s">
        <v>1569</v>
      </c>
      <c r="AF271" s="88" t="s">
        <v>1569</v>
      </c>
      <c r="AG271" s="88"/>
      <c r="AH271" s="88"/>
      <c r="AI271" s="88" t="s">
        <v>1569</v>
      </c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29"/>
        <v>16</v>
      </c>
      <c r="J272" s="34">
        <f t="shared" si="36"/>
        <v>12</v>
      </c>
      <c r="K272" s="35">
        <f t="shared" si="37"/>
        <v>0.5714285714285714</v>
      </c>
      <c r="L272" s="88" t="s">
        <v>1569</v>
      </c>
      <c r="M272" s="88"/>
      <c r="N272" s="88" t="s">
        <v>1569</v>
      </c>
      <c r="O272" s="88" t="s">
        <v>1569</v>
      </c>
      <c r="P272" s="88" t="s">
        <v>1569</v>
      </c>
      <c r="Q272" s="88" t="s">
        <v>1569</v>
      </c>
      <c r="R272" s="88"/>
      <c r="S272" s="88" t="s">
        <v>1569</v>
      </c>
      <c r="T272" s="88"/>
      <c r="U272" s="88" t="s">
        <v>1569</v>
      </c>
      <c r="V272" s="88" t="s">
        <v>1569</v>
      </c>
      <c r="W272" s="88" t="s">
        <v>1569</v>
      </c>
      <c r="X272" s="88"/>
      <c r="Y272" s="88"/>
      <c r="Z272" s="88"/>
      <c r="AA272" s="88"/>
      <c r="AB272" s="88"/>
      <c r="AC272" s="88"/>
      <c r="AD272" s="88"/>
      <c r="AE272" s="88" t="s">
        <v>1569</v>
      </c>
      <c r="AF272" s="88" t="s">
        <v>1569</v>
      </c>
      <c r="AG272" s="88"/>
      <c r="AH272" s="88"/>
      <c r="AI272" s="88" t="s">
        <v>1569</v>
      </c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4">COUNTIF(L273:AM273,"")</f>
        <v>16</v>
      </c>
      <c r="J273" s="34">
        <f t="shared" si="36"/>
        <v>12</v>
      </c>
      <c r="K273" s="35">
        <f t="shared" si="37"/>
        <v>0.5714285714285714</v>
      </c>
      <c r="L273" s="88" t="s">
        <v>1569</v>
      </c>
      <c r="M273" s="88"/>
      <c r="N273" s="88" t="s">
        <v>1569</v>
      </c>
      <c r="O273" s="88" t="s">
        <v>1569</v>
      </c>
      <c r="P273" s="88" t="s">
        <v>1569</v>
      </c>
      <c r="Q273" s="88" t="s">
        <v>1569</v>
      </c>
      <c r="R273" s="88"/>
      <c r="S273" s="88" t="s">
        <v>1569</v>
      </c>
      <c r="T273" s="88"/>
      <c r="U273" s="88" t="s">
        <v>1569</v>
      </c>
      <c r="V273" s="88" t="s">
        <v>1569</v>
      </c>
      <c r="W273" s="88" t="s">
        <v>1569</v>
      </c>
      <c r="X273" s="88"/>
      <c r="Y273" s="88"/>
      <c r="Z273" s="88"/>
      <c r="AA273" s="88"/>
      <c r="AC273" s="88"/>
      <c r="AD273" s="88"/>
      <c r="AE273" s="88" t="s">
        <v>1569</v>
      </c>
      <c r="AF273" s="88" t="s">
        <v>1569</v>
      </c>
      <c r="AG273" s="88"/>
      <c r="AH273" s="88"/>
      <c r="AI273" s="88" t="s">
        <v>1569</v>
      </c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4"/>
        <v>4</v>
      </c>
      <c r="J274" s="34">
        <f t="shared" si="36"/>
        <v>24</v>
      </c>
      <c r="K274" s="35">
        <f t="shared" si="37"/>
        <v>0.14285714285714285</v>
      </c>
      <c r="L274" s="88" t="s">
        <v>1569</v>
      </c>
      <c r="M274" s="88"/>
      <c r="N274" s="88" t="s">
        <v>1569</v>
      </c>
      <c r="O274" s="88" t="s">
        <v>1569</v>
      </c>
      <c r="P274" s="88" t="s">
        <v>1569</v>
      </c>
      <c r="Q274" s="88" t="s">
        <v>1569</v>
      </c>
      <c r="R274" s="88" t="s">
        <v>1569</v>
      </c>
      <c r="S274" s="88" t="s">
        <v>1569</v>
      </c>
      <c r="T274" s="88" t="s">
        <v>1569</v>
      </c>
      <c r="U274" s="88" t="s">
        <v>1569</v>
      </c>
      <c r="V274" s="88" t="s">
        <v>1569</v>
      </c>
      <c r="W274" s="88" t="s">
        <v>1569</v>
      </c>
      <c r="X274" s="88" t="s">
        <v>1569</v>
      </c>
      <c r="Y274" s="88" t="s">
        <v>1569</v>
      </c>
      <c r="Z274" s="88" t="s">
        <v>1569</v>
      </c>
      <c r="AA274" s="88" t="s">
        <v>1569</v>
      </c>
      <c r="AB274" s="88" t="s">
        <v>1569</v>
      </c>
      <c r="AC274" s="88" t="s">
        <v>1569</v>
      </c>
      <c r="AD274" s="88" t="s">
        <v>1569</v>
      </c>
      <c r="AE274" s="88" t="s">
        <v>1569</v>
      </c>
      <c r="AF274" s="88" t="s">
        <v>1569</v>
      </c>
      <c r="AG274" s="88" t="s">
        <v>1569</v>
      </c>
      <c r="AH274" s="88" t="s">
        <v>1569</v>
      </c>
      <c r="AI274" s="88" t="s">
        <v>1569</v>
      </c>
      <c r="AJ274" s="88"/>
      <c r="AK274" s="88"/>
      <c r="AL274" s="88" t="s">
        <v>1569</v>
      </c>
      <c r="AM274" s="88"/>
      <c r="AN274" s="88"/>
      <c r="AO274" s="88"/>
    </row>
    <row r="275" spans="1:41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4"/>
        <v>16</v>
      </c>
      <c r="J275" s="34">
        <f>COUNTIF(L275:AM275,"APAGADO")</f>
        <v>12</v>
      </c>
      <c r="K275" s="35">
        <f>(I275)/(J275+I275)</f>
        <v>0.5714285714285714</v>
      </c>
      <c r="L275" s="88" t="s">
        <v>1569</v>
      </c>
      <c r="M275" s="88"/>
      <c r="N275" s="88" t="s">
        <v>1569</v>
      </c>
      <c r="O275" s="88" t="s">
        <v>1569</v>
      </c>
      <c r="P275" s="88" t="s">
        <v>1569</v>
      </c>
      <c r="Q275" s="88" t="s">
        <v>1569</v>
      </c>
      <c r="R275" s="88"/>
      <c r="S275" s="88" t="s">
        <v>1569</v>
      </c>
      <c r="T275" s="88"/>
      <c r="U275" s="88" t="s">
        <v>1569</v>
      </c>
      <c r="V275" s="88" t="s">
        <v>1569</v>
      </c>
      <c r="W275" s="88" t="s">
        <v>1569</v>
      </c>
      <c r="X275" s="88"/>
      <c r="Y275" s="88"/>
      <c r="Z275" s="88"/>
      <c r="AA275" s="88"/>
      <c r="AB275" s="88"/>
      <c r="AC275" s="88"/>
      <c r="AD275" s="88"/>
      <c r="AE275" s="88" t="s">
        <v>1569</v>
      </c>
      <c r="AF275" s="88" t="s">
        <v>1569</v>
      </c>
      <c r="AG275" s="88"/>
      <c r="AH275" s="88"/>
      <c r="AI275" s="88" t="s">
        <v>1569</v>
      </c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4"/>
        <v>16</v>
      </c>
      <c r="J276" s="34">
        <f>COUNTIF(L276:AM276,"APAGADO")</f>
        <v>12</v>
      </c>
      <c r="K276" s="35">
        <f>(I276)/(J276+I276)</f>
        <v>0.5714285714285714</v>
      </c>
      <c r="L276" s="88" t="s">
        <v>1569</v>
      </c>
      <c r="M276" s="88"/>
      <c r="N276" s="88" t="s">
        <v>1569</v>
      </c>
      <c r="O276" s="88" t="s">
        <v>1569</v>
      </c>
      <c r="P276" s="88" t="s">
        <v>1569</v>
      </c>
      <c r="Q276" s="88" t="s">
        <v>1569</v>
      </c>
      <c r="R276" s="88"/>
      <c r="S276" s="88" t="s">
        <v>1569</v>
      </c>
      <c r="T276" s="88"/>
      <c r="U276" s="88" t="s">
        <v>1569</v>
      </c>
      <c r="V276" s="88" t="s">
        <v>1569</v>
      </c>
      <c r="W276" s="88" t="s">
        <v>1569</v>
      </c>
      <c r="X276" s="88"/>
      <c r="Y276" s="88"/>
      <c r="Z276" s="88"/>
      <c r="AA276" s="88"/>
      <c r="AB276" s="88"/>
      <c r="AC276" s="88"/>
      <c r="AD276" s="88"/>
      <c r="AE276" s="88" t="s">
        <v>1569</v>
      </c>
      <c r="AF276" s="88" t="s">
        <v>1569</v>
      </c>
      <c r="AG276" s="88"/>
      <c r="AH276" s="88"/>
      <c r="AI276" s="88" t="s">
        <v>1569</v>
      </c>
      <c r="AJ276" s="128"/>
      <c r="AK276" s="88"/>
      <c r="AL276" s="88"/>
      <c r="AM276" s="88"/>
      <c r="AN276" s="88"/>
      <c r="AO276" s="88"/>
    </row>
    <row r="277" spans="1:41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4"/>
        <v>16</v>
      </c>
      <c r="J277" s="34">
        <f>COUNTIF(L277:AM277,"APAGADO")</f>
        <v>12</v>
      </c>
      <c r="K277" s="35">
        <f>(I277)/(J277+I277)</f>
        <v>0.5714285714285714</v>
      </c>
      <c r="L277" s="88" t="s">
        <v>1569</v>
      </c>
      <c r="M277" s="88"/>
      <c r="N277" s="88" t="s">
        <v>1569</v>
      </c>
      <c r="O277" s="88" t="s">
        <v>1569</v>
      </c>
      <c r="P277" s="88" t="s">
        <v>1569</v>
      </c>
      <c r="Q277" s="88" t="s">
        <v>1569</v>
      </c>
      <c r="R277" s="88"/>
      <c r="S277" s="88" t="s">
        <v>1569</v>
      </c>
      <c r="T277" s="88"/>
      <c r="U277" s="88" t="s">
        <v>1569</v>
      </c>
      <c r="V277" s="88" t="s">
        <v>1569</v>
      </c>
      <c r="W277" s="88" t="s">
        <v>1569</v>
      </c>
      <c r="X277" s="88"/>
      <c r="Y277" s="88"/>
      <c r="Z277" s="88"/>
      <c r="AA277" s="88"/>
      <c r="AB277" s="88"/>
      <c r="AC277" s="88"/>
      <c r="AD277" s="88"/>
      <c r="AE277" s="88" t="s">
        <v>1569</v>
      </c>
      <c r="AF277" s="88" t="s">
        <v>1569</v>
      </c>
      <c r="AG277" s="88"/>
      <c r="AH277" s="88"/>
      <c r="AI277" s="88" t="s">
        <v>1569</v>
      </c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378</v>
      </c>
      <c r="B278" t="s">
        <v>1384</v>
      </c>
      <c r="C278" t="s">
        <v>1145</v>
      </c>
      <c r="D278" t="s">
        <v>1385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5">COUNTIF(L278:AM278,"")</f>
        <v>14</v>
      </c>
      <c r="J278" s="34">
        <f>COUNTIF(L278:AM278,"APAGADO")</f>
        <v>14</v>
      </c>
      <c r="K278" s="35">
        <f>(I278)/(J278+I278)</f>
        <v>0.5</v>
      </c>
      <c r="L278" s="88" t="s">
        <v>1569</v>
      </c>
      <c r="M278" s="88"/>
      <c r="N278" s="88" t="s">
        <v>1569</v>
      </c>
      <c r="O278" s="88" t="s">
        <v>1569</v>
      </c>
      <c r="P278" s="88" t="s">
        <v>1569</v>
      </c>
      <c r="Q278" s="88" t="s">
        <v>1569</v>
      </c>
      <c r="R278" s="88"/>
      <c r="S278" s="88" t="s">
        <v>1569</v>
      </c>
      <c r="T278" s="88"/>
      <c r="U278" s="88" t="s">
        <v>1569</v>
      </c>
      <c r="V278" s="88" t="s">
        <v>1569</v>
      </c>
      <c r="W278" s="88" t="s">
        <v>1569</v>
      </c>
      <c r="X278" s="88"/>
      <c r="Y278" s="88"/>
      <c r="Z278" s="88"/>
      <c r="AA278" s="88"/>
      <c r="AB278" s="88"/>
      <c r="AC278" s="88" t="s">
        <v>1569</v>
      </c>
      <c r="AD278" s="88" t="s">
        <v>1569</v>
      </c>
      <c r="AE278" s="88" t="s">
        <v>1569</v>
      </c>
      <c r="AF278" s="88" t="s">
        <v>1569</v>
      </c>
      <c r="AG278" s="88"/>
      <c r="AH278" s="88"/>
      <c r="AI278" s="88" t="s">
        <v>1569</v>
      </c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4"/>
        <v>23</v>
      </c>
      <c r="J279" s="34">
        <f t="shared" si="36"/>
        <v>5</v>
      </c>
      <c r="K279" s="35">
        <f t="shared" si="37"/>
        <v>0.8214285714285714</v>
      </c>
      <c r="L279" s="88" t="s">
        <v>1569</v>
      </c>
      <c r="M279" s="88"/>
      <c r="N279" s="88" t="s">
        <v>1569</v>
      </c>
      <c r="O279" s="88" t="s">
        <v>1569</v>
      </c>
      <c r="P279" s="88" t="s">
        <v>1569</v>
      </c>
      <c r="Q279" s="88" t="s">
        <v>1569</v>
      </c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4"/>
        <v>23</v>
      </c>
      <c r="J280" s="34">
        <f t="shared" si="36"/>
        <v>5</v>
      </c>
      <c r="K280" s="35">
        <f t="shared" si="37"/>
        <v>0.8214285714285714</v>
      </c>
      <c r="L280" s="88" t="s">
        <v>1569</v>
      </c>
      <c r="M280" s="88"/>
      <c r="N280" s="88" t="s">
        <v>1569</v>
      </c>
      <c r="O280" s="88" t="s">
        <v>1569</v>
      </c>
      <c r="P280" s="88" t="s">
        <v>1569</v>
      </c>
      <c r="Q280" s="88" t="s">
        <v>1569</v>
      </c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4"/>
        <v>23</v>
      </c>
      <c r="J281" s="34">
        <f>COUNTIF(L281:AM281,"APAGADO")</f>
        <v>5</v>
      </c>
      <c r="K281" s="35">
        <f>(I281)/(J281+I281)</f>
        <v>0.8214285714285714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 t="s">
        <v>1569</v>
      </c>
      <c r="W281" s="88" t="s">
        <v>1569</v>
      </c>
      <c r="X281" s="88" t="s">
        <v>1569</v>
      </c>
      <c r="Y281" s="88" t="s">
        <v>1569</v>
      </c>
      <c r="Z281" s="88" t="s">
        <v>1569</v>
      </c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4"/>
        <v>27</v>
      </c>
      <c r="J289" s="34">
        <f>COUNTIF(L289:AM289,"APAGADO")</f>
        <v>1</v>
      </c>
      <c r="K289" s="35">
        <f>(I289)/(J289+I289)</f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 t="s">
        <v>1569</v>
      </c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4"/>
        <v>27</v>
      </c>
      <c r="J290" s="34">
        <f t="shared" ref="J290:J291" si="46">COUNTIF(L290:AM290,"APAGADO")</f>
        <v>1</v>
      </c>
      <c r="K290" s="35">
        <f t="shared" ref="K290:K291" si="47">(I290)/(J290+I290)</f>
        <v>0.9642857142857143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 t="s">
        <v>1569</v>
      </c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4"/>
        <v>28</v>
      </c>
      <c r="J291" s="34">
        <f t="shared" si="46"/>
        <v>0</v>
      </c>
      <c r="K291" s="35">
        <f t="shared" si="4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4"/>
        <v>23</v>
      </c>
      <c r="J296" s="34">
        <f>COUNTIF(L296:AM296,"APAGADO")</f>
        <v>5</v>
      </c>
      <c r="K296" s="35">
        <f>(I296)/(J296+I296)</f>
        <v>0.8214285714285714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 t="s">
        <v>1569</v>
      </c>
      <c r="W296" s="88" t="s">
        <v>1569</v>
      </c>
      <c r="X296" s="88" t="s">
        <v>1569</v>
      </c>
      <c r="Y296" s="88" t="s">
        <v>1569</v>
      </c>
      <c r="Z296" s="88" t="s">
        <v>1569</v>
      </c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297</v>
      </c>
      <c r="B299" t="s">
        <v>1352</v>
      </c>
      <c r="C299" t="s">
        <v>1144</v>
      </c>
      <c r="D299" t="s">
        <v>1353</v>
      </c>
      <c r="E299" s="33" t="s">
        <v>15</v>
      </c>
      <c r="F299" s="33" t="s">
        <v>1138</v>
      </c>
      <c r="G299" s="33" t="s">
        <v>1355</v>
      </c>
      <c r="H299" s="33" t="s">
        <v>1354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297</v>
      </c>
      <c r="B300" t="s">
        <v>1565</v>
      </c>
      <c r="C300" t="s">
        <v>1145</v>
      </c>
      <c r="D300" t="s">
        <v>1566</v>
      </c>
      <c r="E300" s="33" t="s">
        <v>15</v>
      </c>
      <c r="F300" s="33" t="s">
        <v>28</v>
      </c>
      <c r="G300" s="33"/>
      <c r="H300" s="33" t="s">
        <v>1567</v>
      </c>
      <c r="I300" s="34">
        <f>COUNTIF(L300:AM300,"")</f>
        <v>26</v>
      </c>
      <c r="J300" s="34">
        <f>COUNTIF(L300:AM300,"APAGADO")</f>
        <v>2</v>
      </c>
      <c r="K300" s="35">
        <f>(I300)/(J300+I300)</f>
        <v>0.9285714285714286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 t="s">
        <v>1569</v>
      </c>
      <c r="AB300" s="88" t="s">
        <v>1569</v>
      </c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4"/>
        <v>27</v>
      </c>
      <c r="J302" s="34">
        <f>COUNTIF(L302:AM302,"APAGADO")</f>
        <v>1</v>
      </c>
      <c r="K302" s="35">
        <f>(I302)/(J302+I302)</f>
        <v>0.9642857142857143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 t="s">
        <v>1569</v>
      </c>
      <c r="AM302" s="88"/>
      <c r="AN302" s="88"/>
      <c r="AO302" s="88"/>
    </row>
    <row r="303" spans="1:41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4"/>
        <v>21</v>
      </c>
      <c r="J313" s="34">
        <f>COUNTIF(L313:AM313,"APAGADO")</f>
        <v>7</v>
      </c>
      <c r="K313" s="35">
        <f>(I313)/(J313+I313)</f>
        <v>0.75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 t="s">
        <v>1569</v>
      </c>
      <c r="AD313" s="88" t="s">
        <v>1569</v>
      </c>
      <c r="AE313" s="88" t="s">
        <v>1569</v>
      </c>
      <c r="AF313" s="88" t="s">
        <v>1569</v>
      </c>
      <c r="AG313" s="88" t="s">
        <v>1569</v>
      </c>
      <c r="AH313" s="88" t="s">
        <v>1569</v>
      </c>
      <c r="AI313" s="88" t="s">
        <v>1569</v>
      </c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4"/>
        <v>21</v>
      </c>
      <c r="J314" s="34">
        <f>COUNTIF(L314:AM314,"APAGADO")</f>
        <v>7</v>
      </c>
      <c r="K314" s="35">
        <f>(I314)/(J314+I314)</f>
        <v>0.75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 t="s">
        <v>1569</v>
      </c>
      <c r="AE314" s="88" t="s">
        <v>1569</v>
      </c>
      <c r="AF314" s="88" t="s">
        <v>1569</v>
      </c>
      <c r="AG314" s="88" t="s">
        <v>1569</v>
      </c>
      <c r="AH314" s="88" t="s">
        <v>1569</v>
      </c>
      <c r="AI314" s="88" t="s">
        <v>1569</v>
      </c>
      <c r="AJ314" s="88"/>
      <c r="AK314" s="88"/>
      <c r="AL314" s="88" t="s">
        <v>1569</v>
      </c>
      <c r="AM314" s="88"/>
      <c r="AN314" s="88"/>
      <c r="AO314" s="88"/>
    </row>
    <row r="315" spans="1:41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4"/>
        <v>19</v>
      </c>
      <c r="J315" s="34">
        <f>COUNTIF(L315:AM315,"APAGADO")</f>
        <v>9</v>
      </c>
      <c r="K315" s="35">
        <f>(I315)/(J315+I315)</f>
        <v>0.6785714285714286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 t="s">
        <v>1569</v>
      </c>
      <c r="AC315" s="88" t="s">
        <v>1569</v>
      </c>
      <c r="AD315" s="88" t="s">
        <v>1569</v>
      </c>
      <c r="AE315" s="88" t="s">
        <v>1569</v>
      </c>
      <c r="AF315" s="88" t="s">
        <v>1569</v>
      </c>
      <c r="AG315" s="88" t="s">
        <v>1569</v>
      </c>
      <c r="AH315" s="88" t="s">
        <v>1569</v>
      </c>
      <c r="AI315" s="88" t="s">
        <v>1569</v>
      </c>
      <c r="AJ315" s="88"/>
      <c r="AK315" s="88"/>
      <c r="AL315" s="88" t="s">
        <v>1569</v>
      </c>
      <c r="AM315" s="88"/>
      <c r="AN315" s="88"/>
      <c r="AO315" s="88"/>
    </row>
    <row r="316" spans="1:41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4"/>
        <v>19</v>
      </c>
      <c r="J316" s="34">
        <f t="shared" si="36"/>
        <v>9</v>
      </c>
      <c r="K316" s="35">
        <f t="shared" si="37"/>
        <v>0.6785714285714286</v>
      </c>
      <c r="L316" s="88"/>
      <c r="M316" s="88"/>
      <c r="N316" s="88"/>
      <c r="O316" s="88"/>
      <c r="P316" s="88"/>
      <c r="Q316" s="88"/>
      <c r="R316" s="88"/>
      <c r="S316" s="88" t="s">
        <v>1569</v>
      </c>
      <c r="T316" s="88"/>
      <c r="U316" s="88"/>
      <c r="V316" s="88"/>
      <c r="W316" s="88"/>
      <c r="X316" s="88"/>
      <c r="Y316" s="88"/>
      <c r="Z316" s="88"/>
      <c r="AA316" s="88"/>
      <c r="AB316" s="88"/>
      <c r="AC316" s="88" t="s">
        <v>1569</v>
      </c>
      <c r="AD316" s="88" t="s">
        <v>1569</v>
      </c>
      <c r="AE316" s="88" t="s">
        <v>1569</v>
      </c>
      <c r="AF316" s="88" t="s">
        <v>1569</v>
      </c>
      <c r="AG316" s="88" t="s">
        <v>1569</v>
      </c>
      <c r="AH316" s="88" t="s">
        <v>1569</v>
      </c>
      <c r="AI316" s="88" t="s">
        <v>1569</v>
      </c>
      <c r="AJ316" s="88"/>
      <c r="AK316" s="88"/>
      <c r="AL316" s="88" t="s">
        <v>1569</v>
      </c>
      <c r="AM316" s="88"/>
      <c r="AN316" s="88"/>
      <c r="AO316" s="88"/>
    </row>
    <row r="317" spans="1:41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1369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4"/>
        <v>27</v>
      </c>
      <c r="J327" s="34">
        <f t="shared" si="48"/>
        <v>1</v>
      </c>
      <c r="K327" s="35">
        <f t="shared" si="49"/>
        <v>0.9642857142857143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 t="s">
        <v>1569</v>
      </c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1344</v>
      </c>
      <c r="H331" s="33" t="s">
        <v>867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4"/>
        <v>24</v>
      </c>
      <c r="J333" s="34">
        <f t="shared" si="48"/>
        <v>4</v>
      </c>
      <c r="K333" s="35">
        <f t="shared" si="49"/>
        <v>0.8571428571428571</v>
      </c>
      <c r="L333" s="88"/>
      <c r="M333" s="88"/>
      <c r="N333" s="88" t="s">
        <v>1569</v>
      </c>
      <c r="O333" s="88" t="s">
        <v>1569</v>
      </c>
      <c r="P333" s="88" t="s">
        <v>1569</v>
      </c>
      <c r="Q333" s="88" t="s">
        <v>1569</v>
      </c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4"/>
        <v>16</v>
      </c>
      <c r="J334" s="34">
        <f t="shared" si="48"/>
        <v>12</v>
      </c>
      <c r="K334" s="35">
        <f t="shared" si="49"/>
        <v>0.5714285714285714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 t="s">
        <v>1569</v>
      </c>
      <c r="Z334" s="88" t="s">
        <v>1569</v>
      </c>
      <c r="AA334" s="88" t="s">
        <v>1569</v>
      </c>
      <c r="AB334" s="88" t="s">
        <v>1569</v>
      </c>
      <c r="AC334" s="88" t="s">
        <v>1569</v>
      </c>
      <c r="AD334" s="88" t="s">
        <v>1569</v>
      </c>
      <c r="AE334" s="88" t="s">
        <v>1569</v>
      </c>
      <c r="AF334" s="88" t="s">
        <v>1569</v>
      </c>
      <c r="AG334" s="88" t="s">
        <v>1569</v>
      </c>
      <c r="AH334" s="88" t="s">
        <v>1569</v>
      </c>
      <c r="AI334" s="88" t="s">
        <v>1569</v>
      </c>
      <c r="AJ334" s="88"/>
      <c r="AK334" s="88"/>
      <c r="AL334" s="88" t="s">
        <v>1569</v>
      </c>
      <c r="AM334" s="88"/>
      <c r="AN334" s="88"/>
      <c r="AO334" s="88"/>
    </row>
    <row r="335" spans="1:41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4"/>
        <v>16</v>
      </c>
      <c r="J335" s="34">
        <f t="shared" si="48"/>
        <v>12</v>
      </c>
      <c r="K335" s="35">
        <f t="shared" si="49"/>
        <v>0.5714285714285714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 t="s">
        <v>1569</v>
      </c>
      <c r="Z335" s="88" t="s">
        <v>1569</v>
      </c>
      <c r="AA335" s="88" t="s">
        <v>1569</v>
      </c>
      <c r="AB335" s="88" t="s">
        <v>1569</v>
      </c>
      <c r="AC335" s="88" t="s">
        <v>1569</v>
      </c>
      <c r="AD335" s="88" t="s">
        <v>1569</v>
      </c>
      <c r="AE335" s="88" t="s">
        <v>1569</v>
      </c>
      <c r="AF335" s="88" t="s">
        <v>1569</v>
      </c>
      <c r="AG335" s="88" t="s">
        <v>1569</v>
      </c>
      <c r="AH335" s="88" t="s">
        <v>1569</v>
      </c>
      <c r="AI335" s="88" t="s">
        <v>1569</v>
      </c>
      <c r="AJ335" s="88"/>
      <c r="AK335" s="88"/>
      <c r="AL335" s="88" t="s">
        <v>1569</v>
      </c>
      <c r="AM335" s="88"/>
      <c r="AN335" s="88"/>
      <c r="AO335" s="88"/>
    </row>
    <row r="336" spans="1:41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4"/>
        <v>17</v>
      </c>
      <c r="J336" s="34">
        <f t="shared" si="48"/>
        <v>11</v>
      </c>
      <c r="K336" s="35">
        <f t="shared" si="49"/>
        <v>0.6071428571428571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 t="s">
        <v>1569</v>
      </c>
      <c r="W336" s="88" t="s">
        <v>1569</v>
      </c>
      <c r="X336" s="88" t="s">
        <v>1569</v>
      </c>
      <c r="Y336" s="88" t="s">
        <v>1569</v>
      </c>
      <c r="Z336" s="88" t="s">
        <v>1569</v>
      </c>
      <c r="AA336" s="88" t="s">
        <v>1569</v>
      </c>
      <c r="AB336" s="88" t="s">
        <v>1569</v>
      </c>
      <c r="AC336" s="88" t="s">
        <v>1569</v>
      </c>
      <c r="AD336" s="88" t="s">
        <v>1569</v>
      </c>
      <c r="AE336" s="88" t="s">
        <v>1569</v>
      </c>
      <c r="AF336" s="88" t="s">
        <v>1569</v>
      </c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4"/>
        <v>17</v>
      </c>
      <c r="J337" s="34">
        <f t="shared" si="48"/>
        <v>11</v>
      </c>
      <c r="K337" s="35">
        <f t="shared" si="49"/>
        <v>0.6071428571428571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 t="s">
        <v>1569</v>
      </c>
      <c r="W337" s="88" t="s">
        <v>1569</v>
      </c>
      <c r="X337" s="88" t="s">
        <v>1569</v>
      </c>
      <c r="Y337" s="88" t="s">
        <v>1569</v>
      </c>
      <c r="Z337" s="88" t="s">
        <v>1569</v>
      </c>
      <c r="AA337" s="88" t="s">
        <v>1569</v>
      </c>
      <c r="AB337" s="88" t="s">
        <v>1569</v>
      </c>
      <c r="AC337" s="88" t="s">
        <v>1569</v>
      </c>
      <c r="AD337" s="88" t="s">
        <v>1569</v>
      </c>
      <c r="AE337" s="88" t="s">
        <v>1569</v>
      </c>
      <c r="AF337" s="88" t="s">
        <v>1569</v>
      </c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4"/>
        <v>17</v>
      </c>
      <c r="J338" s="34">
        <f>COUNTIF(L338:AM338,"APAGADO")</f>
        <v>11</v>
      </c>
      <c r="K338" s="35">
        <f>(I338)/(J338+I338)</f>
        <v>0.6071428571428571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 t="s">
        <v>1569</v>
      </c>
      <c r="W338" s="88" t="s">
        <v>1569</v>
      </c>
      <c r="X338" s="88" t="s">
        <v>1569</v>
      </c>
      <c r="Y338" s="88" t="s">
        <v>1569</v>
      </c>
      <c r="Z338" s="88" t="s">
        <v>1569</v>
      </c>
      <c r="AA338" s="88" t="s">
        <v>1569</v>
      </c>
      <c r="AB338" s="88" t="s">
        <v>1569</v>
      </c>
      <c r="AC338" s="88" t="s">
        <v>1569</v>
      </c>
      <c r="AD338" s="88" t="s">
        <v>1569</v>
      </c>
      <c r="AE338" s="88" t="s">
        <v>1569</v>
      </c>
      <c r="AF338" s="88" t="s">
        <v>1569</v>
      </c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4"/>
        <v>17</v>
      </c>
      <c r="J339" s="34">
        <f>COUNTIF(L339:AM339,"APAGADO")</f>
        <v>11</v>
      </c>
      <c r="K339" s="35">
        <f>(I339)/(J339+I339)</f>
        <v>0.6071428571428571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 t="s">
        <v>1569</v>
      </c>
      <c r="W339" s="88" t="s">
        <v>1569</v>
      </c>
      <c r="X339" s="88" t="s">
        <v>1569</v>
      </c>
      <c r="Y339" s="88" t="s">
        <v>1569</v>
      </c>
      <c r="Z339" s="88" t="s">
        <v>1569</v>
      </c>
      <c r="AA339" s="88" t="s">
        <v>1569</v>
      </c>
      <c r="AB339" s="88" t="s">
        <v>1569</v>
      </c>
      <c r="AC339" s="88" t="s">
        <v>1569</v>
      </c>
      <c r="AD339" s="88" t="s">
        <v>1569</v>
      </c>
      <c r="AE339" s="88" t="s">
        <v>1569</v>
      </c>
      <c r="AF339" s="88" t="s">
        <v>1569</v>
      </c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19</v>
      </c>
      <c r="J340" s="34">
        <f>COUNTIF(L340:AM340,"APAGADO")</f>
        <v>9</v>
      </c>
      <c r="K340" s="35">
        <f>(I340)/(J340+I340)</f>
        <v>0.6785714285714286</v>
      </c>
      <c r="L340" s="88"/>
      <c r="M340" s="88"/>
      <c r="N340" s="88"/>
      <c r="O340" s="88"/>
      <c r="P340" s="88"/>
      <c r="Q340" s="88"/>
      <c r="R340" s="88"/>
      <c r="S340" s="88" t="s">
        <v>1569</v>
      </c>
      <c r="T340" s="88"/>
      <c r="U340" s="88"/>
      <c r="V340" s="88"/>
      <c r="W340" s="88"/>
      <c r="X340" s="88"/>
      <c r="Y340" s="88"/>
      <c r="Z340" s="88" t="s">
        <v>1569</v>
      </c>
      <c r="AA340" s="88"/>
      <c r="AB340" s="88"/>
      <c r="AC340" s="88" t="s">
        <v>1569</v>
      </c>
      <c r="AD340" s="88" t="s">
        <v>1569</v>
      </c>
      <c r="AE340" s="88" t="s">
        <v>1569</v>
      </c>
      <c r="AF340" s="88" t="s">
        <v>1569</v>
      </c>
      <c r="AG340" s="88" t="s">
        <v>1569</v>
      </c>
      <c r="AH340" s="88" t="s">
        <v>1569</v>
      </c>
      <c r="AI340" s="88" t="s">
        <v>1569</v>
      </c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19</v>
      </c>
      <c r="J341" s="34">
        <f>COUNTIF(L341:AM341,"APAGADO")</f>
        <v>9</v>
      </c>
      <c r="K341" s="35">
        <f>(I341)/(J341+I341)</f>
        <v>0.6785714285714286</v>
      </c>
      <c r="L341" s="88"/>
      <c r="M341" s="88"/>
      <c r="N341" s="88"/>
      <c r="O341" s="88"/>
      <c r="P341" s="88"/>
      <c r="Q341" s="88"/>
      <c r="R341" s="88"/>
      <c r="S341" s="88" t="s">
        <v>1569</v>
      </c>
      <c r="T341" s="88"/>
      <c r="U341" s="88"/>
      <c r="V341" s="88"/>
      <c r="W341" s="88"/>
      <c r="X341" s="88"/>
      <c r="Y341" s="88"/>
      <c r="Z341" s="88" t="s">
        <v>1569</v>
      </c>
      <c r="AA341" s="88"/>
      <c r="AB341" s="88"/>
      <c r="AC341" s="88" t="s">
        <v>1569</v>
      </c>
      <c r="AD341" s="88" t="s">
        <v>1569</v>
      </c>
      <c r="AE341" s="88" t="s">
        <v>1569</v>
      </c>
      <c r="AF341" s="88" t="s">
        <v>1569</v>
      </c>
      <c r="AG341" s="88" t="s">
        <v>1569</v>
      </c>
      <c r="AH341" s="88" t="s">
        <v>1569</v>
      </c>
      <c r="AI341" s="88" t="s">
        <v>1569</v>
      </c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24</v>
      </c>
      <c r="J344" s="34">
        <f>COUNTIF(L344:AM344,"APAGADO")</f>
        <v>4</v>
      </c>
      <c r="K344" s="35">
        <f>(I344)/(J344+I344)</f>
        <v>0.8571428571428571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 t="s">
        <v>1569</v>
      </c>
      <c r="Y344" s="88" t="s">
        <v>1569</v>
      </c>
      <c r="Z344" s="88" t="s">
        <v>1569</v>
      </c>
      <c r="AA344" s="88"/>
      <c r="AB344" s="88"/>
      <c r="AC344" s="88"/>
      <c r="AD344" s="88"/>
      <c r="AE344" s="88"/>
      <c r="AF344" s="88"/>
      <c r="AG344" s="88"/>
      <c r="AH344" s="88" t="s">
        <v>1569</v>
      </c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25</v>
      </c>
      <c r="J348" s="34">
        <f>COUNTIF(L348:AM348,"APAGADO")</f>
        <v>3</v>
      </c>
      <c r="K348" s="35">
        <f>(I348)/(J348+I348)</f>
        <v>0.8928571428571429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 t="s">
        <v>1569</v>
      </c>
      <c r="Y348" s="88" t="s">
        <v>1569</v>
      </c>
      <c r="Z348" s="88"/>
      <c r="AA348" s="88" t="s">
        <v>1569</v>
      </c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25</v>
      </c>
      <c r="J349" s="34">
        <f>COUNTIF(L349:AM349,"APAGADO")</f>
        <v>3</v>
      </c>
      <c r="K349" s="35">
        <f>(I349)/(J349+I349)</f>
        <v>0.8928571428571429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 t="s">
        <v>1569</v>
      </c>
      <c r="Y349" s="88" t="s">
        <v>1569</v>
      </c>
      <c r="Z349" s="88" t="s">
        <v>1569</v>
      </c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0">COUNTIF(L350:AM350,"")</f>
        <v>25</v>
      </c>
      <c r="J350" s="34">
        <f t="shared" si="48"/>
        <v>3</v>
      </c>
      <c r="K350" s="35">
        <f t="shared" si="49"/>
        <v>0.8928571428571429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 t="s">
        <v>1569</v>
      </c>
      <c r="Y350" s="88" t="s">
        <v>1569</v>
      </c>
      <c r="Z350" s="88" t="s">
        <v>1569</v>
      </c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20</v>
      </c>
      <c r="J351" s="34">
        <f>COUNTIF(L351:AM351,"APAGADO")</f>
        <v>8</v>
      </c>
      <c r="K351" s="35">
        <f>(I351)/(J351+I351)</f>
        <v>0.7142857142857143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 t="s">
        <v>1569</v>
      </c>
      <c r="W351" s="88" t="s">
        <v>1569</v>
      </c>
      <c r="X351" s="88" t="s">
        <v>1569</v>
      </c>
      <c r="Y351" s="88" t="s">
        <v>1569</v>
      </c>
      <c r="Z351" s="88"/>
      <c r="AA351" s="88"/>
      <c r="AB351" s="88" t="s">
        <v>1569</v>
      </c>
      <c r="AC351" s="88" t="s">
        <v>1569</v>
      </c>
      <c r="AD351" s="88" t="s">
        <v>1569</v>
      </c>
      <c r="AE351" s="88"/>
      <c r="AF351" s="88"/>
      <c r="AG351" s="88"/>
      <c r="AH351" s="88"/>
      <c r="AI351" s="88"/>
      <c r="AJ351" s="88"/>
      <c r="AK351" s="88"/>
      <c r="AL351" s="88" t="s">
        <v>1569</v>
      </c>
      <c r="AM351" s="88"/>
      <c r="AN351" s="88"/>
      <c r="AO351" s="88"/>
    </row>
    <row r="352" spans="1:41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0"/>
        <v>19</v>
      </c>
      <c r="J352" s="34">
        <f t="shared" si="48"/>
        <v>9</v>
      </c>
      <c r="K352" s="35">
        <f t="shared" si="49"/>
        <v>0.6785714285714286</v>
      </c>
      <c r="L352" s="88"/>
      <c r="M352" s="88"/>
      <c r="N352" s="88"/>
      <c r="O352" s="88"/>
      <c r="P352" s="88"/>
      <c r="Q352" s="88"/>
      <c r="R352" s="88"/>
      <c r="S352" s="88" t="s">
        <v>1569</v>
      </c>
      <c r="T352" s="88"/>
      <c r="U352" s="88"/>
      <c r="V352" s="88"/>
      <c r="W352" s="88"/>
      <c r="X352" s="88"/>
      <c r="Y352" s="88"/>
      <c r="Z352" s="88" t="s">
        <v>1569</v>
      </c>
      <c r="AA352" s="88"/>
      <c r="AB352" s="88"/>
      <c r="AC352" s="88" t="s">
        <v>1569</v>
      </c>
      <c r="AD352" s="88" t="s">
        <v>1569</v>
      </c>
      <c r="AE352" s="88" t="s">
        <v>1569</v>
      </c>
      <c r="AF352" s="88" t="s">
        <v>1569</v>
      </c>
      <c r="AG352" s="88" t="s">
        <v>1569</v>
      </c>
      <c r="AH352" s="88" t="s">
        <v>1569</v>
      </c>
      <c r="AI352" s="88" t="s">
        <v>1569</v>
      </c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0"/>
        <v>21</v>
      </c>
      <c r="J353" s="34">
        <f t="shared" si="48"/>
        <v>7</v>
      </c>
      <c r="K353" s="35">
        <f t="shared" si="49"/>
        <v>0.75</v>
      </c>
      <c r="L353" s="88"/>
      <c r="M353" s="88"/>
      <c r="N353" s="88"/>
      <c r="O353" s="88"/>
      <c r="P353" s="88"/>
      <c r="Q353" s="88"/>
      <c r="R353" s="88"/>
      <c r="S353" s="88" t="s">
        <v>1569</v>
      </c>
      <c r="T353" s="88"/>
      <c r="U353" s="88"/>
      <c r="V353" s="88"/>
      <c r="W353" s="88"/>
      <c r="X353" s="88"/>
      <c r="Y353" s="88"/>
      <c r="Z353" s="88" t="s">
        <v>1569</v>
      </c>
      <c r="AA353" s="88"/>
      <c r="AB353" s="88"/>
      <c r="AC353" s="88"/>
      <c r="AD353" s="88"/>
      <c r="AE353" s="88" t="s">
        <v>1569</v>
      </c>
      <c r="AF353" s="88" t="s">
        <v>1569</v>
      </c>
      <c r="AG353" s="88" t="s">
        <v>1569</v>
      </c>
      <c r="AH353" s="88" t="s">
        <v>1569</v>
      </c>
      <c r="AI353" s="88" t="s">
        <v>1569</v>
      </c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0"/>
        <v>26</v>
      </c>
      <c r="J357" s="34">
        <f t="shared" si="48"/>
        <v>2</v>
      </c>
      <c r="K357" s="35">
        <f t="shared" si="49"/>
        <v>0.9285714285714286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 t="s">
        <v>1569</v>
      </c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 t="s">
        <v>1569</v>
      </c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0"/>
        <v>26</v>
      </c>
      <c r="J358" s="34">
        <f t="shared" si="48"/>
        <v>2</v>
      </c>
      <c r="K358" s="35">
        <f t="shared" si="49"/>
        <v>0.9285714285714286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 t="s">
        <v>1569</v>
      </c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 t="s">
        <v>1569</v>
      </c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458</v>
      </c>
      <c r="B359" s="33" t="s">
        <v>1376</v>
      </c>
      <c r="C359" t="s">
        <v>1145</v>
      </c>
      <c r="D359" s="86" t="s">
        <v>1375</v>
      </c>
      <c r="E359" s="33" t="s">
        <v>73</v>
      </c>
      <c r="F359" s="33" t="s">
        <v>28</v>
      </c>
      <c r="G359" s="33"/>
      <c r="H359" s="33" t="s">
        <v>1377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458</v>
      </c>
      <c r="B360" t="s">
        <v>1374</v>
      </c>
      <c r="C360" t="s">
        <v>1145</v>
      </c>
      <c r="D360" s="86" t="s">
        <v>1375</v>
      </c>
      <c r="E360" s="33" t="s">
        <v>73</v>
      </c>
      <c r="F360" s="33" t="s">
        <v>28</v>
      </c>
      <c r="G360" s="33"/>
      <c r="H360" s="33" t="s">
        <v>1378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0"/>
        <v>16</v>
      </c>
      <c r="J361" s="34">
        <f t="shared" si="48"/>
        <v>12</v>
      </c>
      <c r="K361" s="35">
        <f t="shared" si="49"/>
        <v>0.5714285714285714</v>
      </c>
      <c r="L361" s="88" t="s">
        <v>1569</v>
      </c>
      <c r="M361" s="88"/>
      <c r="N361" s="88" t="s">
        <v>1569</v>
      </c>
      <c r="O361" s="88" t="s">
        <v>1569</v>
      </c>
      <c r="P361" s="88" t="s">
        <v>1569</v>
      </c>
      <c r="Q361" s="88" t="s">
        <v>1569</v>
      </c>
      <c r="R361" s="88"/>
      <c r="S361" s="88" t="s">
        <v>1569</v>
      </c>
      <c r="T361" s="88"/>
      <c r="U361" s="88" t="s">
        <v>1569</v>
      </c>
      <c r="V361" s="88" t="s">
        <v>1569</v>
      </c>
      <c r="W361" s="88" t="s">
        <v>1569</v>
      </c>
      <c r="X361" s="88"/>
      <c r="Y361" s="88"/>
      <c r="Z361" s="88"/>
      <c r="AA361" s="88"/>
      <c r="AB361" s="88"/>
      <c r="AC361" s="88"/>
      <c r="AD361" s="88"/>
      <c r="AE361" s="88" t="s">
        <v>1569</v>
      </c>
      <c r="AF361" s="88" t="s">
        <v>1569</v>
      </c>
      <c r="AG361" s="88"/>
      <c r="AH361" s="88"/>
      <c r="AI361" s="88" t="s">
        <v>1569</v>
      </c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0"/>
        <v>16</v>
      </c>
      <c r="J362" s="34">
        <f t="shared" si="48"/>
        <v>12</v>
      </c>
      <c r="K362" s="35">
        <f t="shared" si="49"/>
        <v>0.5714285714285714</v>
      </c>
      <c r="L362" s="88" t="s">
        <v>1569</v>
      </c>
      <c r="M362" s="88"/>
      <c r="N362" s="88" t="s">
        <v>1569</v>
      </c>
      <c r="O362" s="88" t="s">
        <v>1569</v>
      </c>
      <c r="P362" s="88" t="s">
        <v>1569</v>
      </c>
      <c r="Q362" s="88" t="s">
        <v>1569</v>
      </c>
      <c r="R362" s="88"/>
      <c r="S362" s="88" t="s">
        <v>1569</v>
      </c>
      <c r="T362" s="88"/>
      <c r="U362" s="88" t="s">
        <v>1569</v>
      </c>
      <c r="V362" s="88" t="s">
        <v>1569</v>
      </c>
      <c r="W362" s="88" t="s">
        <v>1569</v>
      </c>
      <c r="X362" s="88"/>
      <c r="Y362" s="88"/>
      <c r="Z362" s="88"/>
      <c r="AA362" s="88"/>
      <c r="AB362" s="88"/>
      <c r="AC362" s="88"/>
      <c r="AD362" s="88"/>
      <c r="AE362" s="88" t="s">
        <v>1569</v>
      </c>
      <c r="AF362" s="88" t="s">
        <v>1569</v>
      </c>
      <c r="AG362" s="88"/>
      <c r="AH362" s="88"/>
      <c r="AI362" s="88" t="s">
        <v>1569</v>
      </c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0"/>
        <v>16</v>
      </c>
      <c r="J363" s="34">
        <f t="shared" si="48"/>
        <v>12</v>
      </c>
      <c r="K363" s="35">
        <f t="shared" si="49"/>
        <v>0.5714285714285714</v>
      </c>
      <c r="L363" s="88" t="s">
        <v>1569</v>
      </c>
      <c r="M363" s="88"/>
      <c r="N363" s="88" t="s">
        <v>1569</v>
      </c>
      <c r="O363" s="88" t="s">
        <v>1569</v>
      </c>
      <c r="P363" s="88" t="s">
        <v>1569</v>
      </c>
      <c r="Q363" s="88" t="s">
        <v>1569</v>
      </c>
      <c r="R363" s="88"/>
      <c r="S363" s="88" t="s">
        <v>1569</v>
      </c>
      <c r="T363" s="88"/>
      <c r="U363" s="88" t="s">
        <v>1569</v>
      </c>
      <c r="V363" s="88" t="s">
        <v>1569</v>
      </c>
      <c r="W363" s="88" t="s">
        <v>1569</v>
      </c>
      <c r="X363" s="88"/>
      <c r="Y363" s="88"/>
      <c r="Z363" s="88"/>
      <c r="AA363" s="88"/>
      <c r="AB363" s="88"/>
      <c r="AC363" s="88"/>
      <c r="AD363" s="88"/>
      <c r="AE363" s="88" t="s">
        <v>1569</v>
      </c>
      <c r="AF363" s="88" t="s">
        <v>1569</v>
      </c>
      <c r="AG363" s="88"/>
      <c r="AH363" s="88"/>
      <c r="AI363" s="88" t="s">
        <v>1569</v>
      </c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1345</v>
      </c>
      <c r="H364" s="33" t="s">
        <v>902</v>
      </c>
      <c r="I364" s="34">
        <f t="shared" si="50"/>
        <v>15</v>
      </c>
      <c r="J364" s="34">
        <f t="shared" si="48"/>
        <v>13</v>
      </c>
      <c r="K364" s="35">
        <f t="shared" si="49"/>
        <v>0.5357142857142857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 t="s">
        <v>1569</v>
      </c>
      <c r="W364" s="88" t="s">
        <v>1569</v>
      </c>
      <c r="X364" s="88" t="s">
        <v>1569</v>
      </c>
      <c r="Y364" s="88" t="s">
        <v>1569</v>
      </c>
      <c r="Z364" s="88" t="s">
        <v>1569</v>
      </c>
      <c r="AA364" s="88" t="s">
        <v>1569</v>
      </c>
      <c r="AB364" s="88" t="s">
        <v>1569</v>
      </c>
      <c r="AC364" s="88" t="s">
        <v>1569</v>
      </c>
      <c r="AD364" s="88" t="s">
        <v>1569</v>
      </c>
      <c r="AE364" s="88" t="s">
        <v>1569</v>
      </c>
      <c r="AF364" s="88" t="s">
        <v>1569</v>
      </c>
      <c r="AG364" s="88" t="s">
        <v>1569</v>
      </c>
      <c r="AH364" s="88" t="s">
        <v>1569</v>
      </c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1345</v>
      </c>
      <c r="H365" s="33" t="s">
        <v>894</v>
      </c>
      <c r="I365" s="34">
        <f t="shared" si="50"/>
        <v>22</v>
      </c>
      <c r="J365" s="34">
        <f t="shared" si="48"/>
        <v>6</v>
      </c>
      <c r="K365" s="35">
        <f t="shared" si="49"/>
        <v>0.7857142857142857</v>
      </c>
      <c r="L365" s="88"/>
      <c r="M365" s="88"/>
      <c r="N365" s="88"/>
      <c r="O365" s="88"/>
      <c r="P365" s="88"/>
      <c r="Q365" s="88" t="s">
        <v>1569</v>
      </c>
      <c r="R365" s="88"/>
      <c r="S365" s="88"/>
      <c r="T365" s="88"/>
      <c r="U365" s="88"/>
      <c r="V365" s="88" t="s">
        <v>1569</v>
      </c>
      <c r="W365" s="88" t="s">
        <v>1569</v>
      </c>
      <c r="X365" s="88" t="s">
        <v>1569</v>
      </c>
      <c r="Y365" s="88" t="s">
        <v>1569</v>
      </c>
      <c r="Z365" s="88" t="s">
        <v>1569</v>
      </c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0"/>
        <v>23</v>
      </c>
      <c r="J369" s="34">
        <f t="shared" si="48"/>
        <v>5</v>
      </c>
      <c r="K369" s="35">
        <f t="shared" si="49"/>
        <v>0.8214285714285714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 t="s">
        <v>1569</v>
      </c>
      <c r="W369" s="88" t="s">
        <v>1569</v>
      </c>
      <c r="X369" s="88" t="s">
        <v>1569</v>
      </c>
      <c r="Y369" s="88" t="s">
        <v>1569</v>
      </c>
      <c r="Z369" s="88" t="s">
        <v>1569</v>
      </c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0"/>
        <v>25</v>
      </c>
      <c r="J370" s="34">
        <f t="shared" si="48"/>
        <v>3</v>
      </c>
      <c r="K370" s="35">
        <f t="shared" si="49"/>
        <v>0.8928571428571429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 t="s">
        <v>1569</v>
      </c>
      <c r="W370" s="88" t="s">
        <v>1569</v>
      </c>
      <c r="X370" s="88" t="s">
        <v>1569</v>
      </c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1346</v>
      </c>
      <c r="H372" s="33" t="s">
        <v>901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1370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1371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0"/>
        <v>25</v>
      </c>
      <c r="J379" s="34">
        <f t="shared" si="48"/>
        <v>3</v>
      </c>
      <c r="K379" s="35">
        <f t="shared" si="49"/>
        <v>0.8928571428571429</v>
      </c>
      <c r="L379" s="88"/>
      <c r="M379" s="88"/>
      <c r="N379" s="88" t="s">
        <v>1569</v>
      </c>
      <c r="O379" s="88" t="s">
        <v>1569</v>
      </c>
      <c r="P379" s="88"/>
      <c r="Q379" s="88"/>
      <c r="R379" s="88"/>
      <c r="S379" s="88"/>
      <c r="T379" s="88"/>
      <c r="U379" s="88"/>
      <c r="V379" s="88" t="s">
        <v>1569</v>
      </c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0"/>
        <v>24</v>
      </c>
      <c r="J380" s="34">
        <f t="shared" si="48"/>
        <v>4</v>
      </c>
      <c r="K380" s="35">
        <f t="shared" si="49"/>
        <v>0.8571428571428571</v>
      </c>
      <c r="L380" s="88"/>
      <c r="M380" s="88"/>
      <c r="N380" s="88" t="s">
        <v>1569</v>
      </c>
      <c r="O380" s="88" t="s">
        <v>1569</v>
      </c>
      <c r="P380" s="88"/>
      <c r="Q380" s="88"/>
      <c r="R380" s="88"/>
      <c r="S380" s="88"/>
      <c r="T380" s="88"/>
      <c r="U380" s="88"/>
      <c r="V380" s="88" t="s">
        <v>1569</v>
      </c>
      <c r="W380" s="88"/>
      <c r="X380" s="88"/>
      <c r="Y380" s="88"/>
      <c r="Z380" s="88"/>
      <c r="AA380" s="88"/>
      <c r="AB380" s="88"/>
      <c r="AC380" s="88"/>
      <c r="AD380" s="88" t="s">
        <v>1569</v>
      </c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0"/>
        <v>27</v>
      </c>
      <c r="J381" s="34">
        <f t="shared" si="48"/>
        <v>1</v>
      </c>
      <c r="K381" s="35">
        <f t="shared" si="49"/>
        <v>0.9642857142857143</v>
      </c>
      <c r="L381" s="88" t="s">
        <v>1569</v>
      </c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0"/>
        <v>27</v>
      </c>
      <c r="J382" s="34">
        <f t="shared" si="48"/>
        <v>1</v>
      </c>
      <c r="K382" s="35">
        <f t="shared" si="49"/>
        <v>0.9642857142857143</v>
      </c>
      <c r="L382" s="88" t="s">
        <v>1569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5</v>
      </c>
      <c r="J383" s="34">
        <f t="shared" si="48"/>
        <v>23</v>
      </c>
      <c r="K383" s="35">
        <f t="shared" si="49"/>
        <v>0.17857142857142858</v>
      </c>
      <c r="L383" s="88" t="s">
        <v>1569</v>
      </c>
      <c r="M383" s="88" t="s">
        <v>1569</v>
      </c>
      <c r="N383" s="88" t="s">
        <v>1569</v>
      </c>
      <c r="O383" s="88" t="s">
        <v>1569</v>
      </c>
      <c r="P383" s="88" t="s">
        <v>1569</v>
      </c>
      <c r="Q383" s="88" t="s">
        <v>1569</v>
      </c>
      <c r="R383" s="88" t="s">
        <v>1569</v>
      </c>
      <c r="S383" s="88" t="s">
        <v>1569</v>
      </c>
      <c r="T383" s="88" t="s">
        <v>1569</v>
      </c>
      <c r="U383" s="88" t="s">
        <v>1569</v>
      </c>
      <c r="V383" s="88"/>
      <c r="W383" s="88"/>
      <c r="X383" s="88" t="s">
        <v>1569</v>
      </c>
      <c r="Y383" s="88" t="s">
        <v>1569</v>
      </c>
      <c r="Z383" s="88" t="s">
        <v>1569</v>
      </c>
      <c r="AA383" s="88" t="s">
        <v>1569</v>
      </c>
      <c r="AB383" s="88" t="s">
        <v>1569</v>
      </c>
      <c r="AC383" s="88" t="s">
        <v>1569</v>
      </c>
      <c r="AD383" s="88" t="s">
        <v>1569</v>
      </c>
      <c r="AE383" s="88" t="s">
        <v>1569</v>
      </c>
      <c r="AF383" s="88" t="s">
        <v>1569</v>
      </c>
      <c r="AG383" s="88" t="s">
        <v>1569</v>
      </c>
      <c r="AH383" s="88" t="s">
        <v>1569</v>
      </c>
      <c r="AI383" s="88" t="s">
        <v>1569</v>
      </c>
      <c r="AJ383" s="88"/>
      <c r="AK383" s="88"/>
      <c r="AL383" s="88" t="s">
        <v>1569</v>
      </c>
      <c r="AM383" s="88"/>
      <c r="AN383" s="88"/>
      <c r="AO383" s="88"/>
    </row>
    <row r="384" spans="1:41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0"/>
        <v>27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 t="s">
        <v>1332</v>
      </c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0"/>
        <v>26</v>
      </c>
      <c r="J389" s="34">
        <f>COUNTIF(L389:AM389,"APAGADO")</f>
        <v>2</v>
      </c>
      <c r="K389" s="35">
        <f>(I389)/(J389+I389)</f>
        <v>0.9285714285714286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 t="s">
        <v>1569</v>
      </c>
      <c r="W389" s="88" t="s">
        <v>1569</v>
      </c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0"/>
        <v>28</v>
      </c>
      <c r="J390" s="34">
        <f t="shared" ref="J390" si="54">COUNTIF(L390:AM390,"APAGADO")</f>
        <v>0</v>
      </c>
      <c r="K390" s="35">
        <f t="shared" ref="K390" si="55">(I390)/(J390+I390)</f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0"/>
        <v>13</v>
      </c>
      <c r="J395" s="34">
        <f t="shared" si="48"/>
        <v>15</v>
      </c>
      <c r="K395" s="35">
        <f t="shared" si="49"/>
        <v>0.4642857142857143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 t="s">
        <v>1569</v>
      </c>
      <c r="V395" s="88" t="s">
        <v>1569</v>
      </c>
      <c r="W395" s="88" t="s">
        <v>1569</v>
      </c>
      <c r="X395" s="88" t="s">
        <v>1569</v>
      </c>
      <c r="Y395" s="88" t="s">
        <v>1569</v>
      </c>
      <c r="Z395" s="88" t="s">
        <v>1569</v>
      </c>
      <c r="AA395" s="88" t="s">
        <v>1569</v>
      </c>
      <c r="AB395" s="88"/>
      <c r="AC395" s="88" t="s">
        <v>1569</v>
      </c>
      <c r="AD395" s="88" t="s">
        <v>1569</v>
      </c>
      <c r="AE395" s="88" t="s">
        <v>1569</v>
      </c>
      <c r="AF395" s="88" t="s">
        <v>1569</v>
      </c>
      <c r="AG395" s="88" t="s">
        <v>1569</v>
      </c>
      <c r="AH395" s="88" t="s">
        <v>1569</v>
      </c>
      <c r="AI395" s="88" t="s">
        <v>1569</v>
      </c>
      <c r="AJ395" s="88"/>
      <c r="AK395" s="88"/>
      <c r="AL395" s="88" t="s">
        <v>1569</v>
      </c>
      <c r="AM395" s="88"/>
      <c r="AN395" s="88"/>
      <c r="AO395" s="88"/>
    </row>
    <row r="396" spans="1:41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0"/>
        <v>28</v>
      </c>
      <c r="J396" s="34">
        <f t="shared" si="48"/>
        <v>0</v>
      </c>
      <c r="K396" s="35">
        <f t="shared" si="49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0"/>
        <v>3</v>
      </c>
      <c r="J397" s="34">
        <f t="shared" si="48"/>
        <v>25</v>
      </c>
      <c r="K397" s="35">
        <f t="shared" si="49"/>
        <v>0.10714285714285714</v>
      </c>
      <c r="L397" s="88" t="s">
        <v>1569</v>
      </c>
      <c r="M397" s="88" t="s">
        <v>1569</v>
      </c>
      <c r="N397" s="88" t="s">
        <v>1569</v>
      </c>
      <c r="O397" s="88" t="s">
        <v>1569</v>
      </c>
      <c r="P397" s="88" t="s">
        <v>1569</v>
      </c>
      <c r="Q397" s="88" t="s">
        <v>1569</v>
      </c>
      <c r="R397" s="88" t="s">
        <v>1569</v>
      </c>
      <c r="S397" s="88" t="s">
        <v>1569</v>
      </c>
      <c r="T397" s="88" t="s">
        <v>1569</v>
      </c>
      <c r="U397" s="88" t="s">
        <v>1569</v>
      </c>
      <c r="V397" s="88" t="s">
        <v>1569</v>
      </c>
      <c r="W397" s="88" t="s">
        <v>1569</v>
      </c>
      <c r="X397" s="88" t="s">
        <v>1569</v>
      </c>
      <c r="Y397" s="88" t="s">
        <v>1569</v>
      </c>
      <c r="Z397" s="88" t="s">
        <v>1569</v>
      </c>
      <c r="AA397" s="88" t="s">
        <v>1569</v>
      </c>
      <c r="AB397" s="88" t="s">
        <v>1569</v>
      </c>
      <c r="AC397" s="88" t="s">
        <v>1569</v>
      </c>
      <c r="AD397" s="88" t="s">
        <v>1569</v>
      </c>
      <c r="AE397" s="88" t="s">
        <v>1569</v>
      </c>
      <c r="AF397" s="88" t="s">
        <v>1569</v>
      </c>
      <c r="AG397" s="88" t="s">
        <v>1569</v>
      </c>
      <c r="AH397" s="88" t="s">
        <v>1569</v>
      </c>
      <c r="AI397" s="88" t="s">
        <v>1569</v>
      </c>
      <c r="AJ397" s="88"/>
      <c r="AK397" s="88"/>
      <c r="AL397" s="88" t="s">
        <v>1569</v>
      </c>
      <c r="AM397" s="88"/>
      <c r="AN397" s="88"/>
      <c r="AO397" s="88"/>
    </row>
    <row r="398" spans="1:41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0"/>
        <v>27</v>
      </c>
      <c r="J398" s="34">
        <f t="shared" ref="J398:J459" si="56">COUNTIF(L398:AM398,"APAGADO")</f>
        <v>1</v>
      </c>
      <c r="K398" s="35">
        <f t="shared" ref="K398:K459" si="57">(I398)/(J398+I398)</f>
        <v>0.9642857142857143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 t="s">
        <v>1569</v>
      </c>
      <c r="AM398" s="88"/>
      <c r="AN398" s="88"/>
      <c r="AO398" s="88"/>
    </row>
    <row r="399" spans="1:41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0"/>
        <v>28</v>
      </c>
      <c r="J401" s="34">
        <f t="shared" si="56"/>
        <v>0</v>
      </c>
      <c r="K401" s="35">
        <f t="shared" si="57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1347</v>
      </c>
      <c r="H402" s="33" t="s">
        <v>925</v>
      </c>
      <c r="I402" s="34">
        <f t="shared" si="50"/>
        <v>9</v>
      </c>
      <c r="J402" s="34">
        <f t="shared" si="56"/>
        <v>19</v>
      </c>
      <c r="K402" s="35">
        <f t="shared" si="57"/>
        <v>0.32142857142857145</v>
      </c>
      <c r="L402" s="88"/>
      <c r="M402" s="88"/>
      <c r="N402" s="88" t="s">
        <v>1569</v>
      </c>
      <c r="O402" s="88" t="s">
        <v>1569</v>
      </c>
      <c r="P402" s="88" t="s">
        <v>1569</v>
      </c>
      <c r="Q402" s="88" t="s">
        <v>1569</v>
      </c>
      <c r="R402" s="88" t="s">
        <v>1569</v>
      </c>
      <c r="S402" s="88" t="s">
        <v>1569</v>
      </c>
      <c r="T402" s="88" t="s">
        <v>1569</v>
      </c>
      <c r="U402" s="88" t="s">
        <v>1569</v>
      </c>
      <c r="V402" s="88" t="s">
        <v>1569</v>
      </c>
      <c r="W402" s="88" t="s">
        <v>1569</v>
      </c>
      <c r="X402" s="88" t="s">
        <v>1569</v>
      </c>
      <c r="Y402" s="88" t="s">
        <v>1569</v>
      </c>
      <c r="Z402" s="88" t="s">
        <v>1569</v>
      </c>
      <c r="AA402" s="88" t="s">
        <v>1569</v>
      </c>
      <c r="AB402" s="88" t="s">
        <v>1569</v>
      </c>
      <c r="AC402" s="88" t="s">
        <v>1569</v>
      </c>
      <c r="AD402" s="88" t="s">
        <v>1569</v>
      </c>
      <c r="AE402" s="88"/>
      <c r="AF402" s="88"/>
      <c r="AG402" s="88" t="s">
        <v>1569</v>
      </c>
      <c r="AH402" s="88"/>
      <c r="AI402" s="88"/>
      <c r="AJ402" s="88"/>
      <c r="AK402" s="88"/>
      <c r="AL402" s="88" t="s">
        <v>1569</v>
      </c>
      <c r="AM402" s="88"/>
      <c r="AN402" s="88"/>
      <c r="AO402" s="88"/>
    </row>
    <row r="403" spans="1:41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0"/>
        <v>21</v>
      </c>
      <c r="J403" s="34">
        <f t="shared" si="56"/>
        <v>7</v>
      </c>
      <c r="K403" s="35">
        <f t="shared" si="57"/>
        <v>0.75</v>
      </c>
      <c r="L403" s="88" t="s">
        <v>1569</v>
      </c>
      <c r="M403" s="88"/>
      <c r="N403" s="88" t="s">
        <v>1569</v>
      </c>
      <c r="O403" s="88" t="s">
        <v>1569</v>
      </c>
      <c r="P403" s="88" t="s">
        <v>1569</v>
      </c>
      <c r="Q403" s="88" t="s">
        <v>1569</v>
      </c>
      <c r="R403" s="88" t="s">
        <v>1569</v>
      </c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 t="s">
        <v>1569</v>
      </c>
      <c r="AM403" s="88"/>
      <c r="AN403" s="88"/>
      <c r="AO403" s="88"/>
    </row>
    <row r="404" spans="1:41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1348</v>
      </c>
      <c r="H405" s="33" t="s">
        <v>928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1344</v>
      </c>
      <c r="H406" s="33" t="s">
        <v>929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1349</v>
      </c>
      <c r="H407" s="33" t="s">
        <v>930</v>
      </c>
      <c r="I407" s="34">
        <f t="shared" si="50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1350</v>
      </c>
      <c r="H408" s="33" t="s">
        <v>931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58">COUNTIF(L410:AM410,"")</f>
        <v>27</v>
      </c>
      <c r="J410" s="34">
        <f>COUNTIF(L410:AM410,"APAGADO")</f>
        <v>1</v>
      </c>
      <c r="K410" s="35">
        <f>(I410)/(J410+I410)</f>
        <v>0.9642857142857143</v>
      </c>
      <c r="L410" s="88"/>
      <c r="M410" s="88"/>
      <c r="N410" s="88"/>
      <c r="O410" s="88"/>
      <c r="P410" s="88"/>
      <c r="Q410" s="88"/>
      <c r="R410" s="88"/>
      <c r="S410" s="88" t="s">
        <v>1569</v>
      </c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58"/>
        <v>3</v>
      </c>
      <c r="J413" s="34">
        <f t="shared" si="56"/>
        <v>25</v>
      </c>
      <c r="K413" s="35">
        <f t="shared" si="57"/>
        <v>0.10714285714285714</v>
      </c>
      <c r="L413" s="88" t="s">
        <v>1569</v>
      </c>
      <c r="M413" s="88" t="s">
        <v>1569</v>
      </c>
      <c r="N413" s="88" t="s">
        <v>1569</v>
      </c>
      <c r="O413" s="88" t="s">
        <v>1569</v>
      </c>
      <c r="P413" s="88" t="s">
        <v>1569</v>
      </c>
      <c r="Q413" s="88" t="s">
        <v>1569</v>
      </c>
      <c r="R413" s="88" t="s">
        <v>1569</v>
      </c>
      <c r="S413" s="88" t="s">
        <v>1569</v>
      </c>
      <c r="T413" s="88" t="s">
        <v>1569</v>
      </c>
      <c r="U413" s="88" t="s">
        <v>1569</v>
      </c>
      <c r="V413" s="88" t="s">
        <v>1569</v>
      </c>
      <c r="W413" s="88" t="s">
        <v>1569</v>
      </c>
      <c r="X413" s="88" t="s">
        <v>1569</v>
      </c>
      <c r="Y413" s="88" t="s">
        <v>1569</v>
      </c>
      <c r="Z413" s="88" t="s">
        <v>1569</v>
      </c>
      <c r="AA413" s="88" t="s">
        <v>1569</v>
      </c>
      <c r="AB413" s="88" t="s">
        <v>1569</v>
      </c>
      <c r="AC413" s="88" t="s">
        <v>1569</v>
      </c>
      <c r="AD413" s="88" t="s">
        <v>1569</v>
      </c>
      <c r="AE413" s="88" t="s">
        <v>1569</v>
      </c>
      <c r="AF413" s="88" t="s">
        <v>1569</v>
      </c>
      <c r="AG413" s="88" t="s">
        <v>1569</v>
      </c>
      <c r="AH413" s="88" t="s">
        <v>1569</v>
      </c>
      <c r="AI413" s="88" t="s">
        <v>1569</v>
      </c>
      <c r="AJ413" s="88"/>
      <c r="AK413" s="88"/>
      <c r="AL413" s="88" t="s">
        <v>1569</v>
      </c>
      <c r="AM413" s="88"/>
      <c r="AN413" s="88"/>
      <c r="AO413" s="88"/>
    </row>
    <row r="414" spans="1:41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58"/>
        <v>3</v>
      </c>
      <c r="J414" s="34">
        <f t="shared" si="56"/>
        <v>25</v>
      </c>
      <c r="K414" s="35">
        <f t="shared" si="57"/>
        <v>0.10714285714285714</v>
      </c>
      <c r="L414" s="88" t="s">
        <v>1569</v>
      </c>
      <c r="M414" s="88" t="s">
        <v>1569</v>
      </c>
      <c r="N414" s="88" t="s">
        <v>1569</v>
      </c>
      <c r="O414" s="88" t="s">
        <v>1569</v>
      </c>
      <c r="P414" s="88" t="s">
        <v>1569</v>
      </c>
      <c r="Q414" s="88" t="s">
        <v>1569</v>
      </c>
      <c r="R414" s="88" t="s">
        <v>1569</v>
      </c>
      <c r="S414" s="88" t="s">
        <v>1569</v>
      </c>
      <c r="T414" s="88" t="s">
        <v>1569</v>
      </c>
      <c r="U414" s="90" t="s">
        <v>1569</v>
      </c>
      <c r="V414" s="88" t="s">
        <v>1569</v>
      </c>
      <c r="W414" s="88" t="s">
        <v>1569</v>
      </c>
      <c r="X414" s="88" t="s">
        <v>1569</v>
      </c>
      <c r="Y414" s="88" t="s">
        <v>1569</v>
      </c>
      <c r="Z414" s="88" t="s">
        <v>1569</v>
      </c>
      <c r="AA414" s="88" t="s">
        <v>1569</v>
      </c>
      <c r="AB414" s="88" t="s">
        <v>1569</v>
      </c>
      <c r="AC414" s="88" t="s">
        <v>1569</v>
      </c>
      <c r="AD414" s="88" t="s">
        <v>1569</v>
      </c>
      <c r="AE414" s="88" t="s">
        <v>1569</v>
      </c>
      <c r="AF414" s="88" t="s">
        <v>1569</v>
      </c>
      <c r="AG414" s="88" t="s">
        <v>1569</v>
      </c>
      <c r="AH414" s="88" t="s">
        <v>1569</v>
      </c>
      <c r="AI414" s="88" t="s">
        <v>1569</v>
      </c>
      <c r="AJ414" s="88"/>
      <c r="AK414" s="88"/>
      <c r="AL414" s="88" t="s">
        <v>1569</v>
      </c>
      <c r="AM414" s="88"/>
      <c r="AN414" s="88"/>
      <c r="AO414" s="88"/>
    </row>
    <row r="415" spans="1:41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58"/>
        <v>28</v>
      </c>
      <c r="J416" s="34">
        <f t="shared" si="56"/>
        <v>0</v>
      </c>
      <c r="K416" s="35">
        <f t="shared" si="57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58"/>
        <v>18</v>
      </c>
      <c r="J417" s="34">
        <f>COUNTIF(L417:AM417,"APAGADO")</f>
        <v>10</v>
      </c>
      <c r="K417" s="35">
        <f>(I417)/(J417+I417)</f>
        <v>0.6428571428571429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 t="s">
        <v>1569</v>
      </c>
      <c r="Z417" s="88" t="s">
        <v>1569</v>
      </c>
      <c r="AA417" s="88" t="s">
        <v>1569</v>
      </c>
      <c r="AB417" s="88" t="s">
        <v>1569</v>
      </c>
      <c r="AC417" s="88" t="s">
        <v>1569</v>
      </c>
      <c r="AD417" s="88" t="s">
        <v>1569</v>
      </c>
      <c r="AE417" s="88" t="s">
        <v>1569</v>
      </c>
      <c r="AF417" s="88" t="s">
        <v>1569</v>
      </c>
      <c r="AG417" s="88"/>
      <c r="AH417" s="88" t="s">
        <v>1569</v>
      </c>
      <c r="AI417" s="88" t="s">
        <v>1569</v>
      </c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1351</v>
      </c>
      <c r="H429" s="33" t="s">
        <v>948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483</v>
      </c>
      <c r="B431" t="s">
        <v>1562</v>
      </c>
      <c r="C431" t="s">
        <v>1144</v>
      </c>
      <c r="D431" t="s">
        <v>1563</v>
      </c>
      <c r="E431" s="33"/>
      <c r="F431" s="33"/>
      <c r="G431" s="33"/>
      <c r="H431" s="33"/>
      <c r="I431" s="34">
        <f t="shared" ref="I431" si="59">COUNTIF(L431:AM431,"")</f>
        <v>28</v>
      </c>
      <c r="J431" s="34">
        <f t="shared" ref="J431" si="60">COUNTIF(L431:AM431,"APAGADO")</f>
        <v>0</v>
      </c>
      <c r="K431" s="35">
        <f t="shared" ref="K431" si="61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58"/>
        <v>18</v>
      </c>
      <c r="J432" s="34">
        <f t="shared" si="56"/>
        <v>10</v>
      </c>
      <c r="K432" s="35">
        <f t="shared" si="57"/>
        <v>0.6428571428571429</v>
      </c>
      <c r="L432" s="88" t="s">
        <v>1569</v>
      </c>
      <c r="M432" s="88"/>
      <c r="N432" s="88" t="s">
        <v>1569</v>
      </c>
      <c r="O432" s="88" t="s">
        <v>1569</v>
      </c>
      <c r="P432" s="88" t="s">
        <v>1569</v>
      </c>
      <c r="Q432" s="88" t="s">
        <v>1569</v>
      </c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 t="s">
        <v>1569</v>
      </c>
      <c r="AF432" s="88" t="s">
        <v>1569</v>
      </c>
      <c r="AG432" s="88" t="s">
        <v>1569</v>
      </c>
      <c r="AH432" s="88" t="s">
        <v>1569</v>
      </c>
      <c r="AI432" s="88" t="s">
        <v>1569</v>
      </c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58"/>
        <v>17</v>
      </c>
      <c r="J433" s="34">
        <f t="shared" si="56"/>
        <v>11</v>
      </c>
      <c r="K433" s="35">
        <f t="shared" si="57"/>
        <v>0.6071428571428571</v>
      </c>
      <c r="L433" s="88" t="s">
        <v>1569</v>
      </c>
      <c r="M433" s="88"/>
      <c r="N433" s="88" t="s">
        <v>1569</v>
      </c>
      <c r="O433" s="88" t="s">
        <v>1569</v>
      </c>
      <c r="P433" s="88" t="s">
        <v>1569</v>
      </c>
      <c r="Q433" s="88" t="s">
        <v>1569</v>
      </c>
      <c r="R433" s="88"/>
      <c r="S433" s="88"/>
      <c r="T433" s="88"/>
      <c r="U433" s="88" t="s">
        <v>1569</v>
      </c>
      <c r="V433" s="88" t="s">
        <v>1569</v>
      </c>
      <c r="W433" s="88" t="s">
        <v>1569</v>
      </c>
      <c r="X433" s="88"/>
      <c r="Y433" s="88"/>
      <c r="Z433" s="88"/>
      <c r="AA433" s="88"/>
      <c r="AB433" s="88"/>
      <c r="AC433" s="88"/>
      <c r="AD433" s="88"/>
      <c r="AE433" s="88" t="s">
        <v>1569</v>
      </c>
      <c r="AF433" s="88" t="s">
        <v>1569</v>
      </c>
      <c r="AG433" s="88"/>
      <c r="AH433" s="88"/>
      <c r="AI433" s="88" t="s">
        <v>1569</v>
      </c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58"/>
        <v>20</v>
      </c>
      <c r="J434" s="34">
        <f t="shared" si="56"/>
        <v>8</v>
      </c>
      <c r="K434" s="35">
        <f t="shared" si="57"/>
        <v>0.7142857142857143</v>
      </c>
      <c r="L434" s="88" t="s">
        <v>1569</v>
      </c>
      <c r="M434" s="88"/>
      <c r="N434" s="88" t="s">
        <v>1569</v>
      </c>
      <c r="O434" s="88" t="s">
        <v>1569</v>
      </c>
      <c r="P434" s="88" t="s">
        <v>1569</v>
      </c>
      <c r="Q434" s="88" t="s">
        <v>1569</v>
      </c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 t="s">
        <v>1569</v>
      </c>
      <c r="AF434" s="88" t="s">
        <v>1569</v>
      </c>
      <c r="AG434" s="88"/>
      <c r="AH434" s="88"/>
      <c r="AI434" s="88" t="s">
        <v>1569</v>
      </c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58"/>
        <v>20</v>
      </c>
      <c r="J435" s="34">
        <f t="shared" si="56"/>
        <v>8</v>
      </c>
      <c r="K435" s="35">
        <f t="shared" si="57"/>
        <v>0.7142857142857143</v>
      </c>
      <c r="L435" s="88" t="s">
        <v>1569</v>
      </c>
      <c r="M435" s="88"/>
      <c r="N435" s="88" t="s">
        <v>1569</v>
      </c>
      <c r="O435" s="88" t="s">
        <v>1569</v>
      </c>
      <c r="P435" s="88" t="s">
        <v>1569</v>
      </c>
      <c r="Q435" s="88" t="s">
        <v>1569</v>
      </c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 t="s">
        <v>1569</v>
      </c>
      <c r="AF435" s="88" t="s">
        <v>1569</v>
      </c>
      <c r="AG435" s="88"/>
      <c r="AH435" s="88"/>
      <c r="AI435" s="88" t="s">
        <v>1569</v>
      </c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58"/>
        <v>25</v>
      </c>
      <c r="J436" s="34">
        <f t="shared" si="56"/>
        <v>3</v>
      </c>
      <c r="K436" s="35">
        <f t="shared" si="57"/>
        <v>0.8928571428571429</v>
      </c>
      <c r="L436" s="88"/>
      <c r="M436" s="88"/>
      <c r="N436" s="88"/>
      <c r="O436" s="88" t="s">
        <v>1569</v>
      </c>
      <c r="P436" s="88" t="s">
        <v>1569</v>
      </c>
      <c r="Q436" s="88" t="s">
        <v>1569</v>
      </c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58"/>
        <v>16</v>
      </c>
      <c r="J437" s="34">
        <f t="shared" si="56"/>
        <v>12</v>
      </c>
      <c r="K437" s="35">
        <f t="shared" si="57"/>
        <v>0.5714285714285714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 t="s">
        <v>1569</v>
      </c>
      <c r="Z437" s="88" t="s">
        <v>1569</v>
      </c>
      <c r="AA437" s="88" t="s">
        <v>1569</v>
      </c>
      <c r="AB437" s="88" t="s">
        <v>1569</v>
      </c>
      <c r="AC437" s="88" t="s">
        <v>1569</v>
      </c>
      <c r="AD437" s="88" t="s">
        <v>1569</v>
      </c>
      <c r="AE437" s="88" t="s">
        <v>1569</v>
      </c>
      <c r="AF437" s="88" t="s">
        <v>1569</v>
      </c>
      <c r="AG437" s="88" t="s">
        <v>1569</v>
      </c>
      <c r="AH437" s="88" t="s">
        <v>1569</v>
      </c>
      <c r="AI437" s="88" t="s">
        <v>1569</v>
      </c>
      <c r="AJ437" s="88"/>
      <c r="AK437" s="88"/>
      <c r="AL437" s="88" t="s">
        <v>1569</v>
      </c>
      <c r="AM437" s="88"/>
      <c r="AN437" s="88"/>
      <c r="AO437" s="88"/>
    </row>
    <row r="438" spans="1:41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58"/>
        <v>24</v>
      </c>
      <c r="J438" s="34">
        <f t="shared" si="56"/>
        <v>4</v>
      </c>
      <c r="K438" s="35">
        <f t="shared" si="57"/>
        <v>0.8571428571428571</v>
      </c>
      <c r="L438" s="88"/>
      <c r="M438" s="88"/>
      <c r="N438" s="88" t="s">
        <v>1569</v>
      </c>
      <c r="O438" s="88" t="s">
        <v>1569</v>
      </c>
      <c r="P438" s="88" t="s">
        <v>1569</v>
      </c>
      <c r="Q438" s="88" t="s">
        <v>1569</v>
      </c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58"/>
        <v>17</v>
      </c>
      <c r="J439" s="34">
        <f t="shared" si="56"/>
        <v>11</v>
      </c>
      <c r="K439" s="35">
        <f t="shared" si="57"/>
        <v>0.6071428571428571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 t="s">
        <v>1569</v>
      </c>
      <c r="Z439" s="88" t="s">
        <v>1569</v>
      </c>
      <c r="AA439" s="88" t="s">
        <v>1569</v>
      </c>
      <c r="AB439" s="88" t="s">
        <v>1569</v>
      </c>
      <c r="AC439" s="88" t="s">
        <v>1569</v>
      </c>
      <c r="AD439" s="88"/>
      <c r="AE439" s="88" t="s">
        <v>1569</v>
      </c>
      <c r="AF439" s="88" t="s">
        <v>1569</v>
      </c>
      <c r="AG439" s="88" t="s">
        <v>1569</v>
      </c>
      <c r="AH439" s="88" t="s">
        <v>1569</v>
      </c>
      <c r="AI439" s="88" t="s">
        <v>1569</v>
      </c>
      <c r="AJ439" s="88"/>
      <c r="AK439" s="88"/>
      <c r="AL439" s="88" t="s">
        <v>1569</v>
      </c>
      <c r="AM439" s="88"/>
      <c r="AN439" s="88"/>
      <c r="AO439" s="88"/>
    </row>
    <row r="440" spans="1:41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58"/>
        <v>16</v>
      </c>
      <c r="J440" s="34">
        <f t="shared" si="56"/>
        <v>12</v>
      </c>
      <c r="K440" s="35">
        <f t="shared" si="57"/>
        <v>0.5714285714285714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 t="s">
        <v>1569</v>
      </c>
      <c r="Z440" s="88" t="s">
        <v>1569</v>
      </c>
      <c r="AA440" s="88" t="s">
        <v>1569</v>
      </c>
      <c r="AB440" s="88" t="s">
        <v>1569</v>
      </c>
      <c r="AC440" s="88" t="s">
        <v>1569</v>
      </c>
      <c r="AD440" s="88" t="s">
        <v>1569</v>
      </c>
      <c r="AE440" s="88" t="s">
        <v>1569</v>
      </c>
      <c r="AF440" s="88" t="s">
        <v>1569</v>
      </c>
      <c r="AG440" s="88" t="s">
        <v>1569</v>
      </c>
      <c r="AH440" s="88" t="s">
        <v>1569</v>
      </c>
      <c r="AI440" s="88" t="s">
        <v>1569</v>
      </c>
      <c r="AJ440" s="88"/>
      <c r="AK440" s="88"/>
      <c r="AL440" s="88" t="s">
        <v>1569</v>
      </c>
      <c r="AM440" s="88"/>
      <c r="AN440" s="88"/>
      <c r="AO440" s="88"/>
    </row>
    <row r="441" spans="1:41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58"/>
        <v>26</v>
      </c>
      <c r="J441" s="34">
        <f t="shared" si="56"/>
        <v>2</v>
      </c>
      <c r="K441" s="35">
        <f t="shared" si="57"/>
        <v>0.9285714285714286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 t="s">
        <v>1569</v>
      </c>
      <c r="AD441" s="88" t="s">
        <v>1569</v>
      </c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58"/>
        <v>27</v>
      </c>
      <c r="J448" s="34">
        <f t="shared" si="56"/>
        <v>1</v>
      </c>
      <c r="K448" s="35">
        <f t="shared" si="57"/>
        <v>0.9642857142857143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 t="s">
        <v>1569</v>
      </c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58"/>
        <v>27</v>
      </c>
      <c r="J449" s="34">
        <f t="shared" si="56"/>
        <v>1</v>
      </c>
      <c r="K449" s="35">
        <f t="shared" si="57"/>
        <v>0.9642857142857143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 t="s">
        <v>1569</v>
      </c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58"/>
        <v>23</v>
      </c>
      <c r="J450" s="34">
        <f t="shared" si="56"/>
        <v>5</v>
      </c>
      <c r="K450" s="35">
        <f t="shared" si="57"/>
        <v>0.8214285714285714</v>
      </c>
      <c r="L450" s="88" t="s">
        <v>1569</v>
      </c>
      <c r="M450" s="88"/>
      <c r="N450" s="88" t="s">
        <v>1569</v>
      </c>
      <c r="O450" s="88" t="s">
        <v>1569</v>
      </c>
      <c r="P450" s="88" t="s">
        <v>1569</v>
      </c>
      <c r="Q450" s="88" t="s">
        <v>1569</v>
      </c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58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58"/>
        <v>28</v>
      </c>
      <c r="J456" s="34">
        <f t="shared" ref="J456" si="62">COUNTIF(L456:AM456,"APAGADO")</f>
        <v>0</v>
      </c>
      <c r="K456" s="35">
        <f t="shared" ref="K456" si="63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58"/>
        <v>27</v>
      </c>
      <c r="J460" s="34">
        <f>COUNTIF(L460:AM460,"APAGADO")</f>
        <v>1</v>
      </c>
      <c r="K460" s="35">
        <f>(I460)/(J460+I460)</f>
        <v>0.9642857142857143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 t="s">
        <v>1569</v>
      </c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11</v>
      </c>
      <c r="C461" t="s">
        <v>1411</v>
      </c>
      <c r="D461" t="s">
        <v>1554</v>
      </c>
      <c r="E461" s="33" t="s">
        <v>1416</v>
      </c>
      <c r="F461" s="33" t="s">
        <v>1394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t="s">
        <v>1551</v>
      </c>
      <c r="C462" t="s">
        <v>1411</v>
      </c>
      <c r="D462" t="s">
        <v>1554</v>
      </c>
      <c r="E462" s="33" t="s">
        <v>1393</v>
      </c>
      <c r="F462" s="33" t="s">
        <v>1394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12</v>
      </c>
      <c r="C463" t="s">
        <v>1411</v>
      </c>
      <c r="D463" t="s">
        <v>1555</v>
      </c>
      <c r="E463" s="33" t="s">
        <v>1416</v>
      </c>
      <c r="F463" s="33" t="s">
        <v>1394</v>
      </c>
      <c r="G463" s="33"/>
      <c r="H463" s="130" t="s">
        <v>1557</v>
      </c>
      <c r="I463" s="129">
        <f t="shared" si="58"/>
        <v>5</v>
      </c>
      <c r="J463" s="34">
        <f t="shared" si="64"/>
        <v>23</v>
      </c>
      <c r="K463" s="35">
        <f t="shared" si="65"/>
        <v>0.17857142857142858</v>
      </c>
      <c r="L463" s="88" t="s">
        <v>1569</v>
      </c>
      <c r="M463" s="88" t="s">
        <v>1569</v>
      </c>
      <c r="N463" s="88" t="s">
        <v>1569</v>
      </c>
      <c r="O463" s="88" t="s">
        <v>1569</v>
      </c>
      <c r="P463" s="88" t="s">
        <v>1569</v>
      </c>
      <c r="Q463" s="88" t="s">
        <v>1569</v>
      </c>
      <c r="R463" s="88" t="s">
        <v>1569</v>
      </c>
      <c r="S463" s="88" t="s">
        <v>1569</v>
      </c>
      <c r="T463" s="88" t="s">
        <v>1569</v>
      </c>
      <c r="U463" s="88" t="s">
        <v>1569</v>
      </c>
      <c r="V463" s="88"/>
      <c r="W463" s="88"/>
      <c r="X463" s="88" t="s">
        <v>1569</v>
      </c>
      <c r="Y463" s="88" t="s">
        <v>1569</v>
      </c>
      <c r="Z463" s="88" t="s">
        <v>1569</v>
      </c>
      <c r="AA463" s="88" t="s">
        <v>1569</v>
      </c>
      <c r="AB463" s="88" t="s">
        <v>1569</v>
      </c>
      <c r="AC463" s="88" t="s">
        <v>1569</v>
      </c>
      <c r="AD463" s="88" t="s">
        <v>1569</v>
      </c>
      <c r="AE463" s="88" t="s">
        <v>1569</v>
      </c>
      <c r="AF463" s="88" t="s">
        <v>1569</v>
      </c>
      <c r="AG463" s="88" t="s">
        <v>1569</v>
      </c>
      <c r="AH463" s="88" t="s">
        <v>1569</v>
      </c>
      <c r="AI463" s="88" t="s">
        <v>1569</v>
      </c>
      <c r="AJ463" s="88"/>
      <c r="AK463" s="88"/>
      <c r="AL463" s="88" t="s">
        <v>1569</v>
      </c>
      <c r="AM463" s="88"/>
      <c r="AN463" s="88"/>
      <c r="AO463" s="88"/>
    </row>
    <row r="464" spans="1:41" ht="15.75" thickBot="1" x14ac:dyDescent="0.3">
      <c r="A464" t="s">
        <v>1395</v>
      </c>
      <c r="B464" t="s">
        <v>1552</v>
      </c>
      <c r="C464" t="s">
        <v>1411</v>
      </c>
      <c r="D464" t="s">
        <v>1555</v>
      </c>
      <c r="E464" s="33" t="s">
        <v>1393</v>
      </c>
      <c r="F464" s="33" t="s">
        <v>1394</v>
      </c>
      <c r="G464" s="33"/>
      <c r="H464" s="91" t="s">
        <v>1558</v>
      </c>
      <c r="I464" s="129">
        <f t="shared" si="58"/>
        <v>5</v>
      </c>
      <c r="J464" s="34">
        <f t="shared" si="64"/>
        <v>23</v>
      </c>
      <c r="K464" s="35">
        <f t="shared" si="65"/>
        <v>0.17857142857142858</v>
      </c>
      <c r="L464" s="88" t="s">
        <v>1569</v>
      </c>
      <c r="M464" s="88" t="s">
        <v>1569</v>
      </c>
      <c r="N464" s="88" t="s">
        <v>1569</v>
      </c>
      <c r="O464" s="88" t="s">
        <v>1569</v>
      </c>
      <c r="P464" s="88" t="s">
        <v>1569</v>
      </c>
      <c r="Q464" s="88" t="s">
        <v>1569</v>
      </c>
      <c r="R464" s="88" t="s">
        <v>1569</v>
      </c>
      <c r="S464" s="88" t="s">
        <v>1569</v>
      </c>
      <c r="T464" s="88" t="s">
        <v>1569</v>
      </c>
      <c r="U464" s="88" t="s">
        <v>1569</v>
      </c>
      <c r="V464" s="88"/>
      <c r="W464" s="88"/>
      <c r="X464" s="88" t="s">
        <v>1569</v>
      </c>
      <c r="Y464" s="88" t="s">
        <v>1569</v>
      </c>
      <c r="Z464" s="88" t="s">
        <v>1569</v>
      </c>
      <c r="AA464" s="88" t="s">
        <v>1569</v>
      </c>
      <c r="AB464" s="88" t="s">
        <v>1569</v>
      </c>
      <c r="AC464" s="88" t="s">
        <v>1569</v>
      </c>
      <c r="AD464" s="88" t="s">
        <v>1569</v>
      </c>
      <c r="AE464" s="88" t="s">
        <v>1569</v>
      </c>
      <c r="AF464" s="88" t="s">
        <v>1569</v>
      </c>
      <c r="AG464" s="88" t="s">
        <v>1569</v>
      </c>
      <c r="AH464" s="88" t="s">
        <v>1569</v>
      </c>
      <c r="AI464" s="88" t="s">
        <v>1569</v>
      </c>
      <c r="AJ464" s="88"/>
      <c r="AK464" s="88"/>
      <c r="AL464" s="88" t="s">
        <v>1569</v>
      </c>
      <c r="AM464" s="88"/>
      <c r="AN464" s="88"/>
      <c r="AO464" s="88"/>
    </row>
    <row r="465" spans="1:41" ht="15.75" thickBot="1" x14ac:dyDescent="0.3">
      <c r="A465" t="s">
        <v>1395</v>
      </c>
      <c r="B465" s="33">
        <v>13</v>
      </c>
      <c r="C465" t="s">
        <v>1411</v>
      </c>
      <c r="D465" t="s">
        <v>1556</v>
      </c>
      <c r="E465" s="33" t="s">
        <v>1416</v>
      </c>
      <c r="F465" s="33" t="s">
        <v>1394</v>
      </c>
      <c r="G465" s="33"/>
      <c r="H465" s="83" t="s">
        <v>1559</v>
      </c>
      <c r="I465" s="34">
        <f t="shared" si="58"/>
        <v>7</v>
      </c>
      <c r="J465" s="34">
        <f t="shared" si="64"/>
        <v>21</v>
      </c>
      <c r="K465" s="35">
        <f t="shared" si="65"/>
        <v>0.25</v>
      </c>
      <c r="L465" s="88"/>
      <c r="M465" s="88"/>
      <c r="N465" s="88" t="s">
        <v>1569</v>
      </c>
      <c r="O465" s="88" t="s">
        <v>1569</v>
      </c>
      <c r="P465" s="88" t="s">
        <v>1569</v>
      </c>
      <c r="Q465" s="88" t="s">
        <v>1569</v>
      </c>
      <c r="R465" s="88" t="s">
        <v>1569</v>
      </c>
      <c r="S465" s="88" t="s">
        <v>1569</v>
      </c>
      <c r="T465" s="88" t="s">
        <v>1569</v>
      </c>
      <c r="U465" s="88" t="s">
        <v>1569</v>
      </c>
      <c r="V465" s="88"/>
      <c r="W465" s="88"/>
      <c r="X465" s="88" t="s">
        <v>1569</v>
      </c>
      <c r="Y465" s="88" t="s">
        <v>1569</v>
      </c>
      <c r="Z465" s="88" t="s">
        <v>1569</v>
      </c>
      <c r="AA465" s="88" t="s">
        <v>1569</v>
      </c>
      <c r="AB465" s="88" t="s">
        <v>1569</v>
      </c>
      <c r="AC465" s="88" t="s">
        <v>1569</v>
      </c>
      <c r="AD465" s="88" t="s">
        <v>1569</v>
      </c>
      <c r="AE465" s="88" t="s">
        <v>1569</v>
      </c>
      <c r="AF465" s="88" t="s">
        <v>1569</v>
      </c>
      <c r="AG465" s="88" t="s">
        <v>1569</v>
      </c>
      <c r="AH465" s="88" t="s">
        <v>1569</v>
      </c>
      <c r="AI465" s="88" t="s">
        <v>1569</v>
      </c>
      <c r="AJ465" s="88"/>
      <c r="AK465" s="88"/>
      <c r="AL465" s="88" t="s">
        <v>1569</v>
      </c>
      <c r="AM465" s="88"/>
      <c r="AN465" s="88"/>
      <c r="AO465" s="88"/>
    </row>
    <row r="466" spans="1:41" ht="15.75" thickBot="1" x14ac:dyDescent="0.3">
      <c r="A466" t="s">
        <v>1395</v>
      </c>
      <c r="B466" t="s">
        <v>1553</v>
      </c>
      <c r="C466" t="s">
        <v>1411</v>
      </c>
      <c r="D466" t="s">
        <v>1556</v>
      </c>
      <c r="E466" s="33" t="s">
        <v>1393</v>
      </c>
      <c r="F466" s="33" t="s">
        <v>1394</v>
      </c>
      <c r="G466" s="33"/>
      <c r="H466" s="33"/>
      <c r="I466" s="34">
        <f t="shared" si="58"/>
        <v>28</v>
      </c>
      <c r="J466" s="34">
        <f t="shared" si="64"/>
        <v>0</v>
      </c>
      <c r="K466" s="35">
        <f t="shared" si="65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14</v>
      </c>
      <c r="C467" t="s">
        <v>1411</v>
      </c>
      <c r="D467" t="s">
        <v>1523</v>
      </c>
      <c r="E467" s="33" t="s">
        <v>1416</v>
      </c>
      <c r="F467" s="33" t="s">
        <v>1394</v>
      </c>
      <c r="G467" s="33"/>
      <c r="H467" s="130" t="s">
        <v>1524</v>
      </c>
      <c r="I467" s="129">
        <f t="shared" si="58"/>
        <v>28</v>
      </c>
      <c r="J467" s="34">
        <f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t="s">
        <v>1525</v>
      </c>
      <c r="C468" t="s">
        <v>1411</v>
      </c>
      <c r="D468" t="s">
        <v>1523</v>
      </c>
      <c r="E468" s="33" t="s">
        <v>1393</v>
      </c>
      <c r="F468" s="33" t="s">
        <v>1394</v>
      </c>
      <c r="G468" s="33"/>
      <c r="H468" t="s">
        <v>1526</v>
      </c>
      <c r="I468" s="129">
        <f t="shared" si="58"/>
        <v>28</v>
      </c>
      <c r="J468" s="34">
        <f t="shared" ref="J468:J480" si="66">COUNTIF(L468:AM468,"APAGADO")</f>
        <v>0</v>
      </c>
      <c r="K468" s="35">
        <f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15</v>
      </c>
      <c r="C469" t="s">
        <v>1411</v>
      </c>
      <c r="D469" t="s">
        <v>1533</v>
      </c>
      <c r="E469" s="33" t="s">
        <v>1416</v>
      </c>
      <c r="F469" s="33" t="s">
        <v>1394</v>
      </c>
      <c r="G469" s="33"/>
      <c r="H469" s="130" t="s">
        <v>1534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t="s">
        <v>1527</v>
      </c>
      <c r="C470" t="s">
        <v>1411</v>
      </c>
      <c r="D470" t="s">
        <v>1533</v>
      </c>
      <c r="E470" s="33" t="s">
        <v>1393</v>
      </c>
      <c r="F470" s="33" t="s">
        <v>1394</v>
      </c>
      <c r="G470" s="33"/>
      <c r="H470" t="s">
        <v>1535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16</v>
      </c>
      <c r="C471" t="s">
        <v>1411</v>
      </c>
      <c r="D471" t="s">
        <v>1536</v>
      </c>
      <c r="E471" s="33" t="s">
        <v>1416</v>
      </c>
      <c r="F471" s="33" t="s">
        <v>1394</v>
      </c>
      <c r="G471" s="33"/>
      <c r="H471" s="130" t="s">
        <v>1537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t="s">
        <v>1528</v>
      </c>
      <c r="C472" t="s">
        <v>1411</v>
      </c>
      <c r="D472" t="s">
        <v>1536</v>
      </c>
      <c r="E472" s="33" t="s">
        <v>1393</v>
      </c>
      <c r="F472" s="33" t="s">
        <v>1394</v>
      </c>
      <c r="G472" s="33"/>
      <c r="H472" t="s">
        <v>1538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17</v>
      </c>
      <c r="C473" t="s">
        <v>1411</v>
      </c>
      <c r="D473" t="s">
        <v>1539</v>
      </c>
      <c r="E473" s="33" t="s">
        <v>1416</v>
      </c>
      <c r="F473" s="33" t="s">
        <v>1394</v>
      </c>
      <c r="G473" s="33"/>
      <c r="H473" s="130" t="s">
        <v>1540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t="s">
        <v>1529</v>
      </c>
      <c r="C474" t="s">
        <v>1411</v>
      </c>
      <c r="D474" t="s">
        <v>1539</v>
      </c>
      <c r="E474" s="33" t="s">
        <v>1393</v>
      </c>
      <c r="F474" s="33" t="s">
        <v>1394</v>
      </c>
      <c r="G474" s="33"/>
      <c r="H474" t="s">
        <v>1541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18</v>
      </c>
      <c r="C475" t="s">
        <v>1411</v>
      </c>
      <c r="D475" t="s">
        <v>1542</v>
      </c>
      <c r="E475" s="33" t="s">
        <v>1416</v>
      </c>
      <c r="F475" s="33" t="s">
        <v>1394</v>
      </c>
      <c r="G475" s="33"/>
      <c r="H475" s="130" t="s">
        <v>1543</v>
      </c>
      <c r="I475" s="129">
        <f t="shared" si="58"/>
        <v>14</v>
      </c>
      <c r="J475" s="34">
        <f t="shared" si="66"/>
        <v>14</v>
      </c>
      <c r="K475" s="35">
        <f t="shared" si="67"/>
        <v>0.5</v>
      </c>
      <c r="L475" s="88"/>
      <c r="M475" s="88"/>
      <c r="N475" s="88" t="s">
        <v>1569</v>
      </c>
      <c r="O475" s="88"/>
      <c r="P475" s="88"/>
      <c r="Q475" s="88"/>
      <c r="R475" s="88"/>
      <c r="S475" s="88"/>
      <c r="T475" s="88"/>
      <c r="U475" s="88"/>
      <c r="V475" s="88"/>
      <c r="W475" s="88"/>
      <c r="X475" s="88" t="s">
        <v>1569</v>
      </c>
      <c r="Y475" s="88" t="s">
        <v>1569</v>
      </c>
      <c r="Z475" s="88" t="s">
        <v>1569</v>
      </c>
      <c r="AA475" s="88" t="s">
        <v>1569</v>
      </c>
      <c r="AB475" s="88" t="s">
        <v>1569</v>
      </c>
      <c r="AC475" s="88" t="s">
        <v>1569</v>
      </c>
      <c r="AD475" s="88" t="s">
        <v>1569</v>
      </c>
      <c r="AE475" s="88" t="s">
        <v>1569</v>
      </c>
      <c r="AF475" s="88" t="s">
        <v>1569</v>
      </c>
      <c r="AG475" s="88" t="s">
        <v>1569</v>
      </c>
      <c r="AH475" s="88" t="s">
        <v>1569</v>
      </c>
      <c r="AI475" s="88" t="s">
        <v>1569</v>
      </c>
      <c r="AJ475" s="88"/>
      <c r="AK475" s="88"/>
      <c r="AL475" s="88" t="s">
        <v>1569</v>
      </c>
      <c r="AM475" s="88"/>
      <c r="AN475" s="88"/>
      <c r="AO475" s="88"/>
    </row>
    <row r="476" spans="1:41" ht="15.75" thickBot="1" x14ac:dyDescent="0.3">
      <c r="A476" t="s">
        <v>1395</v>
      </c>
      <c r="B476" t="s">
        <v>1530</v>
      </c>
      <c r="C476" t="s">
        <v>1411</v>
      </c>
      <c r="D476" t="s">
        <v>1542</v>
      </c>
      <c r="E476" s="33" t="s">
        <v>1393</v>
      </c>
      <c r="F476" s="33" t="s">
        <v>1394</v>
      </c>
      <c r="G476" s="33"/>
      <c r="H476" t="s">
        <v>1544</v>
      </c>
      <c r="I476" s="129">
        <f t="shared" si="58"/>
        <v>8</v>
      </c>
      <c r="J476" s="34">
        <f t="shared" si="66"/>
        <v>20</v>
      </c>
      <c r="K476" s="35">
        <f t="shared" si="67"/>
        <v>0.2857142857142857</v>
      </c>
      <c r="L476" s="88"/>
      <c r="M476" s="88"/>
      <c r="N476" s="88"/>
      <c r="O476" s="88" t="s">
        <v>1569</v>
      </c>
      <c r="P476" s="88" t="s">
        <v>1569</v>
      </c>
      <c r="Q476" s="88" t="s">
        <v>1569</v>
      </c>
      <c r="R476" s="88" t="s">
        <v>1569</v>
      </c>
      <c r="S476" s="88" t="s">
        <v>1569</v>
      </c>
      <c r="T476" s="88" t="s">
        <v>1569</v>
      </c>
      <c r="U476" s="88" t="s">
        <v>1569</v>
      </c>
      <c r="V476" s="88"/>
      <c r="W476" s="88"/>
      <c r="X476" s="88" t="s">
        <v>1569</v>
      </c>
      <c r="Y476" s="88" t="s">
        <v>1569</v>
      </c>
      <c r="Z476" s="88" t="s">
        <v>1569</v>
      </c>
      <c r="AA476" s="88" t="s">
        <v>1569</v>
      </c>
      <c r="AB476" s="88" t="s">
        <v>1569</v>
      </c>
      <c r="AC476" s="88" t="s">
        <v>1569</v>
      </c>
      <c r="AD476" s="88" t="s">
        <v>1569</v>
      </c>
      <c r="AE476" s="88" t="s">
        <v>1569</v>
      </c>
      <c r="AF476" s="88" t="s">
        <v>1569</v>
      </c>
      <c r="AG476" s="88" t="s">
        <v>1569</v>
      </c>
      <c r="AH476" s="88" t="s">
        <v>1569</v>
      </c>
      <c r="AI476" s="88" t="s">
        <v>1569</v>
      </c>
      <c r="AJ476" s="88"/>
      <c r="AK476" s="88"/>
      <c r="AL476" s="88" t="s">
        <v>1569</v>
      </c>
      <c r="AM476" s="88"/>
      <c r="AN476" s="88"/>
      <c r="AO476" s="88"/>
    </row>
    <row r="477" spans="1:41" ht="15.75" thickBot="1" x14ac:dyDescent="0.3">
      <c r="A477" t="s">
        <v>1395</v>
      </c>
      <c r="B477" s="33">
        <v>19</v>
      </c>
      <c r="C477" t="s">
        <v>1411</v>
      </c>
      <c r="D477" t="s">
        <v>1545</v>
      </c>
      <c r="E477" s="33" t="s">
        <v>1416</v>
      </c>
      <c r="F477" s="33" t="s">
        <v>1394</v>
      </c>
      <c r="G477" s="33"/>
      <c r="H477" s="130" t="s">
        <v>1546</v>
      </c>
      <c r="I477" s="129">
        <f t="shared" si="58"/>
        <v>5</v>
      </c>
      <c r="J477" s="34">
        <f t="shared" si="66"/>
        <v>23</v>
      </c>
      <c r="K477" s="35">
        <f t="shared" si="67"/>
        <v>0.17857142857142858</v>
      </c>
      <c r="L477" s="88" t="s">
        <v>1569</v>
      </c>
      <c r="M477" s="88" t="s">
        <v>1569</v>
      </c>
      <c r="N477" s="88" t="s">
        <v>1569</v>
      </c>
      <c r="O477" s="88" t="s">
        <v>1569</v>
      </c>
      <c r="P477" s="88" t="s">
        <v>1569</v>
      </c>
      <c r="Q477" s="88" t="s">
        <v>1569</v>
      </c>
      <c r="R477" s="88" t="s">
        <v>1569</v>
      </c>
      <c r="S477" s="88" t="s">
        <v>1569</v>
      </c>
      <c r="T477" s="88" t="s">
        <v>1569</v>
      </c>
      <c r="U477" s="88" t="s">
        <v>1569</v>
      </c>
      <c r="V477" s="88"/>
      <c r="W477" s="88"/>
      <c r="X477" s="88" t="s">
        <v>1569</v>
      </c>
      <c r="Y477" s="88" t="s">
        <v>1569</v>
      </c>
      <c r="Z477" s="88" t="s">
        <v>1569</v>
      </c>
      <c r="AA477" s="88" t="s">
        <v>1569</v>
      </c>
      <c r="AB477" s="88" t="s">
        <v>1569</v>
      </c>
      <c r="AC477" s="88" t="s">
        <v>1569</v>
      </c>
      <c r="AD477" s="88" t="s">
        <v>1569</v>
      </c>
      <c r="AE477" s="88" t="s">
        <v>1569</v>
      </c>
      <c r="AF477" s="88" t="s">
        <v>1569</v>
      </c>
      <c r="AG477" s="88" t="s">
        <v>1569</v>
      </c>
      <c r="AH477" s="88" t="s">
        <v>1569</v>
      </c>
      <c r="AI477" s="88" t="s">
        <v>1569</v>
      </c>
      <c r="AJ477" s="88"/>
      <c r="AK477" s="88"/>
      <c r="AL477" s="88" t="s">
        <v>1569</v>
      </c>
      <c r="AM477" s="88"/>
      <c r="AN477" s="88"/>
      <c r="AO477" s="88"/>
    </row>
    <row r="478" spans="1:41" ht="15.75" thickBot="1" x14ac:dyDescent="0.3">
      <c r="A478" t="s">
        <v>1395</v>
      </c>
      <c r="B478" t="s">
        <v>1531</v>
      </c>
      <c r="C478" t="s">
        <v>1411</v>
      </c>
      <c r="D478" t="s">
        <v>1545</v>
      </c>
      <c r="E478" s="33" t="s">
        <v>1393</v>
      </c>
      <c r="F478" s="33" t="s">
        <v>1394</v>
      </c>
      <c r="G478" s="33"/>
      <c r="H478" t="s">
        <v>1547</v>
      </c>
      <c r="I478" s="129">
        <f t="shared" si="58"/>
        <v>6</v>
      </c>
      <c r="J478" s="34">
        <f t="shared" si="66"/>
        <v>22</v>
      </c>
      <c r="K478" s="35">
        <f t="shared" si="67"/>
        <v>0.21428571428571427</v>
      </c>
      <c r="L478" s="88" t="s">
        <v>1569</v>
      </c>
      <c r="M478" s="88" t="s">
        <v>1569</v>
      </c>
      <c r="N478" s="88" t="s">
        <v>1569</v>
      </c>
      <c r="O478" s="88" t="s">
        <v>1569</v>
      </c>
      <c r="P478" s="88" t="s">
        <v>1569</v>
      </c>
      <c r="Q478" s="88" t="s">
        <v>1569</v>
      </c>
      <c r="R478" s="88" t="s">
        <v>1569</v>
      </c>
      <c r="S478" s="88" t="s">
        <v>1569</v>
      </c>
      <c r="T478" s="88" t="s">
        <v>1569</v>
      </c>
      <c r="U478" s="88" t="s">
        <v>1569</v>
      </c>
      <c r="V478" s="88"/>
      <c r="W478" s="88"/>
      <c r="X478" s="88"/>
      <c r="Y478" s="88" t="s">
        <v>1569</v>
      </c>
      <c r="Z478" s="88" t="s">
        <v>1569</v>
      </c>
      <c r="AA478" s="88" t="s">
        <v>1569</v>
      </c>
      <c r="AB478" s="88" t="s">
        <v>1569</v>
      </c>
      <c r="AC478" s="88" t="s">
        <v>1569</v>
      </c>
      <c r="AD478" s="88" t="s">
        <v>1569</v>
      </c>
      <c r="AE478" s="88" t="s">
        <v>1569</v>
      </c>
      <c r="AF478" s="88" t="s">
        <v>1569</v>
      </c>
      <c r="AG478" s="88" t="s">
        <v>1569</v>
      </c>
      <c r="AH478" s="88" t="s">
        <v>1569</v>
      </c>
      <c r="AI478" s="88" t="s">
        <v>1569</v>
      </c>
      <c r="AJ478" s="88"/>
      <c r="AK478" s="88"/>
      <c r="AL478" s="88" t="s">
        <v>1569</v>
      </c>
      <c r="AM478" s="88"/>
      <c r="AN478" s="88"/>
      <c r="AO478" s="88"/>
    </row>
    <row r="479" spans="1:41" ht="15.75" thickBot="1" x14ac:dyDescent="0.3">
      <c r="A479" t="s">
        <v>1395</v>
      </c>
      <c r="B479" s="33">
        <v>20</v>
      </c>
      <c r="C479" t="s">
        <v>1411</v>
      </c>
      <c r="D479" t="s">
        <v>1548</v>
      </c>
      <c r="E479" s="33" t="s">
        <v>1416</v>
      </c>
      <c r="F479" s="33" t="s">
        <v>1394</v>
      </c>
      <c r="G479" s="33"/>
      <c r="H479" s="130" t="s">
        <v>1549</v>
      </c>
      <c r="I479" s="129">
        <f t="shared" si="58"/>
        <v>7</v>
      </c>
      <c r="J479" s="34">
        <f t="shared" si="66"/>
        <v>21</v>
      </c>
      <c r="K479" s="35">
        <f t="shared" si="67"/>
        <v>0.25</v>
      </c>
      <c r="L479" s="88"/>
      <c r="M479" s="88"/>
      <c r="N479" s="88" t="s">
        <v>1569</v>
      </c>
      <c r="O479" s="88" t="s">
        <v>1569</v>
      </c>
      <c r="P479" s="88" t="s">
        <v>1569</v>
      </c>
      <c r="Q479" s="88" t="s">
        <v>1569</v>
      </c>
      <c r="R479" s="88" t="s">
        <v>1569</v>
      </c>
      <c r="S479" s="88" t="s">
        <v>1569</v>
      </c>
      <c r="T479" s="88" t="s">
        <v>1569</v>
      </c>
      <c r="U479" s="88" t="s">
        <v>1569</v>
      </c>
      <c r="V479" s="88"/>
      <c r="W479" s="88"/>
      <c r="X479" s="88" t="s">
        <v>1569</v>
      </c>
      <c r="Y479" s="88" t="s">
        <v>1569</v>
      </c>
      <c r="Z479" s="88" t="s">
        <v>1569</v>
      </c>
      <c r="AA479" s="88" t="s">
        <v>1569</v>
      </c>
      <c r="AB479" s="88" t="s">
        <v>1569</v>
      </c>
      <c r="AC479" s="88" t="s">
        <v>1569</v>
      </c>
      <c r="AD479" s="88" t="s">
        <v>1569</v>
      </c>
      <c r="AE479" s="88" t="s">
        <v>1569</v>
      </c>
      <c r="AF479" s="88" t="s">
        <v>1569</v>
      </c>
      <c r="AG479" s="88" t="s">
        <v>1569</v>
      </c>
      <c r="AH479" s="88" t="s">
        <v>1569</v>
      </c>
      <c r="AI479" s="88" t="s">
        <v>1569</v>
      </c>
      <c r="AJ479" s="88"/>
      <c r="AK479" s="88"/>
      <c r="AL479" s="88" t="s">
        <v>1569</v>
      </c>
      <c r="AM479" s="88"/>
      <c r="AN479" s="88"/>
      <c r="AO479" s="88"/>
    </row>
    <row r="480" spans="1:41" ht="15.75" thickBot="1" x14ac:dyDescent="0.3">
      <c r="A480" t="s">
        <v>1395</v>
      </c>
      <c r="B480" s="33" t="s">
        <v>1532</v>
      </c>
      <c r="C480" t="s">
        <v>1411</v>
      </c>
      <c r="D480" t="s">
        <v>1548</v>
      </c>
      <c r="E480" s="33" t="s">
        <v>1393</v>
      </c>
      <c r="F480" s="33" t="s">
        <v>1394</v>
      </c>
      <c r="G480" s="33"/>
      <c r="H480" t="s">
        <v>1550</v>
      </c>
      <c r="I480" s="129">
        <f t="shared" si="58"/>
        <v>7</v>
      </c>
      <c r="J480" s="34">
        <f t="shared" si="66"/>
        <v>21</v>
      </c>
      <c r="K480" s="35">
        <f t="shared" si="67"/>
        <v>0.25</v>
      </c>
      <c r="L480" s="88"/>
      <c r="M480" s="88"/>
      <c r="N480" s="88" t="s">
        <v>1569</v>
      </c>
      <c r="O480" s="88" t="s">
        <v>1569</v>
      </c>
      <c r="P480" s="88" t="s">
        <v>1569</v>
      </c>
      <c r="Q480" s="88" t="s">
        <v>1569</v>
      </c>
      <c r="R480" s="88" t="s">
        <v>1569</v>
      </c>
      <c r="S480" s="88" t="s">
        <v>1569</v>
      </c>
      <c r="T480" s="88" t="s">
        <v>1569</v>
      </c>
      <c r="U480" s="88" t="s">
        <v>1569</v>
      </c>
      <c r="V480" s="88"/>
      <c r="W480" s="88"/>
      <c r="X480" s="88" t="s">
        <v>1569</v>
      </c>
      <c r="Y480" s="88" t="s">
        <v>1569</v>
      </c>
      <c r="Z480" s="88" t="s">
        <v>1569</v>
      </c>
      <c r="AA480" s="88" t="s">
        <v>1569</v>
      </c>
      <c r="AB480" s="88" t="s">
        <v>1569</v>
      </c>
      <c r="AC480" s="88" t="s">
        <v>1569</v>
      </c>
      <c r="AD480" s="88" t="s">
        <v>1569</v>
      </c>
      <c r="AE480" s="88" t="s">
        <v>1569</v>
      </c>
      <c r="AF480" s="88" t="s">
        <v>1569</v>
      </c>
      <c r="AG480" s="88" t="s">
        <v>1569</v>
      </c>
      <c r="AH480" s="88" t="s">
        <v>1569</v>
      </c>
      <c r="AI480" s="88" t="s">
        <v>1569</v>
      </c>
      <c r="AJ480" s="88"/>
      <c r="AK480" s="88"/>
      <c r="AL480" s="88" t="s">
        <v>1569</v>
      </c>
      <c r="AM480" s="88"/>
      <c r="AN480" s="88"/>
      <c r="AO480" s="88"/>
    </row>
    <row r="481" spans="1:41" ht="15.75" thickBot="1" x14ac:dyDescent="0.3">
      <c r="A481" t="s">
        <v>1395</v>
      </c>
      <c r="B481" s="33">
        <v>21</v>
      </c>
      <c r="C481" t="s">
        <v>1411</v>
      </c>
      <c r="D481" t="s">
        <v>1388</v>
      </c>
      <c r="E481" s="33" t="s">
        <v>1416</v>
      </c>
      <c r="F481" s="33" t="s">
        <v>1394</v>
      </c>
      <c r="G481" s="33"/>
      <c r="H481" s="83" t="s">
        <v>1401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1396</v>
      </c>
      <c r="C482" t="s">
        <v>1411</v>
      </c>
      <c r="D482" t="s">
        <v>1388</v>
      </c>
      <c r="E482" s="33" t="s">
        <v>1393</v>
      </c>
      <c r="F482" s="33" t="s">
        <v>1394</v>
      </c>
      <c r="G482" s="33"/>
      <c r="H482" s="33" t="s">
        <v>1406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>
        <v>22</v>
      </c>
      <c r="C483" t="s">
        <v>1411</v>
      </c>
      <c r="D483" t="s">
        <v>1389</v>
      </c>
      <c r="E483" s="33" t="s">
        <v>1416</v>
      </c>
      <c r="F483" s="33" t="s">
        <v>1394</v>
      </c>
      <c r="G483" s="33"/>
      <c r="H483" s="83" t="s">
        <v>1402</v>
      </c>
      <c r="I483" s="34">
        <f t="shared" si="68"/>
        <v>28</v>
      </c>
      <c r="J483" s="34">
        <f t="shared" si="69"/>
        <v>0</v>
      </c>
      <c r="K483" s="35">
        <f t="shared" si="70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1397</v>
      </c>
      <c r="C484" t="s">
        <v>1411</v>
      </c>
      <c r="D484" t="s">
        <v>1389</v>
      </c>
      <c r="E484" s="33" t="s">
        <v>1393</v>
      </c>
      <c r="F484" s="33" t="s">
        <v>1394</v>
      </c>
      <c r="G484" s="33"/>
      <c r="H484" s="33" t="s">
        <v>1407</v>
      </c>
      <c r="I484" s="34">
        <f t="shared" si="68"/>
        <v>28</v>
      </c>
      <c r="J484" s="34">
        <f t="shared" si="69"/>
        <v>0</v>
      </c>
      <c r="K484" s="35">
        <f t="shared" si="70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>
        <v>23</v>
      </c>
      <c r="C485" t="s">
        <v>1411</v>
      </c>
      <c r="D485" t="s">
        <v>1390</v>
      </c>
      <c r="E485" s="33" t="s">
        <v>1416</v>
      </c>
      <c r="F485" s="33" t="s">
        <v>1394</v>
      </c>
      <c r="G485" s="33"/>
      <c r="H485" s="83" t="s">
        <v>1403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1398</v>
      </c>
      <c r="C486" t="s">
        <v>1411</v>
      </c>
      <c r="D486" t="s">
        <v>1390</v>
      </c>
      <c r="E486" s="33" t="s">
        <v>1393</v>
      </c>
      <c r="F486" s="33" t="s">
        <v>1394</v>
      </c>
      <c r="G486" s="33"/>
      <c r="H486" s="33" t="s">
        <v>1408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>
        <v>24</v>
      </c>
      <c r="C487" t="s">
        <v>1411</v>
      </c>
      <c r="D487" t="s">
        <v>1391</v>
      </c>
      <c r="E487" s="33" t="s">
        <v>1416</v>
      </c>
      <c r="F487" s="33" t="s">
        <v>1394</v>
      </c>
      <c r="G487" s="33"/>
      <c r="H487" s="83" t="s">
        <v>1404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 t="s">
        <v>1399</v>
      </c>
      <c r="C488" t="s">
        <v>1411</v>
      </c>
      <c r="D488" t="s">
        <v>1391</v>
      </c>
      <c r="E488" s="33" t="s">
        <v>1393</v>
      </c>
      <c r="F488" s="33" t="s">
        <v>1394</v>
      </c>
      <c r="G488" s="33"/>
      <c r="H488" s="33" t="s">
        <v>1409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>
        <v>25</v>
      </c>
      <c r="C489" t="s">
        <v>1411</v>
      </c>
      <c r="D489" t="s">
        <v>1392</v>
      </c>
      <c r="E489" s="33" t="s">
        <v>1416</v>
      </c>
      <c r="F489" s="33" t="s">
        <v>1394</v>
      </c>
      <c r="G489" s="33"/>
      <c r="H489" s="83" t="s">
        <v>1405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 t="s">
        <v>1400</v>
      </c>
      <c r="C490" t="s">
        <v>1411</v>
      </c>
      <c r="D490" t="s">
        <v>1392</v>
      </c>
      <c r="E490" s="33" t="s">
        <v>1393</v>
      </c>
      <c r="F490" s="33" t="s">
        <v>1394</v>
      </c>
      <c r="G490" s="33"/>
      <c r="H490" s="33" t="s">
        <v>1410</v>
      </c>
      <c r="I490" s="34">
        <f t="shared" si="68"/>
        <v>28</v>
      </c>
      <c r="J490" s="34">
        <f t="shared" si="69"/>
        <v>0</v>
      </c>
      <c r="K490" s="35">
        <f t="shared" si="70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>
        <v>26</v>
      </c>
      <c r="C491" s="33" t="s">
        <v>1411</v>
      </c>
      <c r="D491" t="s">
        <v>1427</v>
      </c>
      <c r="E491" s="33" t="s">
        <v>1416</v>
      </c>
      <c r="F491" s="33" t="s">
        <v>1394</v>
      </c>
      <c r="G491" s="33"/>
      <c r="H491" s="83" t="s">
        <v>1433</v>
      </c>
      <c r="I491" s="34">
        <f t="shared" ref="I491:I512" si="71">COUNTIF(L491:AM491,"")</f>
        <v>28</v>
      </c>
      <c r="J491" s="34">
        <f t="shared" ref="J491:J510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 t="s">
        <v>1445</v>
      </c>
      <c r="C492" s="33" t="s">
        <v>1411</v>
      </c>
      <c r="D492" t="s">
        <v>1427</v>
      </c>
      <c r="E492" s="33" t="s">
        <v>1393</v>
      </c>
      <c r="F492" s="33" t="s">
        <v>1394</v>
      </c>
      <c r="G492" s="33"/>
      <c r="H492" s="33" t="s">
        <v>1439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>
        <v>27</v>
      </c>
      <c r="C493" s="33" t="s">
        <v>1411</v>
      </c>
      <c r="D493" t="s">
        <v>1428</v>
      </c>
      <c r="E493" s="33" t="s">
        <v>1416</v>
      </c>
      <c r="F493" s="33" t="s">
        <v>1394</v>
      </c>
      <c r="G493" s="33"/>
      <c r="H493" s="83" t="s">
        <v>1434</v>
      </c>
      <c r="I493" s="34">
        <f t="shared" si="71"/>
        <v>27</v>
      </c>
      <c r="J493" s="34">
        <f t="shared" si="72"/>
        <v>1</v>
      </c>
      <c r="K493" s="35">
        <f t="shared" si="73"/>
        <v>0.9642857142857143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 t="s">
        <v>1569</v>
      </c>
      <c r="AM493" s="88"/>
      <c r="AN493" s="88"/>
      <c r="AO493" s="88"/>
    </row>
    <row r="494" spans="1:41" ht="15.75" thickBot="1" x14ac:dyDescent="0.3">
      <c r="A494" t="s">
        <v>1395</v>
      </c>
      <c r="B494" s="33" t="s">
        <v>1446</v>
      </c>
      <c r="C494" s="33" t="s">
        <v>1411</v>
      </c>
      <c r="D494" t="s">
        <v>1428</v>
      </c>
      <c r="E494" s="33" t="s">
        <v>1393</v>
      </c>
      <c r="F494" s="33" t="s">
        <v>1394</v>
      </c>
      <c r="G494" s="33"/>
      <c r="H494" s="33" t="s">
        <v>1440</v>
      </c>
      <c r="I494" s="34">
        <f t="shared" si="71"/>
        <v>27</v>
      </c>
      <c r="J494" s="34">
        <f t="shared" si="72"/>
        <v>1</v>
      </c>
      <c r="K494" s="35">
        <f t="shared" si="73"/>
        <v>0.9642857142857143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 t="s">
        <v>1569</v>
      </c>
      <c r="AM494" s="88"/>
      <c r="AN494" s="88"/>
      <c r="AO494" s="88"/>
    </row>
    <row r="495" spans="1:41" ht="15.75" thickBot="1" x14ac:dyDescent="0.3">
      <c r="A495" t="s">
        <v>1395</v>
      </c>
      <c r="B495" s="33">
        <v>28</v>
      </c>
      <c r="C495" s="33" t="s">
        <v>1411</v>
      </c>
      <c r="D495" t="s">
        <v>1429</v>
      </c>
      <c r="E495" s="33" t="s">
        <v>1416</v>
      </c>
      <c r="F495" s="33" t="s">
        <v>1394</v>
      </c>
      <c r="G495" s="33"/>
      <c r="H495" s="83" t="s">
        <v>1435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.75" thickBot="1" x14ac:dyDescent="0.3">
      <c r="A496" t="s">
        <v>1395</v>
      </c>
      <c r="B496" s="33" t="s">
        <v>1447</v>
      </c>
      <c r="C496" s="33" t="s">
        <v>1411</v>
      </c>
      <c r="D496" t="s">
        <v>1429</v>
      </c>
      <c r="E496" s="33" t="s">
        <v>1393</v>
      </c>
      <c r="F496" s="33" t="s">
        <v>1394</v>
      </c>
      <c r="G496" s="33"/>
      <c r="H496" s="33" t="s">
        <v>1441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.75" thickBot="1" x14ac:dyDescent="0.3">
      <c r="A497" t="s">
        <v>1395</v>
      </c>
      <c r="B497" s="33">
        <v>29</v>
      </c>
      <c r="C497" s="33" t="s">
        <v>1411</v>
      </c>
      <c r="D497" t="s">
        <v>1430</v>
      </c>
      <c r="E497" s="33" t="s">
        <v>1416</v>
      </c>
      <c r="F497" s="33" t="s">
        <v>1394</v>
      </c>
      <c r="G497" s="33"/>
      <c r="H497" s="83" t="s">
        <v>1436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 t="s">
        <v>1448</v>
      </c>
      <c r="C498" s="33" t="s">
        <v>1411</v>
      </c>
      <c r="D498" t="s">
        <v>1430</v>
      </c>
      <c r="E498" s="33" t="s">
        <v>1393</v>
      </c>
      <c r="F498" s="33" t="s">
        <v>1394</v>
      </c>
      <c r="G498" s="33"/>
      <c r="H498" s="33" t="s">
        <v>1442</v>
      </c>
      <c r="I498" s="34">
        <f t="shared" si="71"/>
        <v>28</v>
      </c>
      <c r="J498" s="34">
        <f t="shared" si="72"/>
        <v>0</v>
      </c>
      <c r="K498" s="35">
        <f t="shared" si="73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>
        <v>30</v>
      </c>
      <c r="C499" s="33" t="s">
        <v>1411</v>
      </c>
      <c r="D499" t="s">
        <v>1431</v>
      </c>
      <c r="E499" s="33" t="s">
        <v>1416</v>
      </c>
      <c r="F499" s="33" t="s">
        <v>1394</v>
      </c>
      <c r="G499" s="33"/>
      <c r="H499" s="83" t="s">
        <v>1437</v>
      </c>
      <c r="I499" s="34">
        <f t="shared" si="71"/>
        <v>5</v>
      </c>
      <c r="J499" s="34">
        <f t="shared" si="72"/>
        <v>23</v>
      </c>
      <c r="K499" s="35">
        <f t="shared" si="73"/>
        <v>0.17857142857142858</v>
      </c>
      <c r="L499" s="88" t="s">
        <v>1569</v>
      </c>
      <c r="M499" s="88" t="s">
        <v>1569</v>
      </c>
      <c r="N499" s="88" t="s">
        <v>1569</v>
      </c>
      <c r="O499" s="88" t="s">
        <v>1569</v>
      </c>
      <c r="P499" s="88" t="s">
        <v>1569</v>
      </c>
      <c r="Q499" s="88" t="s">
        <v>1569</v>
      </c>
      <c r="R499" s="88" t="s">
        <v>1569</v>
      </c>
      <c r="S499" s="88" t="s">
        <v>1569</v>
      </c>
      <c r="T499" s="88" t="s">
        <v>1569</v>
      </c>
      <c r="U499" s="88" t="s">
        <v>1569</v>
      </c>
      <c r="V499" s="88"/>
      <c r="W499" s="88"/>
      <c r="X499" s="88" t="s">
        <v>1569</v>
      </c>
      <c r="Y499" s="88" t="s">
        <v>1569</v>
      </c>
      <c r="Z499" s="88" t="s">
        <v>1569</v>
      </c>
      <c r="AA499" s="88" t="s">
        <v>1569</v>
      </c>
      <c r="AB499" s="88" t="s">
        <v>1569</v>
      </c>
      <c r="AC499" s="88" t="s">
        <v>1569</v>
      </c>
      <c r="AD499" s="88" t="s">
        <v>1569</v>
      </c>
      <c r="AE499" s="88" t="s">
        <v>1569</v>
      </c>
      <c r="AF499" s="88" t="s">
        <v>1569</v>
      </c>
      <c r="AG499" s="88" t="s">
        <v>1569</v>
      </c>
      <c r="AH499" s="88" t="s">
        <v>1569</v>
      </c>
      <c r="AI499" s="88" t="s">
        <v>1569</v>
      </c>
      <c r="AJ499" s="88"/>
      <c r="AK499" s="88"/>
      <c r="AL499" s="88" t="s">
        <v>1569</v>
      </c>
      <c r="AM499" s="88"/>
      <c r="AN499" s="88"/>
      <c r="AO499" s="88"/>
    </row>
    <row r="500" spans="1:41" ht="15.75" thickBot="1" x14ac:dyDescent="0.3">
      <c r="A500" t="s">
        <v>1395</v>
      </c>
      <c r="B500" s="33" t="s">
        <v>1449</v>
      </c>
      <c r="C500" s="33" t="s">
        <v>1411</v>
      </c>
      <c r="D500" t="s">
        <v>1431</v>
      </c>
      <c r="E500" s="33" t="s">
        <v>1393</v>
      </c>
      <c r="F500" s="33" t="s">
        <v>1394</v>
      </c>
      <c r="G500" s="33"/>
      <c r="H500" s="33" t="s">
        <v>1443</v>
      </c>
      <c r="I500" s="34">
        <f t="shared" si="71"/>
        <v>5</v>
      </c>
      <c r="J500" s="34">
        <f t="shared" si="72"/>
        <v>23</v>
      </c>
      <c r="K500" s="35">
        <f t="shared" si="73"/>
        <v>0.17857142857142858</v>
      </c>
      <c r="L500" s="88" t="s">
        <v>1569</v>
      </c>
      <c r="M500" s="88" t="s">
        <v>1569</v>
      </c>
      <c r="N500" s="88" t="s">
        <v>1569</v>
      </c>
      <c r="O500" s="88" t="s">
        <v>1569</v>
      </c>
      <c r="P500" s="88" t="s">
        <v>1569</v>
      </c>
      <c r="Q500" s="88" t="s">
        <v>1569</v>
      </c>
      <c r="R500" s="88" t="s">
        <v>1569</v>
      </c>
      <c r="S500" s="88" t="s">
        <v>1569</v>
      </c>
      <c r="T500" s="88" t="s">
        <v>1569</v>
      </c>
      <c r="U500" s="88" t="s">
        <v>1569</v>
      </c>
      <c r="V500" s="88"/>
      <c r="W500" s="88"/>
      <c r="X500" s="88" t="s">
        <v>1569</v>
      </c>
      <c r="Y500" s="88" t="s">
        <v>1569</v>
      </c>
      <c r="Z500" s="88" t="s">
        <v>1569</v>
      </c>
      <c r="AA500" s="88" t="s">
        <v>1569</v>
      </c>
      <c r="AB500" s="88" t="s">
        <v>1569</v>
      </c>
      <c r="AC500" s="88" t="s">
        <v>1569</v>
      </c>
      <c r="AD500" s="88" t="s">
        <v>1569</v>
      </c>
      <c r="AE500" s="88" t="s">
        <v>1569</v>
      </c>
      <c r="AF500" s="88" t="s">
        <v>1569</v>
      </c>
      <c r="AG500" s="88" t="s">
        <v>1569</v>
      </c>
      <c r="AH500" s="88" t="s">
        <v>1569</v>
      </c>
      <c r="AI500" s="88" t="s">
        <v>1569</v>
      </c>
      <c r="AJ500" s="88"/>
      <c r="AK500" s="88"/>
      <c r="AL500" s="88" t="s">
        <v>1569</v>
      </c>
      <c r="AM500" s="88"/>
      <c r="AN500" s="88"/>
      <c r="AO500" s="88"/>
    </row>
    <row r="501" spans="1:41" ht="15.75" thickBot="1" x14ac:dyDescent="0.3">
      <c r="A501" t="s">
        <v>1395</v>
      </c>
      <c r="B501" s="33">
        <v>31</v>
      </c>
      <c r="C501" s="33" t="s">
        <v>1411</v>
      </c>
      <c r="D501" t="s">
        <v>1432</v>
      </c>
      <c r="E501" s="33" t="s">
        <v>1416</v>
      </c>
      <c r="F501" s="33" t="s">
        <v>1394</v>
      </c>
      <c r="G501" s="33"/>
      <c r="H501" s="83" t="s">
        <v>1438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1450</v>
      </c>
      <c r="C502" s="33" t="s">
        <v>1411</v>
      </c>
      <c r="D502" t="s">
        <v>1432</v>
      </c>
      <c r="E502" s="33" t="s">
        <v>1393</v>
      </c>
      <c r="F502" s="33" t="s">
        <v>1394</v>
      </c>
      <c r="G502" s="33"/>
      <c r="H502" s="33" t="s">
        <v>1444</v>
      </c>
      <c r="I502" s="34">
        <f t="shared" si="71"/>
        <v>28</v>
      </c>
      <c r="J502" s="34">
        <f t="shared" si="72"/>
        <v>0</v>
      </c>
      <c r="K502" s="35">
        <f t="shared" si="73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1489</v>
      </c>
      <c r="C503" s="33" t="s">
        <v>1411</v>
      </c>
      <c r="D503" t="s">
        <v>1466</v>
      </c>
      <c r="E503" s="33" t="s">
        <v>1416</v>
      </c>
      <c r="F503" s="33" t="s">
        <v>1394</v>
      </c>
      <c r="G503" s="33"/>
      <c r="H503" s="83" t="s">
        <v>1462</v>
      </c>
      <c r="I503" s="34">
        <f t="shared" si="71"/>
        <v>28</v>
      </c>
      <c r="J503" s="34">
        <f t="shared" si="72"/>
        <v>0</v>
      </c>
      <c r="K503" s="35">
        <f t="shared" si="73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1451</v>
      </c>
      <c r="C504" s="33" t="s">
        <v>1411</v>
      </c>
      <c r="D504" t="s">
        <v>1466</v>
      </c>
      <c r="E504" s="33" t="s">
        <v>1393</v>
      </c>
      <c r="F504" s="33" t="s">
        <v>1394</v>
      </c>
      <c r="G504" s="33"/>
      <c r="H504" s="33" t="s">
        <v>1458</v>
      </c>
      <c r="I504" s="34">
        <f t="shared" si="71"/>
        <v>28</v>
      </c>
      <c r="J504" s="34">
        <f t="shared" si="72"/>
        <v>0</v>
      </c>
      <c r="K504" s="35">
        <f t="shared" si="73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1452</v>
      </c>
      <c r="C505" s="33" t="s">
        <v>1411</v>
      </c>
      <c r="D505" t="s">
        <v>1522</v>
      </c>
      <c r="E505" s="33" t="s">
        <v>1416</v>
      </c>
      <c r="F505" s="33" t="s">
        <v>1394</v>
      </c>
      <c r="G505" s="33"/>
      <c r="H505" s="83" t="s">
        <v>1463</v>
      </c>
      <c r="I505" s="34">
        <f t="shared" si="71"/>
        <v>7</v>
      </c>
      <c r="J505" s="34">
        <f t="shared" si="72"/>
        <v>21</v>
      </c>
      <c r="K505" s="35">
        <f t="shared" si="73"/>
        <v>0.25</v>
      </c>
      <c r="L505" s="88" t="s">
        <v>1569</v>
      </c>
      <c r="M505" s="88" t="s">
        <v>1569</v>
      </c>
      <c r="N505" s="88"/>
      <c r="O505" s="88" t="s">
        <v>1569</v>
      </c>
      <c r="P505" s="88" t="s">
        <v>1569</v>
      </c>
      <c r="Q505" s="88"/>
      <c r="R505" s="88" t="s">
        <v>1569</v>
      </c>
      <c r="S505" s="88" t="s">
        <v>1569</v>
      </c>
      <c r="T505" s="88" t="s">
        <v>1569</v>
      </c>
      <c r="U505" s="88" t="s">
        <v>1569</v>
      </c>
      <c r="V505" s="88"/>
      <c r="W505" s="88"/>
      <c r="X505" s="88" t="s">
        <v>1569</v>
      </c>
      <c r="Y505" s="88" t="s">
        <v>1569</v>
      </c>
      <c r="Z505" s="88" t="s">
        <v>1569</v>
      </c>
      <c r="AA505" s="88" t="s">
        <v>1569</v>
      </c>
      <c r="AB505" s="88" t="s">
        <v>1569</v>
      </c>
      <c r="AC505" s="88" t="s">
        <v>1569</v>
      </c>
      <c r="AD505" s="88" t="s">
        <v>1569</v>
      </c>
      <c r="AE505" s="88" t="s">
        <v>1569</v>
      </c>
      <c r="AF505" s="88" t="s">
        <v>1569</v>
      </c>
      <c r="AG505" s="88" t="s">
        <v>1569</v>
      </c>
      <c r="AH505" s="88" t="s">
        <v>1569</v>
      </c>
      <c r="AI505" s="88" t="s">
        <v>1569</v>
      </c>
      <c r="AJ505" s="88"/>
      <c r="AK505" s="88"/>
      <c r="AL505" s="88" t="s">
        <v>1569</v>
      </c>
      <c r="AM505" s="88"/>
      <c r="AN505" s="88"/>
      <c r="AO505" s="88"/>
    </row>
    <row r="506" spans="1:41" ht="15.75" thickBot="1" x14ac:dyDescent="0.3">
      <c r="A506" t="s">
        <v>1395</v>
      </c>
      <c r="B506" s="33" t="s">
        <v>1453</v>
      </c>
      <c r="C506" s="33" t="s">
        <v>1411</v>
      </c>
      <c r="D506" t="s">
        <v>1522</v>
      </c>
      <c r="E506" s="33" t="s">
        <v>1393</v>
      </c>
      <c r="F506" s="33" t="s">
        <v>1394</v>
      </c>
      <c r="G506" s="33"/>
      <c r="H506" s="33" t="s">
        <v>1459</v>
      </c>
      <c r="I506" s="34">
        <f t="shared" si="71"/>
        <v>27</v>
      </c>
      <c r="J506" s="34">
        <f t="shared" si="72"/>
        <v>1</v>
      </c>
      <c r="K506" s="35">
        <f t="shared" si="73"/>
        <v>0.9642857142857143</v>
      </c>
      <c r="L506" s="88"/>
      <c r="M506" s="88"/>
      <c r="N506" s="88" t="s">
        <v>1569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1454</v>
      </c>
      <c r="C507" s="33" t="s">
        <v>1411</v>
      </c>
      <c r="D507" t="s">
        <v>1468</v>
      </c>
      <c r="E507" s="33" t="s">
        <v>1416</v>
      </c>
      <c r="F507" s="33" t="s">
        <v>1394</v>
      </c>
      <c r="G507" s="33"/>
      <c r="H507" s="83" t="s">
        <v>1464</v>
      </c>
      <c r="I507" s="34">
        <f t="shared" si="71"/>
        <v>25</v>
      </c>
      <c r="J507" s="34">
        <f t="shared" si="72"/>
        <v>3</v>
      </c>
      <c r="K507" s="35">
        <f t="shared" si="73"/>
        <v>0.8928571428571429</v>
      </c>
      <c r="L507" s="88" t="s">
        <v>1569</v>
      </c>
      <c r="M507" s="88" t="s">
        <v>1569</v>
      </c>
      <c r="N507" s="88" t="s">
        <v>1569</v>
      </c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</row>
    <row r="508" spans="1:41" ht="15.75" thickBot="1" x14ac:dyDescent="0.3">
      <c r="A508" t="s">
        <v>1395</v>
      </c>
      <c r="B508" s="33" t="s">
        <v>1455</v>
      </c>
      <c r="C508" s="33" t="s">
        <v>1411</v>
      </c>
      <c r="D508" t="s">
        <v>1468</v>
      </c>
      <c r="E508" s="33" t="s">
        <v>1393</v>
      </c>
      <c r="F508" s="33" t="s">
        <v>1394</v>
      </c>
      <c r="G508" s="33"/>
      <c r="H508" s="33" t="s">
        <v>1460</v>
      </c>
      <c r="I508" s="34">
        <f t="shared" si="71"/>
        <v>8</v>
      </c>
      <c r="J508" s="34">
        <f t="shared" si="72"/>
        <v>20</v>
      </c>
      <c r="K508" s="35">
        <f t="shared" si="73"/>
        <v>0.2857142857142857</v>
      </c>
      <c r="L508" s="88"/>
      <c r="M508" s="88"/>
      <c r="N508" s="88"/>
      <c r="O508" s="88" t="s">
        <v>1569</v>
      </c>
      <c r="P508" s="88" t="s">
        <v>1569</v>
      </c>
      <c r="Q508" s="88" t="s">
        <v>1569</v>
      </c>
      <c r="R508" s="88" t="s">
        <v>1569</v>
      </c>
      <c r="S508" s="88" t="s">
        <v>1569</v>
      </c>
      <c r="T508" s="88" t="s">
        <v>1569</v>
      </c>
      <c r="U508" s="88" t="s">
        <v>1569</v>
      </c>
      <c r="V508" s="88"/>
      <c r="W508" s="88"/>
      <c r="X508" s="88" t="s">
        <v>1569</v>
      </c>
      <c r="Y508" s="88" t="s">
        <v>1569</v>
      </c>
      <c r="Z508" s="88" t="s">
        <v>1569</v>
      </c>
      <c r="AA508" s="88" t="s">
        <v>1569</v>
      </c>
      <c r="AB508" s="88" t="s">
        <v>1569</v>
      </c>
      <c r="AC508" s="88" t="s">
        <v>1569</v>
      </c>
      <c r="AD508" s="88" t="s">
        <v>1569</v>
      </c>
      <c r="AE508" s="88" t="s">
        <v>1569</v>
      </c>
      <c r="AF508" s="88" t="s">
        <v>1569</v>
      </c>
      <c r="AG508" s="88" t="s">
        <v>1569</v>
      </c>
      <c r="AH508" s="88" t="s">
        <v>1569</v>
      </c>
      <c r="AI508" s="88" t="s">
        <v>1569</v>
      </c>
      <c r="AJ508" s="88"/>
      <c r="AK508" s="88"/>
      <c r="AL508" s="88" t="s">
        <v>1569</v>
      </c>
      <c r="AM508" s="88"/>
      <c r="AN508" s="88"/>
      <c r="AO508" s="88"/>
    </row>
    <row r="509" spans="1:41" ht="15.75" thickBot="1" x14ac:dyDescent="0.3">
      <c r="A509" t="s">
        <v>1395</v>
      </c>
      <c r="B509" s="33" t="s">
        <v>1456</v>
      </c>
      <c r="C509" s="33" t="s">
        <v>1411</v>
      </c>
      <c r="D509" t="s">
        <v>1467</v>
      </c>
      <c r="E509" s="33" t="s">
        <v>1416</v>
      </c>
      <c r="F509" s="33" t="s">
        <v>1394</v>
      </c>
      <c r="G509" s="33"/>
      <c r="H509" s="83" t="s">
        <v>1465</v>
      </c>
      <c r="I509" s="34">
        <f t="shared" si="71"/>
        <v>8</v>
      </c>
      <c r="J509" s="34">
        <f t="shared" si="72"/>
        <v>20</v>
      </c>
      <c r="K509" s="35">
        <f t="shared" si="73"/>
        <v>0.2857142857142857</v>
      </c>
      <c r="L509" s="88"/>
      <c r="M509" s="88"/>
      <c r="N509" s="88"/>
      <c r="O509" s="88" t="s">
        <v>1569</v>
      </c>
      <c r="P509" s="88" t="s">
        <v>1569</v>
      </c>
      <c r="Q509" s="88" t="s">
        <v>1569</v>
      </c>
      <c r="R509" s="88" t="s">
        <v>1569</v>
      </c>
      <c r="S509" s="88" t="s">
        <v>1569</v>
      </c>
      <c r="T509" s="88" t="s">
        <v>1569</v>
      </c>
      <c r="U509" s="88" t="s">
        <v>1569</v>
      </c>
      <c r="V509" s="88"/>
      <c r="W509" s="88"/>
      <c r="X509" s="88" t="s">
        <v>1569</v>
      </c>
      <c r="Y509" s="88" t="s">
        <v>1569</v>
      </c>
      <c r="Z509" s="88" t="s">
        <v>1569</v>
      </c>
      <c r="AA509" s="88" t="s">
        <v>1569</v>
      </c>
      <c r="AB509" s="88" t="s">
        <v>1569</v>
      </c>
      <c r="AC509" s="88" t="s">
        <v>1569</v>
      </c>
      <c r="AD509" s="88" t="s">
        <v>1569</v>
      </c>
      <c r="AE509" s="88" t="s">
        <v>1569</v>
      </c>
      <c r="AF509" s="88" t="s">
        <v>1569</v>
      </c>
      <c r="AG509" s="88" t="s">
        <v>1569</v>
      </c>
      <c r="AH509" s="88" t="s">
        <v>1569</v>
      </c>
      <c r="AI509" s="88" t="s">
        <v>1569</v>
      </c>
      <c r="AJ509" s="88"/>
      <c r="AK509" s="88"/>
      <c r="AL509" s="88" t="s">
        <v>1569</v>
      </c>
      <c r="AM509" s="88"/>
      <c r="AN509" s="88"/>
      <c r="AO509" s="88"/>
    </row>
    <row r="510" spans="1:41" ht="15.75" thickBot="1" x14ac:dyDescent="0.3">
      <c r="A510" t="s">
        <v>1395</v>
      </c>
      <c r="B510" s="33" t="s">
        <v>1457</v>
      </c>
      <c r="C510" s="33" t="s">
        <v>1411</v>
      </c>
      <c r="D510" t="s">
        <v>1467</v>
      </c>
      <c r="E510" s="33" t="s">
        <v>1393</v>
      </c>
      <c r="F510" s="33" t="s">
        <v>1394</v>
      </c>
      <c r="G510" s="33"/>
      <c r="H510" s="33" t="s">
        <v>1461</v>
      </c>
      <c r="I510" s="34">
        <f t="shared" si="71"/>
        <v>25</v>
      </c>
      <c r="J510" s="34">
        <f t="shared" si="72"/>
        <v>3</v>
      </c>
      <c r="K510" s="35">
        <f t="shared" si="73"/>
        <v>0.8928571428571429</v>
      </c>
      <c r="L510" s="88" t="s">
        <v>1569</v>
      </c>
      <c r="M510" s="88" t="s">
        <v>1569</v>
      </c>
      <c r="N510" s="88" t="s">
        <v>1569</v>
      </c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</row>
    <row r="511" spans="1:41" ht="15.75" thickBot="1" x14ac:dyDescent="0.3">
      <c r="A511" t="s">
        <v>1395</v>
      </c>
      <c r="B511" s="33" t="s">
        <v>1579</v>
      </c>
      <c r="C511" s="33" t="s">
        <v>1411</v>
      </c>
      <c r="D511" t="s">
        <v>1581</v>
      </c>
      <c r="E511" s="33" t="s">
        <v>1416</v>
      </c>
      <c r="F511" s="33" t="s">
        <v>1394</v>
      </c>
      <c r="G511" s="33"/>
      <c r="H511" s="33"/>
      <c r="I511" s="34">
        <f t="shared" si="71"/>
        <v>15</v>
      </c>
      <c r="J511" s="34"/>
      <c r="K511" s="35">
        <f t="shared" si="73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 t="s">
        <v>1569</v>
      </c>
      <c r="Y511" s="90" t="s">
        <v>1569</v>
      </c>
      <c r="Z511" s="90" t="s">
        <v>1569</v>
      </c>
      <c r="AA511" s="90" t="s">
        <v>1569</v>
      </c>
      <c r="AB511" s="90" t="s">
        <v>1569</v>
      </c>
      <c r="AC511" s="90" t="s">
        <v>1569</v>
      </c>
      <c r="AD511" s="90" t="s">
        <v>1569</v>
      </c>
      <c r="AE511" s="90" t="s">
        <v>1569</v>
      </c>
      <c r="AF511" s="90" t="s">
        <v>1569</v>
      </c>
      <c r="AG511" s="90" t="s">
        <v>1569</v>
      </c>
      <c r="AH511" s="90" t="s">
        <v>1569</v>
      </c>
      <c r="AI511" s="90" t="s">
        <v>1569</v>
      </c>
      <c r="AJ511" s="90"/>
      <c r="AK511" s="90"/>
      <c r="AL511" s="88" t="s">
        <v>1569</v>
      </c>
      <c r="AM511" s="90"/>
      <c r="AN511" s="90"/>
      <c r="AO511" s="90"/>
    </row>
    <row r="512" spans="1:41" ht="15.75" thickBot="1" x14ac:dyDescent="0.3">
      <c r="A512" t="s">
        <v>1395</v>
      </c>
      <c r="B512" s="33" t="s">
        <v>1580</v>
      </c>
      <c r="C512" s="33" t="s">
        <v>1411</v>
      </c>
      <c r="D512" t="s">
        <v>1581</v>
      </c>
      <c r="E512" s="33" t="s">
        <v>1393</v>
      </c>
      <c r="F512" s="33" t="s">
        <v>1394</v>
      </c>
      <c r="G512" s="33"/>
      <c r="H512" s="33"/>
      <c r="I512" s="34">
        <f t="shared" si="71"/>
        <v>15</v>
      </c>
      <c r="J512" s="34"/>
      <c r="K512" s="35">
        <f t="shared" si="73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 t="s">
        <v>1569</v>
      </c>
      <c r="Y512" s="90" t="s">
        <v>1569</v>
      </c>
      <c r="Z512" s="90" t="s">
        <v>1569</v>
      </c>
      <c r="AA512" s="90" t="s">
        <v>1569</v>
      </c>
      <c r="AB512" s="90" t="s">
        <v>1569</v>
      </c>
      <c r="AC512" s="90" t="s">
        <v>1569</v>
      </c>
      <c r="AD512" s="90" t="s">
        <v>1569</v>
      </c>
      <c r="AE512" s="90" t="s">
        <v>1569</v>
      </c>
      <c r="AF512" s="90" t="s">
        <v>1569</v>
      </c>
      <c r="AG512" s="90" t="s">
        <v>1569</v>
      </c>
      <c r="AH512" s="90" t="s">
        <v>1569</v>
      </c>
      <c r="AI512" s="90" t="s">
        <v>1569</v>
      </c>
      <c r="AJ512" s="90"/>
      <c r="AK512" s="90"/>
      <c r="AL512" s="88" t="s">
        <v>1569</v>
      </c>
      <c r="AM512" s="90"/>
      <c r="AN512" s="90"/>
      <c r="AO512" s="90"/>
    </row>
    <row r="513" spans="1:41" ht="15.75" thickBot="1" x14ac:dyDescent="0.3">
      <c r="A513" t="s">
        <v>1395</v>
      </c>
      <c r="B513" s="33" t="s">
        <v>1471</v>
      </c>
      <c r="C513" s="33" t="s">
        <v>1411</v>
      </c>
      <c r="D513" t="s">
        <v>1498</v>
      </c>
      <c r="E513" s="33" t="s">
        <v>1416</v>
      </c>
      <c r="F513" s="33" t="s">
        <v>1394</v>
      </c>
      <c r="G513" s="33"/>
      <c r="H513" s="33" t="s">
        <v>1492</v>
      </c>
      <c r="I513" s="34">
        <f t="shared" ref="I513:I525" si="74">COUNTIF(L513:AM513,"")</f>
        <v>27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90"/>
      <c r="M513" s="90"/>
      <c r="N513" s="88" t="s">
        <v>1561</v>
      </c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1490</v>
      </c>
      <c r="C514" s="33" t="s">
        <v>1411</v>
      </c>
      <c r="D514" t="s">
        <v>1498</v>
      </c>
      <c r="E514" s="33" t="s">
        <v>1393</v>
      </c>
      <c r="F514" s="33" t="s">
        <v>1394</v>
      </c>
      <c r="G514" s="33"/>
      <c r="H514" s="83" t="s">
        <v>1493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1472</v>
      </c>
      <c r="C515" s="33" t="s">
        <v>1411</v>
      </c>
      <c r="D515" t="s">
        <v>1497</v>
      </c>
      <c r="E515" s="33" t="s">
        <v>1416</v>
      </c>
      <c r="F515" s="33" t="s">
        <v>1394</v>
      </c>
      <c r="G515" s="33"/>
      <c r="H515" s="33" t="s">
        <v>1494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.75" thickBot="1" x14ac:dyDescent="0.3">
      <c r="A516" t="s">
        <v>1395</v>
      </c>
      <c r="B516" s="33" t="s">
        <v>1473</v>
      </c>
      <c r="C516" s="33" t="s">
        <v>1411</v>
      </c>
      <c r="D516" t="s">
        <v>1497</v>
      </c>
      <c r="E516" s="33" t="s">
        <v>1393</v>
      </c>
      <c r="F516" s="33" t="s">
        <v>1394</v>
      </c>
      <c r="G516" s="33"/>
      <c r="H516" s="83" t="s">
        <v>1495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.75" thickBot="1" x14ac:dyDescent="0.3">
      <c r="A517" t="s">
        <v>1395</v>
      </c>
      <c r="B517" s="33" t="s">
        <v>1474</v>
      </c>
      <c r="C517" s="33" t="s">
        <v>1411</v>
      </c>
      <c r="D517" t="s">
        <v>1499</v>
      </c>
      <c r="E517" s="33" t="s">
        <v>1416</v>
      </c>
      <c r="F517" s="33" t="s">
        <v>1394</v>
      </c>
      <c r="G517" s="33"/>
      <c r="H517" s="33" t="s">
        <v>1500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1475</v>
      </c>
      <c r="C518" s="33" t="s">
        <v>1411</v>
      </c>
      <c r="D518" t="s">
        <v>1499</v>
      </c>
      <c r="E518" s="33" t="s">
        <v>1393</v>
      </c>
      <c r="F518" s="33" t="s">
        <v>1394</v>
      </c>
      <c r="G518" s="33"/>
      <c r="H518" s="83" t="s">
        <v>1501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1476</v>
      </c>
      <c r="C519" s="33" t="s">
        <v>1411</v>
      </c>
      <c r="D519" t="s">
        <v>1496</v>
      </c>
      <c r="E519" s="33" t="s">
        <v>1416</v>
      </c>
      <c r="F519" s="33" t="s">
        <v>1394</v>
      </c>
      <c r="G519" s="33"/>
      <c r="H519" s="33" t="s">
        <v>1502</v>
      </c>
      <c r="I519" s="34">
        <f t="shared" si="74"/>
        <v>5</v>
      </c>
      <c r="J519" s="34">
        <f t="shared" si="75"/>
        <v>23</v>
      </c>
      <c r="K519" s="35">
        <f t="shared" si="76"/>
        <v>0.17857142857142858</v>
      </c>
      <c r="L519" s="90" t="s">
        <v>1569</v>
      </c>
      <c r="M519" s="90" t="s">
        <v>1569</v>
      </c>
      <c r="N519" s="88" t="s">
        <v>1569</v>
      </c>
      <c r="O519" s="90" t="s">
        <v>1569</v>
      </c>
      <c r="P519" s="90" t="s">
        <v>1569</v>
      </c>
      <c r="Q519" s="90" t="s">
        <v>1569</v>
      </c>
      <c r="R519" s="90" t="s">
        <v>1569</v>
      </c>
      <c r="S519" s="90" t="s">
        <v>1569</v>
      </c>
      <c r="T519" s="90" t="s">
        <v>1569</v>
      </c>
      <c r="U519" s="90" t="s">
        <v>1569</v>
      </c>
      <c r="V519" s="90"/>
      <c r="W519" s="90"/>
      <c r="X519" s="90" t="s">
        <v>1569</v>
      </c>
      <c r="Y519" s="90" t="s">
        <v>1569</v>
      </c>
      <c r="Z519" s="90" t="s">
        <v>1569</v>
      </c>
      <c r="AA519" s="90" t="s">
        <v>1569</v>
      </c>
      <c r="AB519" s="90" t="s">
        <v>1569</v>
      </c>
      <c r="AC519" s="90" t="s">
        <v>1569</v>
      </c>
      <c r="AD519" s="90" t="s">
        <v>1569</v>
      </c>
      <c r="AE519" s="90" t="s">
        <v>1569</v>
      </c>
      <c r="AF519" s="90" t="s">
        <v>1569</v>
      </c>
      <c r="AG519" s="90" t="s">
        <v>1569</v>
      </c>
      <c r="AH519" s="90" t="s">
        <v>1569</v>
      </c>
      <c r="AI519" s="90" t="s">
        <v>1569</v>
      </c>
      <c r="AJ519" s="90"/>
      <c r="AK519" s="90"/>
      <c r="AL519" s="88" t="s">
        <v>1569</v>
      </c>
      <c r="AM519" s="90"/>
      <c r="AN519" s="90"/>
      <c r="AO519" s="90"/>
    </row>
    <row r="520" spans="1:41" ht="15.75" thickBot="1" x14ac:dyDescent="0.3">
      <c r="A520" t="s">
        <v>1395</v>
      </c>
      <c r="B520" s="33" t="s">
        <v>1477</v>
      </c>
      <c r="C520" s="33" t="s">
        <v>1411</v>
      </c>
      <c r="D520" t="s">
        <v>1496</v>
      </c>
      <c r="E520" s="33" t="s">
        <v>1393</v>
      </c>
      <c r="F520" s="33" t="s">
        <v>1394</v>
      </c>
      <c r="G520" s="33"/>
      <c r="H520" s="83" t="s">
        <v>1503</v>
      </c>
      <c r="I520" s="34">
        <f t="shared" si="74"/>
        <v>5</v>
      </c>
      <c r="J520" s="34">
        <f t="shared" si="75"/>
        <v>23</v>
      </c>
      <c r="K520" s="35">
        <f t="shared" si="76"/>
        <v>0.17857142857142858</v>
      </c>
      <c r="L520" s="90" t="s">
        <v>1569</v>
      </c>
      <c r="M520" s="90" t="s">
        <v>1569</v>
      </c>
      <c r="N520" s="88" t="s">
        <v>1569</v>
      </c>
      <c r="O520" s="90" t="s">
        <v>1569</v>
      </c>
      <c r="P520" s="90" t="s">
        <v>1569</v>
      </c>
      <c r="Q520" s="90" t="s">
        <v>1569</v>
      </c>
      <c r="R520" s="90" t="s">
        <v>1569</v>
      </c>
      <c r="S520" s="90" t="s">
        <v>1569</v>
      </c>
      <c r="T520" s="90" t="s">
        <v>1569</v>
      </c>
      <c r="U520" s="90" t="s">
        <v>1569</v>
      </c>
      <c r="V520" s="90"/>
      <c r="W520" s="90"/>
      <c r="X520" s="90" t="s">
        <v>1569</v>
      </c>
      <c r="Y520" s="90" t="s">
        <v>1569</v>
      </c>
      <c r="Z520" s="90" t="s">
        <v>1569</v>
      </c>
      <c r="AA520" s="90" t="s">
        <v>1569</v>
      </c>
      <c r="AB520" s="90" t="s">
        <v>1569</v>
      </c>
      <c r="AC520" s="90" t="s">
        <v>1569</v>
      </c>
      <c r="AD520" s="90" t="s">
        <v>1569</v>
      </c>
      <c r="AE520" s="90" t="s">
        <v>1569</v>
      </c>
      <c r="AF520" s="90" t="s">
        <v>1569</v>
      </c>
      <c r="AG520" s="90" t="s">
        <v>1569</v>
      </c>
      <c r="AH520" s="90" t="s">
        <v>1569</v>
      </c>
      <c r="AI520" s="90" t="s">
        <v>1569</v>
      </c>
      <c r="AJ520" s="90"/>
      <c r="AK520" s="90"/>
      <c r="AL520" s="88" t="s">
        <v>1569</v>
      </c>
      <c r="AM520" s="90"/>
      <c r="AN520" s="90"/>
      <c r="AO520" s="90"/>
    </row>
    <row r="521" spans="1:41" ht="15.75" thickBot="1" x14ac:dyDescent="0.3">
      <c r="A521" t="s">
        <v>1395</v>
      </c>
      <c r="B521" s="33" t="s">
        <v>1478</v>
      </c>
      <c r="C521" s="33" t="s">
        <v>1411</v>
      </c>
      <c r="D521" t="s">
        <v>1504</v>
      </c>
      <c r="E521" s="33" t="s">
        <v>1416</v>
      </c>
      <c r="F521" s="33" t="s">
        <v>1394</v>
      </c>
      <c r="G521" s="33"/>
      <c r="H521" s="33" t="s">
        <v>1505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1479</v>
      </c>
      <c r="C522" s="33" t="s">
        <v>1411</v>
      </c>
      <c r="D522" t="s">
        <v>1504</v>
      </c>
      <c r="E522" s="33" t="s">
        <v>1393</v>
      </c>
      <c r="F522" s="33" t="s">
        <v>1394</v>
      </c>
      <c r="G522" s="33"/>
      <c r="H522" s="83" t="s">
        <v>1506</v>
      </c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1480</v>
      </c>
      <c r="C523" s="33" t="s">
        <v>1411</v>
      </c>
      <c r="D523" t="s">
        <v>1507</v>
      </c>
      <c r="E523" s="33" t="s">
        <v>1416</v>
      </c>
      <c r="F523" s="33" t="s">
        <v>1394</v>
      </c>
      <c r="G523" s="33"/>
      <c r="H523" s="33" t="s">
        <v>1508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1481</v>
      </c>
      <c r="C524" s="33" t="s">
        <v>1411</v>
      </c>
      <c r="D524" t="s">
        <v>1507</v>
      </c>
      <c r="E524" s="33" t="s">
        <v>1393</v>
      </c>
      <c r="F524" s="33" t="s">
        <v>1394</v>
      </c>
      <c r="G524" s="33"/>
      <c r="H524" s="83" t="s">
        <v>1509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1482</v>
      </c>
      <c r="C525" s="33" t="s">
        <v>1411</v>
      </c>
      <c r="D525" t="s">
        <v>1510</v>
      </c>
      <c r="E525" s="33" t="s">
        <v>1416</v>
      </c>
      <c r="F525" s="33" t="s">
        <v>1394</v>
      </c>
      <c r="G525" s="33"/>
      <c r="H525" s="33" t="s">
        <v>1511</v>
      </c>
      <c r="I525" s="34">
        <f t="shared" si="74"/>
        <v>28</v>
      </c>
      <c r="J525" s="34">
        <f t="shared" si="75"/>
        <v>0</v>
      </c>
      <c r="K525" s="35">
        <f t="shared" si="76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1483</v>
      </c>
      <c r="C526" s="33" t="s">
        <v>1411</v>
      </c>
      <c r="D526" t="s">
        <v>1510</v>
      </c>
      <c r="E526" s="33" t="s">
        <v>1393</v>
      </c>
      <c r="F526" s="33" t="s">
        <v>1394</v>
      </c>
      <c r="G526" s="33"/>
      <c r="H526" s="83" t="s">
        <v>1512</v>
      </c>
      <c r="I526" s="34">
        <f t="shared" ref="I526:I532" si="77">COUNTIF(L526:AM526,"")</f>
        <v>28</v>
      </c>
      <c r="J526" s="34">
        <f t="shared" ref="J526:J532" si="78">COUNTIF(L526:AM526,"APAGADO")</f>
        <v>0</v>
      </c>
      <c r="K526" s="35">
        <f t="shared" ref="K526:K532" si="79">(I526)/(J526+I526)</f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ht="15.75" thickBot="1" x14ac:dyDescent="0.3">
      <c r="A527" t="s">
        <v>1395</v>
      </c>
      <c r="B527" s="33" t="s">
        <v>1484</v>
      </c>
      <c r="C527" s="33" t="s">
        <v>1411</v>
      </c>
      <c r="D527" t="s">
        <v>1513</v>
      </c>
      <c r="E527" s="33" t="s">
        <v>1416</v>
      </c>
      <c r="F527" s="33" t="s">
        <v>1394</v>
      </c>
      <c r="G527" s="33"/>
      <c r="H527" s="33" t="s">
        <v>1514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ht="15.75" thickBot="1" x14ac:dyDescent="0.3">
      <c r="A528" t="s">
        <v>1395</v>
      </c>
      <c r="B528" s="33" t="s">
        <v>1485</v>
      </c>
      <c r="C528" s="33" t="s">
        <v>1411</v>
      </c>
      <c r="D528" t="s">
        <v>1513</v>
      </c>
      <c r="E528" s="33" t="s">
        <v>1393</v>
      </c>
      <c r="F528" s="33" t="s">
        <v>1394</v>
      </c>
      <c r="G528" s="33"/>
      <c r="H528" s="83" t="s">
        <v>1515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1:41" ht="15.75" thickBot="1" x14ac:dyDescent="0.3">
      <c r="A529" t="s">
        <v>1395</v>
      </c>
      <c r="B529" s="33" t="s">
        <v>1486</v>
      </c>
      <c r="C529" s="33" t="s">
        <v>1411</v>
      </c>
      <c r="D529" t="s">
        <v>1516</v>
      </c>
      <c r="E529" s="33" t="s">
        <v>1416</v>
      </c>
      <c r="F529" s="33" t="s">
        <v>1394</v>
      </c>
      <c r="G529" s="33"/>
      <c r="H529" s="33" t="s">
        <v>1517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1:41" ht="15.75" thickBot="1" x14ac:dyDescent="0.3">
      <c r="A530" t="s">
        <v>1395</v>
      </c>
      <c r="B530" s="33" t="s">
        <v>1487</v>
      </c>
      <c r="C530" s="33" t="s">
        <v>1411</v>
      </c>
      <c r="D530" t="s">
        <v>1516</v>
      </c>
      <c r="E530" s="33" t="s">
        <v>1393</v>
      </c>
      <c r="F530" s="33" t="s">
        <v>1394</v>
      </c>
      <c r="G530" s="33"/>
      <c r="H530" s="83" t="s">
        <v>1518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1:41" ht="15.75" thickBot="1" x14ac:dyDescent="0.3">
      <c r="A531" t="s">
        <v>1395</v>
      </c>
      <c r="B531" s="33" t="s">
        <v>1488</v>
      </c>
      <c r="C531" s="33" t="s">
        <v>1411</v>
      </c>
      <c r="D531" t="s">
        <v>1519</v>
      </c>
      <c r="E531" s="33" t="s">
        <v>1416</v>
      </c>
      <c r="F531" s="33" t="s">
        <v>1394</v>
      </c>
      <c r="G531" s="33"/>
      <c r="H531" s="33" t="s">
        <v>1520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1:41" ht="15.75" thickBot="1" x14ac:dyDescent="0.3">
      <c r="A532" t="s">
        <v>1395</v>
      </c>
      <c r="B532" s="33" t="s">
        <v>1491</v>
      </c>
      <c r="C532" s="33" t="s">
        <v>1411</v>
      </c>
      <c r="D532" t="s">
        <v>1519</v>
      </c>
      <c r="E532" s="33" t="s">
        <v>1393</v>
      </c>
      <c r="F532" s="33" t="s">
        <v>1394</v>
      </c>
      <c r="G532" s="33"/>
      <c r="H532" s="83" t="s">
        <v>1521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1:41" ht="15.75" thickBot="1" x14ac:dyDescent="0.3">
      <c r="A533" t="s">
        <v>1395</v>
      </c>
      <c r="B533" s="33" t="s">
        <v>1576</v>
      </c>
      <c r="C533" s="33" t="s">
        <v>1411</v>
      </c>
      <c r="D533" t="s">
        <v>1574</v>
      </c>
      <c r="E533" s="33" t="s">
        <v>1416</v>
      </c>
      <c r="F533" s="33" t="s">
        <v>1394</v>
      </c>
      <c r="G533" s="33"/>
      <c r="H533" s="33" t="s">
        <v>1538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1:41" ht="15.75" thickBot="1" x14ac:dyDescent="0.3">
      <c r="A534" t="s">
        <v>1395</v>
      </c>
      <c r="B534" s="33" t="s">
        <v>1577</v>
      </c>
      <c r="C534" s="33" t="s">
        <v>1411</v>
      </c>
      <c r="D534" t="s">
        <v>1574</v>
      </c>
      <c r="E534" s="33" t="s">
        <v>1393</v>
      </c>
      <c r="F534" s="33" t="s">
        <v>1394</v>
      </c>
      <c r="G534" s="33"/>
      <c r="H534" s="83" t="s">
        <v>1547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1:41" ht="15.75" thickBot="1" x14ac:dyDescent="0.3">
      <c r="A535" t="s">
        <v>1395</v>
      </c>
      <c r="B535" s="33" t="s">
        <v>1573</v>
      </c>
      <c r="C535" s="33" t="s">
        <v>1411</v>
      </c>
      <c r="D535" t="s">
        <v>1574</v>
      </c>
      <c r="E535" s="33" t="s">
        <v>1416</v>
      </c>
      <c r="F535" s="33" t="s">
        <v>1394</v>
      </c>
      <c r="G535" s="33"/>
      <c r="H535" s="33" t="s">
        <v>1578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1:41" ht="15.75" thickBot="1" x14ac:dyDescent="0.3">
      <c r="A536" t="s">
        <v>1395</v>
      </c>
      <c r="B536" s="33" t="s">
        <v>1575</v>
      </c>
      <c r="C536" s="33" t="s">
        <v>1411</v>
      </c>
      <c r="D536" t="s">
        <v>1574</v>
      </c>
      <c r="E536" s="33" t="s">
        <v>1393</v>
      </c>
      <c r="F536" s="33" t="s">
        <v>1394</v>
      </c>
      <c r="G536" s="33"/>
      <c r="H536" s="83" t="s">
        <v>1535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1:41" ht="15.75" thickBot="1" x14ac:dyDescent="0.3">
      <c r="A537" t="s">
        <v>1395</v>
      </c>
      <c r="B537" s="33" t="s">
        <v>1570</v>
      </c>
      <c r="C537" s="33" t="s">
        <v>1411</v>
      </c>
      <c r="D537" t="s">
        <v>1571</v>
      </c>
      <c r="E537" s="33" t="s">
        <v>1416</v>
      </c>
      <c r="F537" s="33" t="s">
        <v>1394</v>
      </c>
      <c r="G537" s="33"/>
      <c r="H537" s="33" t="s">
        <v>1541</v>
      </c>
      <c r="I537" s="34">
        <f t="shared" si="80"/>
        <v>15</v>
      </c>
      <c r="J537" s="34">
        <f t="shared" si="81"/>
        <v>13</v>
      </c>
      <c r="K537" s="35">
        <f t="shared" si="82"/>
        <v>0.5357142857142857</v>
      </c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 t="s">
        <v>1569</v>
      </c>
      <c r="Y537" s="90" t="s">
        <v>1569</v>
      </c>
      <c r="Z537" s="90" t="s">
        <v>1569</v>
      </c>
      <c r="AA537" s="90" t="s">
        <v>1569</v>
      </c>
      <c r="AB537" s="90" t="s">
        <v>1569</v>
      </c>
      <c r="AC537" s="90" t="s">
        <v>1569</v>
      </c>
      <c r="AD537" s="90" t="s">
        <v>1569</v>
      </c>
      <c r="AE537" s="90" t="s">
        <v>1569</v>
      </c>
      <c r="AF537" s="90" t="s">
        <v>1569</v>
      </c>
      <c r="AG537" s="90" t="s">
        <v>1569</v>
      </c>
      <c r="AH537" s="90" t="s">
        <v>1569</v>
      </c>
      <c r="AI537" s="90" t="s">
        <v>1569</v>
      </c>
      <c r="AJ537" s="90"/>
      <c r="AK537" s="90"/>
      <c r="AL537" s="88" t="s">
        <v>1569</v>
      </c>
      <c r="AM537" s="90"/>
      <c r="AN537" s="90"/>
      <c r="AO537" s="90"/>
    </row>
    <row r="538" spans="1:41" ht="15.75" thickBot="1" x14ac:dyDescent="0.3">
      <c r="A538" t="s">
        <v>1395</v>
      </c>
      <c r="B538" s="33" t="s">
        <v>1572</v>
      </c>
      <c r="C538" s="33" t="s">
        <v>1411</v>
      </c>
      <c r="D538" t="s">
        <v>1571</v>
      </c>
      <c r="E538" s="33" t="s">
        <v>1393</v>
      </c>
      <c r="F538" s="33" t="s">
        <v>1394</v>
      </c>
      <c r="G538" s="33"/>
      <c r="H538" s="83" t="s">
        <v>1544</v>
      </c>
      <c r="I538" s="34">
        <f t="shared" si="80"/>
        <v>15</v>
      </c>
      <c r="J538" s="34">
        <f t="shared" si="81"/>
        <v>13</v>
      </c>
      <c r="K538" s="35">
        <f t="shared" si="82"/>
        <v>0.5357142857142857</v>
      </c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 t="s">
        <v>1569</v>
      </c>
      <c r="Y538" s="90" t="s">
        <v>1569</v>
      </c>
      <c r="Z538" s="90" t="s">
        <v>1569</v>
      </c>
      <c r="AA538" s="90" t="s">
        <v>1569</v>
      </c>
      <c r="AB538" s="90" t="s">
        <v>1569</v>
      </c>
      <c r="AC538" s="90" t="s">
        <v>1569</v>
      </c>
      <c r="AD538" s="90" t="s">
        <v>1569</v>
      </c>
      <c r="AE538" s="90" t="s">
        <v>1569</v>
      </c>
      <c r="AF538" s="90" t="s">
        <v>1569</v>
      </c>
      <c r="AG538" s="90" t="s">
        <v>1569</v>
      </c>
      <c r="AH538" s="90" t="s">
        <v>1569</v>
      </c>
      <c r="AI538" s="90" t="s">
        <v>1569</v>
      </c>
      <c r="AJ538" s="90"/>
      <c r="AK538" s="90"/>
      <c r="AL538" s="88" t="s">
        <v>1569</v>
      </c>
      <c r="AM538" s="90"/>
      <c r="AN538" s="90"/>
      <c r="AO538" s="90"/>
    </row>
    <row r="539" spans="1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13:AN1048576">
    <cfRule type="containsText" dxfId="70" priority="583" operator="containsText" text="Caida">
      <formula>NOT(ISERROR(SEARCH("Caida",L513)))</formula>
    </cfRule>
    <cfRule type="notContainsText" dxfId="69" priority="916" operator="notContains" text="Caida">
      <formula>ISERROR(SEARCH("Caida",L513))</formula>
    </cfRule>
  </conditionalFormatting>
  <conditionalFormatting sqref="L273:AA273 AC273:AO273 AH513:AO1048576 L5:AO272 L274:AO512">
    <cfRule type="cellIs" dxfId="0" priority="32" operator="equal">
      <formula>"APAGADO"</formula>
    </cfRule>
  </conditionalFormatting>
  <conditionalFormatting sqref="L513:AO627 V533:AG1048576">
    <cfRule type="cellIs" dxfId="68" priority="33" operator="equal">
      <formula>"apagado"</formula>
    </cfRule>
  </conditionalFormatting>
  <conditionalFormatting sqref="N513:N1070">
    <cfRule type="cellIs" dxfId="67" priority="215" operator="greaterThan">
      <formula>0.8</formula>
    </cfRule>
    <cfRule type="cellIs" dxfId="66" priority="214" operator="lessThan">
      <formula>0.8</formula>
    </cfRule>
    <cfRule type="containsText" dxfId="65" priority="213" operator="containsText" text="Caida">
      <formula>NOT(ISERROR(SEARCH("Caida",N513)))</formula>
    </cfRule>
    <cfRule type="notContainsText" dxfId="64" priority="212" operator="notContains" text="Caida">
      <formula>ISERROR(SEARCH("Caida",N513))</formula>
    </cfRule>
    <cfRule type="cellIs" dxfId="63" priority="342" operator="equal">
      <formula>"APAGADO"</formula>
    </cfRule>
    <cfRule type="cellIs" dxfId="62" priority="238" operator="greaterThan">
      <formula>0.8</formula>
    </cfRule>
  </conditionalFormatting>
  <conditionalFormatting sqref="N513:N1048576 N2 N4">
    <cfRule type="cellIs" dxfId="61" priority="232" operator="equal">
      <formula>$N$13</formula>
    </cfRule>
  </conditionalFormatting>
  <conditionalFormatting sqref="V3:AG3">
    <cfRule type="cellIs" dxfId="60" priority="606" operator="equal">
      <formula>"apagado"</formula>
    </cfRule>
  </conditionalFormatting>
  <conditionalFormatting sqref="AO513:AO1048576">
    <cfRule type="containsText" dxfId="59" priority="165" operator="containsText" text="Caida">
      <formula>NOT(ISERROR(SEARCH("Caida",AO513)))</formula>
    </cfRule>
    <cfRule type="notContainsText" dxfId="58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S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45231</v>
      </c>
      <c r="G1" s="14">
        <f>'RESUMEN TOTAL'!M4</f>
        <v>45232</v>
      </c>
      <c r="H1" s="14">
        <f>'RESUMEN TOTAL'!N4</f>
        <v>45233</v>
      </c>
      <c r="I1" s="14">
        <f>'RESUMEN TOTAL'!O4</f>
        <v>45234</v>
      </c>
      <c r="J1" s="14">
        <f>'RESUMEN TOTAL'!P4</f>
        <v>45235</v>
      </c>
      <c r="K1" s="14">
        <f>'RESUMEN TOTAL'!Q4</f>
        <v>45236</v>
      </c>
      <c r="L1" s="14">
        <f>'RESUMEN TOTAL'!R4</f>
        <v>45237</v>
      </c>
      <c r="M1" s="14">
        <f>'RESUMEN TOTAL'!S4</f>
        <v>45238</v>
      </c>
      <c r="N1" s="14">
        <f>'RESUMEN TOTAL'!T4</f>
        <v>45239</v>
      </c>
      <c r="O1" s="14">
        <f>'RESUMEN TOTAL'!U4</f>
        <v>45240</v>
      </c>
      <c r="P1" s="14">
        <f>'RESUMEN TOTAL'!V4</f>
        <v>45241</v>
      </c>
      <c r="Q1" s="14">
        <f>'RESUMEN TOTAL'!W4</f>
        <v>45242</v>
      </c>
      <c r="R1" s="14">
        <f>'RESUMEN TOTAL'!X4</f>
        <v>45243</v>
      </c>
      <c r="S1" s="14">
        <f>'RESUMEN TOTAL'!Y4</f>
        <v>45244</v>
      </c>
      <c r="T1" s="14">
        <f>'RESUMEN TOTAL'!Z4</f>
        <v>45245</v>
      </c>
      <c r="U1" s="14">
        <f>'RESUMEN TOTAL'!AA4</f>
        <v>45246</v>
      </c>
      <c r="V1" s="14">
        <f>'RESUMEN TOTAL'!AB4</f>
        <v>45247</v>
      </c>
      <c r="W1" s="14">
        <f>'RESUMEN TOTAL'!AC4</f>
        <v>45248</v>
      </c>
      <c r="X1" s="14">
        <f>'RESUMEN TOTAL'!AD4</f>
        <v>45249</v>
      </c>
      <c r="Y1" s="14">
        <f>'RESUMEN TOTAL'!AE4</f>
        <v>45250</v>
      </c>
      <c r="Z1" s="14">
        <f>'RESUMEN TOTAL'!AF4</f>
        <v>45251</v>
      </c>
      <c r="AA1" s="14">
        <f>'RESUMEN TOTAL'!AG4</f>
        <v>45252</v>
      </c>
      <c r="AB1" s="14">
        <f>'RESUMEN TOTAL'!AH4</f>
        <v>45253</v>
      </c>
      <c r="AC1" s="14">
        <f>'RESUMEN TOTAL'!AI4</f>
        <v>45254</v>
      </c>
      <c r="AD1" s="14">
        <f>'RESUMEN TOTAL'!AJ4</f>
        <v>45255</v>
      </c>
      <c r="AE1" s="14">
        <f>'RESUMEN TOTAL'!AK4</f>
        <v>45256</v>
      </c>
      <c r="AF1" s="14">
        <f>'RESUMEN TOTAL'!AL4</f>
        <v>45257</v>
      </c>
      <c r="AG1" s="14">
        <f>'RESUMEN TOTAL'!AM4</f>
        <v>45258</v>
      </c>
      <c r="AH1" s="14">
        <f>'RESUMEN TOTAL'!AN4</f>
        <v>45259</v>
      </c>
      <c r="AI1" s="14">
        <f>'RESUMEN TOTAL'!AO4</f>
        <v>45260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 t="str">
        <f>'RESUMEN TOTAL'!W5</f>
        <v>APAGADO</v>
      </c>
      <c r="R2" t="str">
        <f>'RESUMEN TOTAL'!X5</f>
        <v>APAGADO</v>
      </c>
      <c r="S2" t="str">
        <f>'RESUMEN TOTAL'!Y5</f>
        <v>APAGADO</v>
      </c>
      <c r="T2" t="str">
        <f>'RESUMEN TOTAL'!Z5</f>
        <v>APAGADO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 t="str">
        <f>'RESUMEN TOTAL'!W6</f>
        <v>APAGADO</v>
      </c>
      <c r="R3" t="str">
        <f>'RESUMEN TOTAL'!X6</f>
        <v>APAGADO</v>
      </c>
      <c r="S3" t="str">
        <f>'RESUMEN TOTAL'!Y6</f>
        <v>APAGADO</v>
      </c>
      <c r="T3" t="str">
        <f>'RESUMEN TOTAL'!Z6</f>
        <v>APAGADO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>
        <f>'RESUMEN TOTAL'!AJ15</f>
        <v>0</v>
      </c>
      <c r="AE12">
        <f>'RESUMEN TOTAL'!AK15</f>
        <v>0</v>
      </c>
      <c r="AF12" t="str">
        <f>'RESUMEN TOTAL'!AL15</f>
        <v>APAGADO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 t="str">
        <f>'RESUMEN TOTAL'!AI18</f>
        <v>APAGADO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 t="str">
        <f>'RESUMEN TOTAL'!AI19</f>
        <v>APAGADO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 t="str">
        <f>'RESUMEN TOTAL'!AI20</f>
        <v>APAGADO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 t="str">
        <f>'RESUMEN TOTAL'!AI21</f>
        <v>APAGADO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 t="str">
        <f>'RESUMEN TOTAL'!AI22</f>
        <v>APAGADO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 t="str">
        <f>'RESUMEN TOTAL'!AI23</f>
        <v>APAGADO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 t="str">
        <f>'RESUMEN TOTAL'!AG44</f>
        <v>APAGADO</v>
      </c>
      <c r="AB41" t="str">
        <f>'RESUMEN TOTAL'!AH44</f>
        <v>APAGADO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>
        <f>'RESUMEN TOTAL'!AJ57</f>
        <v>0</v>
      </c>
      <c r="AE54">
        <f>'RESUMEN TOTAL'!AK57</f>
        <v>0</v>
      </c>
      <c r="AF54" t="str">
        <f>'RESUMEN TOTAL'!AL57</f>
        <v>APAGADO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 t="str">
        <f>'RESUMEN TOTAL'!AC59</f>
        <v>APAGADO</v>
      </c>
      <c r="X56" t="str">
        <f>'RESUMEN TOTAL'!AD59</f>
        <v>APAGADO</v>
      </c>
      <c r="Y56" t="str">
        <f>'RESUMEN TOTAL'!AE59</f>
        <v>APAGADO</v>
      </c>
      <c r="Z56" t="str">
        <f>'RESUMEN TOTAL'!AF59</f>
        <v>APAGADO</v>
      </c>
      <c r="AA56" t="str">
        <f>'RESUMEN TOTAL'!AG59</f>
        <v>APAGADO</v>
      </c>
      <c r="AB56" t="str">
        <f>'RESUMEN TOTAL'!AH59</f>
        <v>APAGADO</v>
      </c>
      <c r="AC56" t="str">
        <f>'RESUMEN TOTAL'!AI59</f>
        <v>APAGADO</v>
      </c>
      <c r="AD56">
        <f>'RESUMEN TOTAL'!AJ59</f>
        <v>0</v>
      </c>
      <c r="AE56">
        <f>'RESUMEN TOTAL'!AK59</f>
        <v>0</v>
      </c>
      <c r="AF56" t="str">
        <f>'RESUMEN TOTAL'!AL59</f>
        <v>APAGADO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 t="str">
        <f>'RESUMEN TOTAL'!AL73</f>
        <v>APAGADO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 t="str">
        <f>'RESUMEN TOTAL'!AE92</f>
        <v>APAGADO</v>
      </c>
      <c r="Z89" t="str">
        <f>'RESUMEN TOTAL'!AF92</f>
        <v>APAGADO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 t="str">
        <f>'RESUMEN TOTAL'!AE93</f>
        <v>APAGADO</v>
      </c>
      <c r="Z90" t="str">
        <f>'RESUMEN TOTAL'!AF93</f>
        <v>APAGADO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 t="str">
        <f>'RESUMEN TOTAL'!AE94</f>
        <v>APAGADO</v>
      </c>
      <c r="Z91" t="str">
        <f>'RESUMEN TOTAL'!AF94</f>
        <v>APAGADO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 t="str">
        <f>'RESUMEN TOTAL'!AF95</f>
        <v>APAGADO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 t="str">
        <f>'RESUMEN TOTAL'!AF97</f>
        <v>APAGADO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>
        <f>'RESUMEN TOTAL'!AJ107</f>
        <v>0</v>
      </c>
      <c r="AE104">
        <f>'RESUMEN TOTAL'!AK107</f>
        <v>0</v>
      </c>
      <c r="AF104" t="str">
        <f>'RESUMEN TOTAL'!AL107</f>
        <v>APAGADO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 t="str">
        <f>'RESUMEN TOTAL'!AC111</f>
        <v>APAGADO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 t="str">
        <f>'RESUMEN TOTAL'!AC113</f>
        <v>APAGADO</v>
      </c>
      <c r="X110" t="str">
        <f>'RESUMEN TOTAL'!AD113</f>
        <v>APAGADO</v>
      </c>
      <c r="Y110" t="str">
        <f>'RESUMEN TOTAL'!AE113</f>
        <v>APAGADO</v>
      </c>
      <c r="Z110" t="str">
        <f>'RESUMEN TOTAL'!AF113</f>
        <v>APAGADO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>
        <f>'RESUMEN TOTAL'!AJ133</f>
        <v>0</v>
      </c>
      <c r="AE129">
        <f>'RESUMEN TOTAL'!AK133</f>
        <v>0</v>
      </c>
      <c r="AF129" t="str">
        <f>'RESUMEN TOTAL'!AL133</f>
        <v>APAGADO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>
        <f>'RESUMEN TOTAL'!AJ134</f>
        <v>0</v>
      </c>
      <c r="AE130">
        <f>'RESUMEN TOTAL'!AK134</f>
        <v>0</v>
      </c>
      <c r="AF130" t="str">
        <f>'RESUMEN TOTAL'!AL134</f>
        <v>APAGADO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 t="str">
        <f>'RESUMEN TOTAL'!AE137</f>
        <v>APAGADO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 t="str">
        <f>'RESUMEN TOTAL'!Z145</f>
        <v>APAGADO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>
        <f>'RESUMEN TOTAL'!AJ149</f>
        <v>0</v>
      </c>
      <c r="AE145">
        <f>'RESUMEN TOTAL'!AK149</f>
        <v>0</v>
      </c>
      <c r="AF145" t="str">
        <f>'RESUMEN TOTAL'!AL149</f>
        <v>APAGADO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 t="str">
        <f>'RESUMEN TOTAL'!AD152</f>
        <v>APAGADO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 t="str">
        <f>'RESUMEN TOTAL'!V154</f>
        <v>APAGADO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 t="str">
        <f>'RESUMEN TOTAL'!V155</f>
        <v>APAGADO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 t="str">
        <f>'RESUMEN TOTAL'!N156</f>
        <v>APAGADO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 t="str">
        <f>'RESUMEN TOTAL'!W159</f>
        <v>APAGADO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>
        <f>'RESUMEN TOTAL'!AJ166</f>
        <v>0</v>
      </c>
      <c r="AE162">
        <f>'RESUMEN TOTAL'!AK166</f>
        <v>0</v>
      </c>
      <c r="AF162" t="str">
        <f>'RESUMEN TOTAL'!AL166</f>
        <v>APAGADO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 t="str">
        <f>'RESUMEN TOTAL'!AF169</f>
        <v>APAGADO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 t="str">
        <f>'RESUMEN TOTAL'!AI170</f>
        <v>APAGADO</v>
      </c>
      <c r="AD166">
        <f>'RESUMEN TOTAL'!AJ170</f>
        <v>0</v>
      </c>
      <c r="AE166">
        <f>'RESUMEN TOTAL'!AK170</f>
        <v>0</v>
      </c>
      <c r="AF166" t="str">
        <f>'RESUMEN TOTAL'!AL170</f>
        <v>APAGADO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>
        <f>'RESUMEN TOTAL'!AJ171</f>
        <v>0</v>
      </c>
      <c r="AE167">
        <f>'RESUMEN TOTAL'!AK171</f>
        <v>0</v>
      </c>
      <c r="AF167" t="str">
        <f>'RESUMEN TOTAL'!AL171</f>
        <v>APAGADO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 t="str">
        <f>'RESUMEN TOTAL'!AL173</f>
        <v>APAGADO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 t="str">
        <f>'RESUMEN TOTAL'!V188</f>
        <v>APAGADO</v>
      </c>
      <c r="Q184" t="str">
        <f>'RESUMEN TOTAL'!W188</f>
        <v>APAGADO</v>
      </c>
      <c r="R184" t="str">
        <f>'RESUMEN TOTAL'!X188</f>
        <v>APAGADO</v>
      </c>
      <c r="S184" t="str">
        <f>'RESUMEN TOTAL'!Y188</f>
        <v>APAGADO</v>
      </c>
      <c r="T184" t="str">
        <f>'RESUMEN TOTAL'!Z188</f>
        <v>APAGADO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 t="str">
        <f>'RESUMEN TOTAL'!L189</f>
        <v>APAGADO</v>
      </c>
      <c r="G185" t="str">
        <f>'RESUMEN TOTAL'!M189</f>
        <v>APAGADO</v>
      </c>
      <c r="H185" t="str">
        <f>'RESUMEN TOTAL'!N189</f>
        <v>APAGADO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 t="str">
        <f>'RESUMEN TOTAL'!W192</f>
        <v>APAGADO</v>
      </c>
      <c r="R188" t="str">
        <f>'RESUMEN TOTAL'!X192</f>
        <v>APAGADO</v>
      </c>
      <c r="S188" t="str">
        <f>'RESUMEN TOTAL'!Y192</f>
        <v>APAGADO</v>
      </c>
      <c r="T188" t="str">
        <f>'RESUMEN TOTAL'!Z192</f>
        <v>APAGADO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 t="str">
        <f>'RESUMEN TOTAL'!W194</f>
        <v>APAGADO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>
        <f>'RESUMEN TOTAL'!AK195</f>
        <v>0</v>
      </c>
      <c r="AF191" t="str">
        <f>'RESUMEN TOTAL'!AL195</f>
        <v>APAGADO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>
        <f>'RESUMEN TOTAL'!AJ197</f>
        <v>0</v>
      </c>
      <c r="AE193">
        <f>'RESUMEN TOTAL'!AK197</f>
        <v>0</v>
      </c>
      <c r="AF193" t="str">
        <f>'RESUMEN TOTAL'!AL197</f>
        <v>APAGADO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 t="str">
        <f>'RESUMEN TOTAL'!L198</f>
        <v>APAGADO</v>
      </c>
      <c r="G194">
        <f>'RESUMEN TOTAL'!M198</f>
        <v>0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>
        <f>'RESUMEN TOTAL'!R198</f>
        <v>0</v>
      </c>
      <c r="M194" t="str">
        <f>'RESUMEN TOTAL'!S198</f>
        <v>APAGADO</v>
      </c>
      <c r="N194">
        <f>'RESUMEN TOTAL'!T198</f>
        <v>0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 t="str">
        <f>'RESUMEN TOTAL'!AE198</f>
        <v>APAGADO</v>
      </c>
      <c r="Z194" t="str">
        <f>'RESUMEN TOTAL'!AF198</f>
        <v>APAGADO</v>
      </c>
      <c r="AA194">
        <f>'RESUMEN TOTAL'!AG198</f>
        <v>0</v>
      </c>
      <c r="AB194">
        <f>'RESUMEN TOTAL'!AH198</f>
        <v>0</v>
      </c>
      <c r="AC194" t="str">
        <f>'RESUMEN TOTAL'!AI198</f>
        <v>APAGADO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 t="str">
        <f>'RESUMEN TOTAL'!L199</f>
        <v>APAGADO</v>
      </c>
      <c r="G195">
        <f>'RESUMEN TOTAL'!M199</f>
        <v>0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>
        <f>'RESUMEN TOTAL'!R199</f>
        <v>0</v>
      </c>
      <c r="M195" t="str">
        <f>'RESUMEN TOTAL'!S199</f>
        <v>APAGADO</v>
      </c>
      <c r="N195">
        <f>'RESUMEN TOTAL'!T199</f>
        <v>0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 t="str">
        <f>'RESUMEN TOTAL'!AE199</f>
        <v>APAGADO</v>
      </c>
      <c r="Z195" t="str">
        <f>'RESUMEN TOTAL'!AF199</f>
        <v>APAGADO</v>
      </c>
      <c r="AA195">
        <f>'RESUMEN TOTAL'!AG199</f>
        <v>0</v>
      </c>
      <c r="AB195">
        <f>'RESUMEN TOTAL'!AH199</f>
        <v>0</v>
      </c>
      <c r="AC195" t="str">
        <f>'RESUMEN TOTAL'!AI199</f>
        <v>APAGADO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 t="str">
        <f>'RESUMEN TOTAL'!V207</f>
        <v>APAGADO</v>
      </c>
      <c r="Q202" t="str">
        <f>'RESUMEN TOTAL'!W207</f>
        <v>APAGADO</v>
      </c>
      <c r="R202" t="str">
        <f>'RESUMEN TOTAL'!X207</f>
        <v>APAGADO</v>
      </c>
      <c r="S202" t="str">
        <f>'RESUMEN TOTAL'!Y207</f>
        <v>APAGADO</v>
      </c>
      <c r="T202" t="str">
        <f>'RESUMEN TOTAL'!Z207</f>
        <v>APAGADO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 t="str">
        <f>'RESUMEN TOTAL'!V208</f>
        <v>APAGADO</v>
      </c>
      <c r="Q203" t="str">
        <f>'RESUMEN TOTAL'!W208</f>
        <v>APAGADO</v>
      </c>
      <c r="R203" t="str">
        <f>'RESUMEN TOTAL'!X208</f>
        <v>APAGADO</v>
      </c>
      <c r="S203" t="str">
        <f>'RESUMEN TOTAL'!Y208</f>
        <v>APAGADO</v>
      </c>
      <c r="T203" t="str">
        <f>'RESUMEN TOTAL'!Z208</f>
        <v>APAGADO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 t="str">
        <f>'RESUMEN TOTAL'!V209</f>
        <v>APAGADO</v>
      </c>
      <c r="Q204" t="str">
        <f>'RESUMEN TOTAL'!W209</f>
        <v>APAGADO</v>
      </c>
      <c r="R204" t="str">
        <f>'RESUMEN TOTAL'!X209</f>
        <v>APAGADO</v>
      </c>
      <c r="S204" t="str">
        <f>'RESUMEN TOTAL'!Y209</f>
        <v>APAGADO</v>
      </c>
      <c r="T204" t="str">
        <f>'RESUMEN TOTAL'!Z209</f>
        <v>APAGADO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 t="str">
        <f>'RESUMEN TOTAL'!V210</f>
        <v>APAGADO</v>
      </c>
      <c r="Q205" t="str">
        <f>'RESUMEN TOTAL'!W210</f>
        <v>APAGADO</v>
      </c>
      <c r="R205" t="str">
        <f>'RESUMEN TOTAL'!X210</f>
        <v>APAGADO</v>
      </c>
      <c r="S205" t="str">
        <f>'RESUMEN TOTAL'!Y210</f>
        <v>APAGADO</v>
      </c>
      <c r="T205" t="str">
        <f>'RESUMEN TOTAL'!Z210</f>
        <v>APAGADO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 t="str">
        <f>'RESUMEN TOTAL'!V212</f>
        <v>APAGADO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 t="str">
        <f>'RESUMEN TOTAL'!AB220</f>
        <v>APAGADO</v>
      </c>
      <c r="W215" t="str">
        <f>'RESUMEN TOTAL'!AC220</f>
        <v>APAGADO</v>
      </c>
      <c r="X215" t="str">
        <f>'RESUMEN TOTAL'!AD220</f>
        <v>APAGADO</v>
      </c>
      <c r="Y215" t="str">
        <f>'RESUMEN TOTAL'!AE220</f>
        <v>APAGADO</v>
      </c>
      <c r="Z215" t="str">
        <f>'RESUMEN TOTAL'!AF220</f>
        <v>APAGADO</v>
      </c>
      <c r="AA215" t="str">
        <f>'RESUMEN TOTAL'!AG220</f>
        <v>APAGADO</v>
      </c>
      <c r="AB215">
        <f>'RESUMEN TOTAL'!AH220</f>
        <v>0</v>
      </c>
      <c r="AC215" t="str">
        <f>'RESUMEN TOTAL'!AI220</f>
        <v>APAGADO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>
        <f>'RESUMEN TOTAL'!AE222</f>
        <v>0</v>
      </c>
      <c r="Z217" t="str">
        <f>'RESUMEN TOTAL'!AF222</f>
        <v>APAGADO</v>
      </c>
      <c r="AA217">
        <f>'RESUMEN TOTAL'!AG222</f>
        <v>0</v>
      </c>
      <c r="AB217" t="str">
        <f>'RESUMEN TOTAL'!AH222</f>
        <v>APAGADO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 t="str">
        <f>'RESUMEN TOTAL'!V225</f>
        <v>APAGADO</v>
      </c>
      <c r="Q220" t="str">
        <f>'RESUMEN TOTAL'!W225</f>
        <v>APAGADO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>
        <f>'RESUMEN TOTAL'!AJ225</f>
        <v>0</v>
      </c>
      <c r="AE220">
        <f>'RESUMEN TOTAL'!AK225</f>
        <v>0</v>
      </c>
      <c r="AF220" t="str">
        <f>'RESUMEN TOTAL'!AL225</f>
        <v>APAGADO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 t="str">
        <f>'RESUMEN TOTAL'!L232</f>
        <v>APAGADO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 t="str">
        <f>'RESUMEN TOTAL'!W232</f>
        <v>APAGADO</v>
      </c>
      <c r="R227" t="str">
        <f>'RESUMEN TOTAL'!X232</f>
        <v>APAGADO</v>
      </c>
      <c r="S227" t="str">
        <f>'RESUMEN TOTAL'!Y232</f>
        <v>APAGADO</v>
      </c>
      <c r="T227" t="str">
        <f>'RESUMEN TOTAL'!Z232</f>
        <v>APAGADO</v>
      </c>
      <c r="U227" t="str">
        <f>'RESUMEN TOTAL'!AA232</f>
        <v>APAGADO</v>
      </c>
      <c r="V227" t="str">
        <f>'RESUMEN TOTAL'!AB232</f>
        <v>APAGADO</v>
      </c>
      <c r="W227" t="str">
        <f>'RESUMEN TOTAL'!AC232</f>
        <v>APAGADO</v>
      </c>
      <c r="X227" t="str">
        <f>'RESUMEN TOTAL'!AD232</f>
        <v>APAGADO</v>
      </c>
      <c r="Y227" t="str">
        <f>'RESUMEN TOTAL'!AE232</f>
        <v>APAGADO</v>
      </c>
      <c r="Z227" t="str">
        <f>'RESUMEN TOTAL'!AF232</f>
        <v>APAGADO</v>
      </c>
      <c r="AA227" t="str">
        <f>'RESUMEN TOTAL'!AG232</f>
        <v>APAGADO</v>
      </c>
      <c r="AB227" t="str">
        <f>'RESUMEN TOTAL'!AH232</f>
        <v>APAGADO</v>
      </c>
      <c r="AC227" t="str">
        <f>'RESUMEN TOTAL'!AI232</f>
        <v>APAGADO</v>
      </c>
      <c r="AD227">
        <f>'RESUMEN TOTAL'!AJ232</f>
        <v>0</v>
      </c>
      <c r="AE227">
        <f>'RESUMEN TOTAL'!AK232</f>
        <v>0</v>
      </c>
      <c r="AF227" t="str">
        <f>'RESUMEN TOTAL'!AL232</f>
        <v>APAGADO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 t="str">
        <f>'RESUMEN TOTAL'!L233</f>
        <v>APAGADO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 t="str">
        <f>'RESUMEN TOTAL'!W233</f>
        <v>APAGADO</v>
      </c>
      <c r="R228" t="str">
        <f>'RESUMEN TOTAL'!X233</f>
        <v>APAGADO</v>
      </c>
      <c r="S228" t="str">
        <f>'RESUMEN TOTAL'!Y233</f>
        <v>APAGADO</v>
      </c>
      <c r="T228" t="str">
        <f>'RESUMEN TOTAL'!Z233</f>
        <v>APAGADO</v>
      </c>
      <c r="U228" t="str">
        <f>'RESUMEN TOTAL'!AA233</f>
        <v>APAGADO</v>
      </c>
      <c r="V228" t="str">
        <f>'RESUMEN TOTAL'!AB233</f>
        <v>APAGADO</v>
      </c>
      <c r="W228" t="str">
        <f>'RESUMEN TOTAL'!AC233</f>
        <v>APAGADO</v>
      </c>
      <c r="X228" t="str">
        <f>'RESUMEN TOTAL'!AD233</f>
        <v>APAGADO</v>
      </c>
      <c r="Y228" t="str">
        <f>'RESUMEN TOTAL'!AE233</f>
        <v>APAGADO</v>
      </c>
      <c r="Z228" t="str">
        <f>'RESUMEN TOTAL'!AF233</f>
        <v>APAGADO</v>
      </c>
      <c r="AA228" t="str">
        <f>'RESUMEN TOTAL'!AG233</f>
        <v>APAGADO</v>
      </c>
      <c r="AB228" t="str">
        <f>'RESUMEN TOTAL'!AH233</f>
        <v>APAGADO</v>
      </c>
      <c r="AC228" t="str">
        <f>'RESUMEN TOTAL'!AI233</f>
        <v>APAGADO</v>
      </c>
      <c r="AD228">
        <f>'RESUMEN TOTAL'!AJ233</f>
        <v>0</v>
      </c>
      <c r="AE228">
        <f>'RESUMEN TOTAL'!AK233</f>
        <v>0</v>
      </c>
      <c r="AF228" t="str">
        <f>'RESUMEN TOTAL'!AL233</f>
        <v>APAGADO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>
        <f>'RESUMEN TOTAL'!AJ234</f>
        <v>0</v>
      </c>
      <c r="AE229">
        <f>'RESUMEN TOTAL'!AK234</f>
        <v>0</v>
      </c>
      <c r="AF229" t="str">
        <f>'RESUMEN TOTAL'!AL234</f>
        <v>APAGADO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 t="str">
        <f>'RESUMEN TOTAL'!AB235</f>
        <v>APAGADO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>
        <f>'RESUMEN TOTAL'!AJ235</f>
        <v>0</v>
      </c>
      <c r="AE230">
        <f>'RESUMEN TOTAL'!AK235</f>
        <v>0</v>
      </c>
      <c r="AF230" t="str">
        <f>'RESUMEN TOTAL'!AL235</f>
        <v>APAGADO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 t="str">
        <f>'RESUMEN TOTAL'!V236</f>
        <v>APAGADO</v>
      </c>
      <c r="Q231" t="str">
        <f>'RESUMEN TOTAL'!W236</f>
        <v>APAGADO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>
        <f>'RESUMEN TOTAL'!AJ247</f>
        <v>0</v>
      </c>
      <c r="AE242">
        <f>'RESUMEN TOTAL'!AK247</f>
        <v>0</v>
      </c>
      <c r="AF242" t="str">
        <f>'RESUMEN TOTAL'!AL247</f>
        <v>APAGADO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>
        <f>'RESUMEN TOTAL'!AJ251</f>
        <v>0</v>
      </c>
      <c r="AE246">
        <f>'RESUMEN TOTAL'!AK251</f>
        <v>0</v>
      </c>
      <c r="AF246" t="str">
        <f>'RESUMEN TOTAL'!AL251</f>
        <v>APAGADO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>
        <f>'RESUMEN TOTAL'!AJ252</f>
        <v>0</v>
      </c>
      <c r="AE247">
        <f>'RESUMEN TOTAL'!AK252</f>
        <v>0</v>
      </c>
      <c r="AF247" t="str">
        <f>'RESUMEN TOTAL'!AL252</f>
        <v>APAGADO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>
        <f>'RESUMEN TOTAL'!AJ253</f>
        <v>0</v>
      </c>
      <c r="AE248">
        <f>'RESUMEN TOTAL'!AK253</f>
        <v>0</v>
      </c>
      <c r="AF248" t="str">
        <f>'RESUMEN TOTAL'!AL253</f>
        <v>APAGADO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>
        <f>'RESUMEN TOTAL'!AJ255</f>
        <v>0</v>
      </c>
      <c r="AE250">
        <f>'RESUMEN TOTAL'!AK255</f>
        <v>0</v>
      </c>
      <c r="AF250" t="str">
        <f>'RESUMEN TOTAL'!AL255</f>
        <v>APAGADO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 t="str">
        <f>'RESUMEN TOTAL'!V256</f>
        <v>APAGADO</v>
      </c>
      <c r="Q251" t="str">
        <f>'RESUMEN TOTAL'!W256</f>
        <v>APAGADO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 t="str">
        <f>'RESUMEN TOTAL'!V257</f>
        <v>APAGADO</v>
      </c>
      <c r="Q252" t="str">
        <f>'RESUMEN TOTAL'!W257</f>
        <v>APAGADO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 t="str">
        <f>'RESUMEN TOTAL'!L260</f>
        <v>APAGADO</v>
      </c>
      <c r="G255">
        <f>'RESUMEN TOTAL'!M260</f>
        <v>0</v>
      </c>
      <c r="H255" t="str">
        <f>'RESUMEN TOTAL'!N260</f>
        <v>APAGADO</v>
      </c>
      <c r="I255" t="str">
        <f>'RESUMEN TOTAL'!O260</f>
        <v>APAGADO</v>
      </c>
      <c r="J255" t="str">
        <f>'RESUMEN TOTAL'!P260</f>
        <v>APAGADO</v>
      </c>
      <c r="K255" t="str">
        <f>'RESUMEN TOTAL'!Q260</f>
        <v>APAGADO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 t="str">
        <f>'RESUMEN TOTAL'!V260</f>
        <v>APAGADO</v>
      </c>
      <c r="Q255" t="str">
        <f>'RESUMEN TOTAL'!W260</f>
        <v>APAGADO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 t="str">
        <f>'RESUMEN TOTAL'!AE260</f>
        <v>APAGADO</v>
      </c>
      <c r="Z255" t="str">
        <f>'RESUMEN TOTAL'!AF260</f>
        <v>APAGADO</v>
      </c>
      <c r="AA255">
        <f>'RESUMEN TOTAL'!AG260</f>
        <v>0</v>
      </c>
      <c r="AB255">
        <f>'RESUMEN TOTAL'!AH260</f>
        <v>0</v>
      </c>
      <c r="AC255" t="str">
        <f>'RESUMEN TOTAL'!AI260</f>
        <v>APAGADO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 t="str">
        <f>'RESUMEN TOTAL'!L261</f>
        <v>APAGADO</v>
      </c>
      <c r="G256">
        <f>'RESUMEN TOTAL'!M261</f>
        <v>0</v>
      </c>
      <c r="H256" t="str">
        <f>'RESUMEN TOTAL'!N261</f>
        <v>APAGADO</v>
      </c>
      <c r="I256" t="str">
        <f>'RESUMEN TOTAL'!O261</f>
        <v>APAGADO</v>
      </c>
      <c r="J256" t="str">
        <f>'RESUMEN TOTAL'!P261</f>
        <v>APAGADO</v>
      </c>
      <c r="K256" t="str">
        <f>'RESUMEN TOTAL'!Q261</f>
        <v>APAGADO</v>
      </c>
      <c r="L256">
        <f>'RESUMEN TOTAL'!R261</f>
        <v>0</v>
      </c>
      <c r="M256" t="str">
        <f>'RESUMEN TOTAL'!S261</f>
        <v>APAGADO</v>
      </c>
      <c r="N256">
        <f>'RESUMEN TOTAL'!T261</f>
        <v>0</v>
      </c>
      <c r="O256" t="str">
        <f>'RESUMEN TOTAL'!U261</f>
        <v>APAGADO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 t="str">
        <f>'RESUMEN TOTAL'!AE261</f>
        <v>APAGADO</v>
      </c>
      <c r="Z256" t="str">
        <f>'RESUMEN TOTAL'!AF261</f>
        <v>APAGADO</v>
      </c>
      <c r="AA256">
        <f>'RESUMEN TOTAL'!AG261</f>
        <v>0</v>
      </c>
      <c r="AB256">
        <f>'RESUMEN TOTAL'!AH261</f>
        <v>0</v>
      </c>
      <c r="AC256" t="str">
        <f>'RESUMEN TOTAL'!AI261</f>
        <v>APAGADO</v>
      </c>
      <c r="AD256">
        <f>'RESUMEN TOTAL'!AJ261</f>
        <v>0</v>
      </c>
      <c r="AE256">
        <f>'RESUMEN TOTAL'!AK261</f>
        <v>0</v>
      </c>
      <c r="AF256" t="str">
        <f>'RESUMEN TOTAL'!AL261</f>
        <v>APAGADO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 t="str">
        <f>'RESUMEN TOTAL'!L262</f>
        <v>APAGADO</v>
      </c>
      <c r="G257">
        <f>'RESUMEN TOTAL'!M262</f>
        <v>0</v>
      </c>
      <c r="H257" t="str">
        <f>'RESUMEN TOTAL'!N262</f>
        <v>APAGADO</v>
      </c>
      <c r="I257" t="str">
        <f>'RESUMEN TOTAL'!O262</f>
        <v>APAGADO</v>
      </c>
      <c r="J257" t="str">
        <f>'RESUMEN TOTAL'!P262</f>
        <v>APAGADO</v>
      </c>
      <c r="K257" t="str">
        <f>'RESUMEN TOTAL'!Q262</f>
        <v>APAGADO</v>
      </c>
      <c r="L257">
        <f>'RESUMEN TOTAL'!R262</f>
        <v>0</v>
      </c>
      <c r="M257" t="str">
        <f>'RESUMEN TOTAL'!S262</f>
        <v>APAGADO</v>
      </c>
      <c r="N257">
        <f>'RESUMEN TOTAL'!T262</f>
        <v>0</v>
      </c>
      <c r="O257" t="str">
        <f>'RESUMEN TOTAL'!U262</f>
        <v>APAGADO</v>
      </c>
      <c r="P257" t="str">
        <f>'RESUMEN TOTAL'!V262</f>
        <v>APAGADO</v>
      </c>
      <c r="Q257" t="str">
        <f>'RESUMEN TOTAL'!W262</f>
        <v>APAGADO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 t="str">
        <f>'RESUMEN TOTAL'!AE262</f>
        <v>APAGADO</v>
      </c>
      <c r="Z257" t="str">
        <f>'RESUMEN TOTAL'!AF262</f>
        <v>APAGADO</v>
      </c>
      <c r="AA257">
        <f>'RESUMEN TOTAL'!AG262</f>
        <v>0</v>
      </c>
      <c r="AB257">
        <f>'RESUMEN TOTAL'!AH262</f>
        <v>0</v>
      </c>
      <c r="AC257" t="str">
        <f>'RESUMEN TOTAL'!AI262</f>
        <v>APAGADO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 t="str">
        <f>'RESUMEN TOTAL'!L263</f>
        <v>APAGADO</v>
      </c>
      <c r="G258">
        <f>'RESUMEN TOTAL'!M263</f>
        <v>0</v>
      </c>
      <c r="H258" t="str">
        <f>'RESUMEN TOTAL'!N263</f>
        <v>APAGADO</v>
      </c>
      <c r="I258" t="str">
        <f>'RESUMEN TOTAL'!O263</f>
        <v>APAGADO</v>
      </c>
      <c r="J258" t="str">
        <f>'RESUMEN TOTAL'!P263</f>
        <v>APAGADO</v>
      </c>
      <c r="K258" t="str">
        <f>'RESUMEN TOTAL'!Q263</f>
        <v>APAGADO</v>
      </c>
      <c r="L258">
        <f>'RESUMEN TOTAL'!R263</f>
        <v>0</v>
      </c>
      <c r="M258" t="str">
        <f>'RESUMEN TOTAL'!S263</f>
        <v>APAGADO</v>
      </c>
      <c r="N258">
        <f>'RESUMEN TOTAL'!T263</f>
        <v>0</v>
      </c>
      <c r="O258" t="str">
        <f>'RESUMEN TOTAL'!U263</f>
        <v>APAGADO</v>
      </c>
      <c r="P258" t="str">
        <f>'RESUMEN TOTAL'!V263</f>
        <v>APAGADO</v>
      </c>
      <c r="Q258" t="str">
        <f>'RESUMEN TOTAL'!W263</f>
        <v>APAGADO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 t="str">
        <f>'RESUMEN TOTAL'!AE263</f>
        <v>APAGADO</v>
      </c>
      <c r="Z258" t="str">
        <f>'RESUMEN TOTAL'!AF263</f>
        <v>APAGADO</v>
      </c>
      <c r="AA258">
        <f>'RESUMEN TOTAL'!AG263</f>
        <v>0</v>
      </c>
      <c r="AB258">
        <f>'RESUMEN TOTAL'!AH263</f>
        <v>0</v>
      </c>
      <c r="AC258" t="str">
        <f>'RESUMEN TOTAL'!AI263</f>
        <v>APAGADO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 t="str">
        <f>'RESUMEN TOTAL'!L264</f>
        <v>APAGADO</v>
      </c>
      <c r="G259">
        <f>'RESUMEN TOTAL'!M264</f>
        <v>0</v>
      </c>
      <c r="H259" t="str">
        <f>'RESUMEN TOTAL'!N264</f>
        <v>APAGADO</v>
      </c>
      <c r="I259" t="str">
        <f>'RESUMEN TOTAL'!O264</f>
        <v>APAGADO</v>
      </c>
      <c r="J259" t="str">
        <f>'RESUMEN TOTAL'!P264</f>
        <v>APAGADO</v>
      </c>
      <c r="K259" t="str">
        <f>'RESUMEN TOTAL'!Q264</f>
        <v>APAGADO</v>
      </c>
      <c r="L259">
        <f>'RESUMEN TOTAL'!R264</f>
        <v>0</v>
      </c>
      <c r="M259" t="str">
        <f>'RESUMEN TOTAL'!S264</f>
        <v>APAGADO</v>
      </c>
      <c r="N259">
        <f>'RESUMEN TOTAL'!T264</f>
        <v>0</v>
      </c>
      <c r="O259" t="str">
        <f>'RESUMEN TOTAL'!U264</f>
        <v>APAGADO</v>
      </c>
      <c r="P259" t="str">
        <f>'RESUMEN TOTAL'!V264</f>
        <v>APAGADO</v>
      </c>
      <c r="Q259" t="str">
        <f>'RESUMEN TOTAL'!W264</f>
        <v>APAGADO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 t="str">
        <f>'RESUMEN TOTAL'!AI264</f>
        <v>APAGADO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 t="str">
        <f>'RESUMEN TOTAL'!L265</f>
        <v>APAGADO</v>
      </c>
      <c r="G260">
        <f>'RESUMEN TOTAL'!M265</f>
        <v>0</v>
      </c>
      <c r="H260" t="str">
        <f>'RESUMEN TOTAL'!N265</f>
        <v>APAGADO</v>
      </c>
      <c r="I260" t="str">
        <f>'RESUMEN TOTAL'!O265</f>
        <v>APAGADO</v>
      </c>
      <c r="J260" t="str">
        <f>'RESUMEN TOTAL'!P265</f>
        <v>APAGADO</v>
      </c>
      <c r="K260" t="str">
        <f>'RESUMEN TOTAL'!Q265</f>
        <v>APAGADO</v>
      </c>
      <c r="L260">
        <f>'RESUMEN TOTAL'!R265</f>
        <v>0</v>
      </c>
      <c r="M260" t="str">
        <f>'RESUMEN TOTAL'!S265</f>
        <v>APAGADO</v>
      </c>
      <c r="N260">
        <f>'RESUMEN TOTAL'!T265</f>
        <v>0</v>
      </c>
      <c r="O260" t="str">
        <f>'RESUMEN TOTAL'!U265</f>
        <v>APAGADO</v>
      </c>
      <c r="P260" t="str">
        <f>'RESUMEN TOTAL'!V265</f>
        <v>APAGADO</v>
      </c>
      <c r="Q260" t="str">
        <f>'RESUMEN TOTAL'!W265</f>
        <v>APAGADO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 t="str">
        <f>'RESUMEN TOTAL'!AI265</f>
        <v>APAGADO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 t="str">
        <f>'RESUMEN TOTAL'!L266</f>
        <v>APAGADO</v>
      </c>
      <c r="G261">
        <f>'RESUMEN TOTAL'!M266</f>
        <v>0</v>
      </c>
      <c r="H261" t="str">
        <f>'RESUMEN TOTAL'!N266</f>
        <v>APAGADO</v>
      </c>
      <c r="I261" t="str">
        <f>'RESUMEN TOTAL'!O266</f>
        <v>APAGADO</v>
      </c>
      <c r="J261" t="str">
        <f>'RESUMEN TOTAL'!P266</f>
        <v>APAGADO</v>
      </c>
      <c r="K261" t="str">
        <f>'RESUMEN TOTAL'!Q266</f>
        <v>APAGADO</v>
      </c>
      <c r="L261">
        <f>'RESUMEN TOTAL'!R266</f>
        <v>0</v>
      </c>
      <c r="M261" t="str">
        <f>'RESUMEN TOTAL'!S266</f>
        <v>APAGADO</v>
      </c>
      <c r="N261">
        <f>'RESUMEN TOTAL'!T266</f>
        <v>0</v>
      </c>
      <c r="O261" t="str">
        <f>'RESUMEN TOTAL'!U266</f>
        <v>APAGADO</v>
      </c>
      <c r="P261" t="str">
        <f>'RESUMEN TOTAL'!V266</f>
        <v>APAGADO</v>
      </c>
      <c r="Q261" t="str">
        <f>'RESUMEN TOTAL'!W266</f>
        <v>APAGADO</v>
      </c>
      <c r="R261" t="str">
        <f>'RESUMEN TOTAL'!X266</f>
        <v>APAGADO</v>
      </c>
      <c r="S261" t="str">
        <f>'RESUMEN TOTAL'!Y266</f>
        <v>APAGADO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 t="str">
        <f>'RESUMEN TOTAL'!AI266</f>
        <v>APAGADO</v>
      </c>
      <c r="AD261">
        <f>'RESUMEN TOTAL'!AJ266</f>
        <v>0</v>
      </c>
      <c r="AE261">
        <f>'RESUMEN TOTAL'!AK266</f>
        <v>0</v>
      </c>
      <c r="AF261" t="str">
        <f>'RESUMEN TOTAL'!AL266</f>
        <v>APAGADO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 t="str">
        <f>'RESUMEN TOTAL'!L267</f>
        <v>APAGADO</v>
      </c>
      <c r="G262">
        <f>'RESUMEN TOTAL'!M267</f>
        <v>0</v>
      </c>
      <c r="H262" t="str">
        <f>'RESUMEN TOTAL'!N267</f>
        <v>APAGADO</v>
      </c>
      <c r="I262" t="str">
        <f>'RESUMEN TOTAL'!O267</f>
        <v>APAGADO</v>
      </c>
      <c r="J262" t="str">
        <f>'RESUMEN TOTAL'!P267</f>
        <v>APAGADO</v>
      </c>
      <c r="K262" t="str">
        <f>'RESUMEN TOTAL'!Q267</f>
        <v>APAGADO</v>
      </c>
      <c r="L262">
        <f>'RESUMEN TOTAL'!R267</f>
        <v>0</v>
      </c>
      <c r="M262" t="str">
        <f>'RESUMEN TOTAL'!S267</f>
        <v>APAGADO</v>
      </c>
      <c r="N262">
        <f>'RESUMEN TOTAL'!T267</f>
        <v>0</v>
      </c>
      <c r="O262" t="str">
        <f>'RESUMEN TOTAL'!U267</f>
        <v>APAGADO</v>
      </c>
      <c r="P262" t="str">
        <f>'RESUMEN TOTAL'!V267</f>
        <v>APAGADO</v>
      </c>
      <c r="Q262" t="str">
        <f>'RESUMEN TOTAL'!W267</f>
        <v>APAGADO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 t="str">
        <f>'RESUMEN TOTAL'!AI267</f>
        <v>APAGADO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 t="str">
        <f>'RESUMEN TOTAL'!L268</f>
        <v>APAGADO</v>
      </c>
      <c r="G263">
        <f>'RESUMEN TOTAL'!M268</f>
        <v>0</v>
      </c>
      <c r="H263" t="str">
        <f>'RESUMEN TOTAL'!N268</f>
        <v>APAGADO</v>
      </c>
      <c r="I263" t="str">
        <f>'RESUMEN TOTAL'!O268</f>
        <v>APAGADO</v>
      </c>
      <c r="J263" t="str">
        <f>'RESUMEN TOTAL'!P268</f>
        <v>APAGADO</v>
      </c>
      <c r="K263" t="str">
        <f>'RESUMEN TOTAL'!Q268</f>
        <v>APAGADO</v>
      </c>
      <c r="L263">
        <f>'RESUMEN TOTAL'!R268</f>
        <v>0</v>
      </c>
      <c r="M263" t="str">
        <f>'RESUMEN TOTAL'!S268</f>
        <v>APAGADO</v>
      </c>
      <c r="N263">
        <f>'RESUMEN TOTAL'!T268</f>
        <v>0</v>
      </c>
      <c r="O263" t="str">
        <f>'RESUMEN TOTAL'!U268</f>
        <v>APAGADO</v>
      </c>
      <c r="P263" t="str">
        <f>'RESUMEN TOTAL'!V268</f>
        <v>APAGADO</v>
      </c>
      <c r="Q263" t="str">
        <f>'RESUMEN TOTAL'!W268</f>
        <v>APAGADO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 t="str">
        <f>'RESUMEN TOTAL'!AI268</f>
        <v>APAGADO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 t="str">
        <f>'RESUMEN TOTAL'!L269</f>
        <v>APAGADO</v>
      </c>
      <c r="G264">
        <f>'RESUMEN TOTAL'!M269</f>
        <v>0</v>
      </c>
      <c r="H264" t="str">
        <f>'RESUMEN TOTAL'!N269</f>
        <v>APAGADO</v>
      </c>
      <c r="I264" t="str">
        <f>'RESUMEN TOTAL'!O269</f>
        <v>APAGADO</v>
      </c>
      <c r="J264" t="str">
        <f>'RESUMEN TOTAL'!P269</f>
        <v>APAGADO</v>
      </c>
      <c r="K264" t="str">
        <f>'RESUMEN TOTAL'!Q269</f>
        <v>APAGADO</v>
      </c>
      <c r="L264">
        <f>'RESUMEN TOTAL'!R269</f>
        <v>0</v>
      </c>
      <c r="M264" t="str">
        <f>'RESUMEN TOTAL'!S269</f>
        <v>APAGADO</v>
      </c>
      <c r="N264">
        <f>'RESUMEN TOTAL'!T269</f>
        <v>0</v>
      </c>
      <c r="O264" t="str">
        <f>'RESUMEN TOTAL'!U269</f>
        <v>APAGADO</v>
      </c>
      <c r="P264" t="str">
        <f>'RESUMEN TOTAL'!V269</f>
        <v>APAGADO</v>
      </c>
      <c r="Q264" t="str">
        <f>'RESUMEN TOTAL'!W269</f>
        <v>APAGADO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 t="str">
        <f>'RESUMEN TOTAL'!AI269</f>
        <v>APAGADO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 t="str">
        <f>'RESUMEN TOTAL'!L270</f>
        <v>APAGADO</v>
      </c>
      <c r="G265">
        <f>'RESUMEN TOTAL'!M270</f>
        <v>0</v>
      </c>
      <c r="H265" t="str">
        <f>'RESUMEN TOTAL'!N270</f>
        <v>APAGADO</v>
      </c>
      <c r="I265" t="str">
        <f>'RESUMEN TOTAL'!O270</f>
        <v>APAGADO</v>
      </c>
      <c r="J265" t="str">
        <f>'RESUMEN TOTAL'!P270</f>
        <v>APAGADO</v>
      </c>
      <c r="K265" t="str">
        <f>'RESUMEN TOTAL'!Q270</f>
        <v>APAGADO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 t="str">
        <f>'RESUMEN TOTAL'!U270</f>
        <v>APAGADO</v>
      </c>
      <c r="P265" t="str">
        <f>'RESUMEN TOTAL'!V270</f>
        <v>APAGADO</v>
      </c>
      <c r="Q265" t="str">
        <f>'RESUMEN TOTAL'!W270</f>
        <v>APAGADO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 t="str">
        <f>'RESUMEN TOTAL'!AE270</f>
        <v>APAGADO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 t="str">
        <f>'RESUMEN TOTAL'!AI270</f>
        <v>APAGADO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 t="str">
        <f>'RESUMEN TOTAL'!N271</f>
        <v>APAGADO</v>
      </c>
      <c r="I266" t="str">
        <f>'RESUMEN TOTAL'!O271</f>
        <v>APAGADO</v>
      </c>
      <c r="J266" t="str">
        <f>'RESUMEN TOTAL'!P271</f>
        <v>APAGADO</v>
      </c>
      <c r="K266" t="str">
        <f>'RESUMEN TOTAL'!Q271</f>
        <v>APAGADO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 t="str">
        <f>'RESUMEN TOTAL'!U271</f>
        <v>APAGADO</v>
      </c>
      <c r="P266" t="str">
        <f>'RESUMEN TOTAL'!V271</f>
        <v>APAGADO</v>
      </c>
      <c r="Q266" t="str">
        <f>'RESUMEN TOTAL'!W271</f>
        <v>APAGADO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 t="str">
        <f>'RESUMEN TOTAL'!AE271</f>
        <v>APAGADO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 t="str">
        <f>'RESUMEN TOTAL'!AI271</f>
        <v>APAGADO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 t="str">
        <f>'RESUMEN TOTAL'!L272</f>
        <v>APAGADO</v>
      </c>
      <c r="G267">
        <f>'RESUMEN TOTAL'!M272</f>
        <v>0</v>
      </c>
      <c r="H267" t="str">
        <f>'RESUMEN TOTAL'!N272</f>
        <v>APAGADO</v>
      </c>
      <c r="I267" t="str">
        <f>'RESUMEN TOTAL'!O272</f>
        <v>APAGADO</v>
      </c>
      <c r="J267" t="str">
        <f>'RESUMEN TOTAL'!P272</f>
        <v>APAGADO</v>
      </c>
      <c r="K267" t="str">
        <f>'RESUMEN TOTAL'!Q272</f>
        <v>APAGADO</v>
      </c>
      <c r="L267">
        <f>'RESUMEN TOTAL'!R272</f>
        <v>0</v>
      </c>
      <c r="M267" t="str">
        <f>'RESUMEN TOTAL'!S272</f>
        <v>APAGADO</v>
      </c>
      <c r="N267">
        <f>'RESUMEN TOTAL'!T272</f>
        <v>0</v>
      </c>
      <c r="O267" t="str">
        <f>'RESUMEN TOTAL'!U272</f>
        <v>APAGADO</v>
      </c>
      <c r="P267" t="str">
        <f>'RESUMEN TOTAL'!V272</f>
        <v>APAGADO</v>
      </c>
      <c r="Q267" t="str">
        <f>'RESUMEN TOTAL'!W272</f>
        <v>APAGADO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 t="str">
        <f>'RESUMEN TOTAL'!AE272</f>
        <v>APAGADO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 t="str">
        <f>'RESUMEN TOTAL'!AI272</f>
        <v>APAGADO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 t="str">
        <f>'RESUMEN TOTAL'!L273</f>
        <v>APAGADO</v>
      </c>
      <c r="G268">
        <f>'RESUMEN TOTAL'!M273</f>
        <v>0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>
        <f>'RESUMEN TOTAL'!R273</f>
        <v>0</v>
      </c>
      <c r="M268" t="str">
        <f>'RESUMEN TOTAL'!S273</f>
        <v>APAGADO</v>
      </c>
      <c r="N268">
        <f>'RESUMEN TOTAL'!T273</f>
        <v>0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 t="str">
        <f>'RESUMEN TOTAL'!AE273</f>
        <v>APAGADO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 t="str">
        <f>'RESUMEN TOTAL'!AI273</f>
        <v>APAGADO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 t="str">
        <f>'RESUMEN TOTAL'!AH274</f>
        <v>APAGADO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 t="str">
        <f>'RESUMEN TOTAL'!AL274</f>
        <v>APAGADO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 t="str">
        <f>'RESUMEN TOTAL'!L275</f>
        <v>APAGADO</v>
      </c>
      <c r="G270">
        <f>'RESUMEN TOTAL'!M275</f>
        <v>0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>
        <f>'RESUMEN TOTAL'!R275</f>
        <v>0</v>
      </c>
      <c r="M270" t="str">
        <f>'RESUMEN TOTAL'!S275</f>
        <v>APAGADO</v>
      </c>
      <c r="N270">
        <f>'RESUMEN TOTAL'!T275</f>
        <v>0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 t="str">
        <f>'RESUMEN TOTAL'!AE275</f>
        <v>APAGADO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 t="str">
        <f>'RESUMEN TOTAL'!AI275</f>
        <v>APAGADO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 t="str">
        <f>'RESUMEN TOTAL'!L276</f>
        <v>APAGADO</v>
      </c>
      <c r="G271">
        <f>'RESUMEN TOTAL'!M276</f>
        <v>0</v>
      </c>
      <c r="H271" t="str">
        <f>'RESUMEN TOTAL'!N276</f>
        <v>APAGADO</v>
      </c>
      <c r="I271" t="str">
        <f>'RESUMEN TOTAL'!O276</f>
        <v>APAGADO</v>
      </c>
      <c r="J271" t="str">
        <f>'RESUMEN TOTAL'!P276</f>
        <v>APAGADO</v>
      </c>
      <c r="K271" t="str">
        <f>'RESUMEN TOTAL'!Q276</f>
        <v>APAGADO</v>
      </c>
      <c r="L271">
        <f>'RESUMEN TOTAL'!R276</f>
        <v>0</v>
      </c>
      <c r="M271" t="str">
        <f>'RESUMEN TOTAL'!S276</f>
        <v>APAGADO</v>
      </c>
      <c r="N271">
        <f>'RESUMEN TOTAL'!T276</f>
        <v>0</v>
      </c>
      <c r="O271" t="str">
        <f>'RESUMEN TOTAL'!U276</f>
        <v>APAGADO</v>
      </c>
      <c r="P271" t="str">
        <f>'RESUMEN TOTAL'!V276</f>
        <v>APAGADO</v>
      </c>
      <c r="Q271" t="str">
        <f>'RESUMEN TOTAL'!W276</f>
        <v>APAGADO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 t="str">
        <f>'RESUMEN TOTAL'!AE276</f>
        <v>APAGADO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 t="str">
        <f>'RESUMEN TOTAL'!AI276</f>
        <v>APAGADO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>
        <f>'RESUMEN TOTAL'!M277</f>
        <v>0</v>
      </c>
      <c r="H272" t="str">
        <f>'RESUMEN TOTAL'!N277</f>
        <v>APAGADO</v>
      </c>
      <c r="I272" t="str">
        <f>'RESUMEN TOTAL'!O277</f>
        <v>APAGADO</v>
      </c>
      <c r="J272" t="str">
        <f>'RESUMEN TOTAL'!P277</f>
        <v>APAGADO</v>
      </c>
      <c r="K272" t="str">
        <f>'RESUMEN TOTAL'!Q277</f>
        <v>APAGADO</v>
      </c>
      <c r="L272">
        <f>'RESUMEN TOTAL'!R277</f>
        <v>0</v>
      </c>
      <c r="M272" t="str">
        <f>'RESUMEN TOTAL'!S277</f>
        <v>APAGADO</v>
      </c>
      <c r="N272">
        <f>'RESUMEN TOTAL'!T277</f>
        <v>0</v>
      </c>
      <c r="O272" t="str">
        <f>'RESUMEN TOTAL'!U277</f>
        <v>APAGADO</v>
      </c>
      <c r="P272" t="str">
        <f>'RESUMEN TOTAL'!V277</f>
        <v>APAGADO</v>
      </c>
      <c r="Q272" t="str">
        <f>'RESUMEN TOTAL'!W277</f>
        <v>APAGADO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 t="str">
        <f>'RESUMEN TOTAL'!AE277</f>
        <v>APAGADO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 t="str">
        <f>'RESUMEN TOTAL'!AI277</f>
        <v>APAGADO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 t="str">
        <f>'RESUMEN TOTAL'!L278</f>
        <v>APAGADO</v>
      </c>
      <c r="G273">
        <f>'RESUMEN TOTAL'!M278</f>
        <v>0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>
        <f>'RESUMEN TOTAL'!AG278</f>
        <v>0</v>
      </c>
      <c r="AB273">
        <f>'RESUMEN TOTAL'!AH278</f>
        <v>0</v>
      </c>
      <c r="AC273" t="str">
        <f>'RESUMEN TOTAL'!AI278</f>
        <v>APAGADO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 t="str">
        <f>'RESUMEN TOTAL'!L279</f>
        <v>APAGADO</v>
      </c>
      <c r="G274">
        <f>'RESUMEN TOTAL'!M279</f>
        <v>0</v>
      </c>
      <c r="H274" t="str">
        <f>'RESUMEN TOTAL'!N279</f>
        <v>APAGADO</v>
      </c>
      <c r="I274" t="str">
        <f>'RESUMEN TOTAL'!O279</f>
        <v>APAGADO</v>
      </c>
      <c r="J274" t="str">
        <f>'RESUMEN TOTAL'!P279</f>
        <v>APAGADO</v>
      </c>
      <c r="K274" t="str">
        <f>'RESUMEN TOTAL'!Q279</f>
        <v>APAGADO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 t="str">
        <f>'RESUMEN TOTAL'!L280</f>
        <v>APAGADO</v>
      </c>
      <c r="G275">
        <f>'RESUMEN TOTAL'!M280</f>
        <v>0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 t="str">
        <f>'RESUMEN TOTAL'!V281</f>
        <v>APAGADO</v>
      </c>
      <c r="Q276" t="str">
        <f>'RESUMEN TOTAL'!W281</f>
        <v>APAGADO</v>
      </c>
      <c r="R276" t="str">
        <f>'RESUMEN TOTAL'!X281</f>
        <v>APAGADO</v>
      </c>
      <c r="S276" t="str">
        <f>'RESUMEN TOTAL'!Y281</f>
        <v>APAGADO</v>
      </c>
      <c r="T276" t="str">
        <f>'RESUMEN TOTAL'!Z281</f>
        <v>APAGADO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 t="str">
        <f>'RESUMEN TOTAL'!V289</f>
        <v>APAGADO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 t="str">
        <f>'RESUMEN TOTAL'!V290</f>
        <v>APAGADO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 t="str">
        <f>'RESUMEN TOTAL'!V296</f>
        <v>APAGADO</v>
      </c>
      <c r="Q291" t="str">
        <f>'RESUMEN TOTAL'!W296</f>
        <v>APAGADO</v>
      </c>
      <c r="R291" t="str">
        <f>'RESUMEN TOTAL'!X296</f>
        <v>APAGADO</v>
      </c>
      <c r="S291" t="str">
        <f>'RESUMEN TOTAL'!Y296</f>
        <v>APAGADO</v>
      </c>
      <c r="T291" t="str">
        <f>'RESUMEN TOTAL'!Z296</f>
        <v>APAGADO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 t="str">
        <f>'RESUMEN TOTAL'!AL302</f>
        <v>APAGADO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 t="str">
        <f>'RESUMEN TOTAL'!AC313</f>
        <v>APAGADO</v>
      </c>
      <c r="X307" t="str">
        <f>'RESUMEN TOTAL'!AD313</f>
        <v>APAGADO</v>
      </c>
      <c r="Y307" t="str">
        <f>'RESUMEN TOTAL'!AE313</f>
        <v>APAGADO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>
        <f>'RESUMEN TOTAL'!AJ314</f>
        <v>0</v>
      </c>
      <c r="AE308">
        <f>'RESUMEN TOTAL'!AK314</f>
        <v>0</v>
      </c>
      <c r="AF308" t="str">
        <f>'RESUMEN TOTAL'!AL314</f>
        <v>APAGADO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>
        <f>'RESUMEN TOTAL'!AJ315</f>
        <v>0</v>
      </c>
      <c r="AE309">
        <f>'RESUMEN TOTAL'!AK315</f>
        <v>0</v>
      </c>
      <c r="AF309" t="str">
        <f>'RESUMEN TOTAL'!AL315</f>
        <v>APAGADO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 t="str">
        <f>'RESUMEN TOTAL'!S316</f>
        <v>APAGADO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 t="str">
        <f>'RESUMEN TOTAL'!AD316</f>
        <v>APAGADO</v>
      </c>
      <c r="Y310" t="str">
        <f>'RESUMEN TOTAL'!AE316</f>
        <v>APAGADO</v>
      </c>
      <c r="Z310" t="str">
        <f>'RESUMEN TOTAL'!AF316</f>
        <v>APAGADO</v>
      </c>
      <c r="AA310" t="str">
        <f>'RESUMEN TOTAL'!AG316</f>
        <v>APAGADO</v>
      </c>
      <c r="AB310" t="str">
        <f>'RESUMEN TOTAL'!AH316</f>
        <v>APAGADO</v>
      </c>
      <c r="AC310" t="str">
        <f>'RESUMEN TOTAL'!AI316</f>
        <v>APAGADO</v>
      </c>
      <c r="AD310">
        <f>'RESUMEN TOTAL'!AJ316</f>
        <v>0</v>
      </c>
      <c r="AE310">
        <f>'RESUMEN TOTAL'!AK316</f>
        <v>0</v>
      </c>
      <c r="AF310" t="str">
        <f>'RESUMEN TOTAL'!AL316</f>
        <v>APAGADO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>
        <f>'RESUMEN TOTAL'!AJ334</f>
        <v>0</v>
      </c>
      <c r="AE328">
        <f>'RESUMEN TOTAL'!AK334</f>
        <v>0</v>
      </c>
      <c r="AF328" t="str">
        <f>'RESUMEN TOTAL'!AL334</f>
        <v>APAGADO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>
        <f>'RESUMEN TOTAL'!AJ335</f>
        <v>0</v>
      </c>
      <c r="AE329">
        <f>'RESUMEN TOTAL'!AK335</f>
        <v>0</v>
      </c>
      <c r="AF329" t="str">
        <f>'RESUMEN TOTAL'!AL335</f>
        <v>APAGADO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 t="str">
        <f>'RESUMEN TOTAL'!V336</f>
        <v>APAGADO</v>
      </c>
      <c r="Q330" t="str">
        <f>'RESUMEN TOTAL'!W336</f>
        <v>APAGADO</v>
      </c>
      <c r="R330" t="str">
        <f>'RESUMEN TOTAL'!X336</f>
        <v>APAGADO</v>
      </c>
      <c r="S330" t="str">
        <f>'RESUMEN TOTAL'!Y336</f>
        <v>APAGADO</v>
      </c>
      <c r="T330" t="str">
        <f>'RESUMEN TOTAL'!Z336</f>
        <v>APAGADO</v>
      </c>
      <c r="U330" t="str">
        <f>'RESUMEN TOTAL'!AA336</f>
        <v>APAGADO</v>
      </c>
      <c r="V330" t="str">
        <f>'RESUMEN TOTAL'!AB336</f>
        <v>APAGADO</v>
      </c>
      <c r="W330" t="str">
        <f>'RESUMEN TOTAL'!AC336</f>
        <v>APAGADO</v>
      </c>
      <c r="X330" t="str">
        <f>'RESUMEN TOTAL'!AD336</f>
        <v>APAGADO</v>
      </c>
      <c r="Y330" t="str">
        <f>'RESUMEN TOTAL'!AE336</f>
        <v>APAGADO</v>
      </c>
      <c r="Z330" t="str">
        <f>'RESUMEN TOTAL'!AF336</f>
        <v>APAGADO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 t="str">
        <f>'RESUMEN TOTAL'!V337</f>
        <v>APAGADO</v>
      </c>
      <c r="Q331" t="str">
        <f>'RESUMEN TOTAL'!W337</f>
        <v>APAGADO</v>
      </c>
      <c r="R331" t="str">
        <f>'RESUMEN TOTAL'!X337</f>
        <v>APAGADO</v>
      </c>
      <c r="S331" t="str">
        <f>'RESUMEN TOTAL'!Y337</f>
        <v>APAGADO</v>
      </c>
      <c r="T331" t="str">
        <f>'RESUMEN TOTAL'!Z337</f>
        <v>APAGADO</v>
      </c>
      <c r="U331" t="str">
        <f>'RESUMEN TOTAL'!AA337</f>
        <v>APAGADO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 t="str">
        <f>'RESUMEN TOTAL'!AF337</f>
        <v>APAGADO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 t="str">
        <f>'RESUMEN TOTAL'!V338</f>
        <v>APAGADO</v>
      </c>
      <c r="Q332" t="str">
        <f>'RESUMEN TOTAL'!W338</f>
        <v>APAGADO</v>
      </c>
      <c r="R332" t="str">
        <f>'RESUMEN TOTAL'!X338</f>
        <v>APAGADO</v>
      </c>
      <c r="S332" t="str">
        <f>'RESUMEN TOTAL'!Y338</f>
        <v>APAGADO</v>
      </c>
      <c r="T332" t="str">
        <f>'RESUMEN TOTAL'!Z338</f>
        <v>APAGADO</v>
      </c>
      <c r="U332" t="str">
        <f>'RESUMEN TOTAL'!AA338</f>
        <v>APAGADO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 t="str">
        <f>'RESUMEN TOTAL'!AF338</f>
        <v>APAGADO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 t="str">
        <f>'RESUMEN TOTAL'!V339</f>
        <v>APAGADO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 t="str">
        <f>'RESUMEN TOTAL'!Z339</f>
        <v>APAGADO</v>
      </c>
      <c r="U333" t="str">
        <f>'RESUMEN TOTAL'!AA339</f>
        <v>APAGADO</v>
      </c>
      <c r="V333" t="str">
        <f>'RESUMEN TOTAL'!AB339</f>
        <v>APAGADO</v>
      </c>
      <c r="W333" t="str">
        <f>'RESUMEN TOTAL'!AC339</f>
        <v>APAGADO</v>
      </c>
      <c r="X333" t="str">
        <f>'RESUMEN TOTAL'!AD339</f>
        <v>APAGADO</v>
      </c>
      <c r="Y333" t="str">
        <f>'RESUMEN TOTAL'!AE339</f>
        <v>APAGADO</v>
      </c>
      <c r="Z333" t="str">
        <f>'RESUMEN TOTAL'!AF339</f>
        <v>APAGADO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 t="str">
        <f>'RESUMEN TOTAL'!S340</f>
        <v>APAGADO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 t="str">
        <f>'RESUMEN TOTAL'!AC340</f>
        <v>APAGADO</v>
      </c>
      <c r="X334" t="str">
        <f>'RESUMEN TOTAL'!AD340</f>
        <v>APAGADO</v>
      </c>
      <c r="Y334" t="str">
        <f>'RESUMEN TOTAL'!AE340</f>
        <v>APAGADO</v>
      </c>
      <c r="Z334" t="str">
        <f>'RESUMEN TOTAL'!AF340</f>
        <v>APAGADO</v>
      </c>
      <c r="AA334" t="str">
        <f>'RESUMEN TOTAL'!AG340</f>
        <v>APAGADO</v>
      </c>
      <c r="AB334" t="str">
        <f>'RESUMEN TOTAL'!AH340</f>
        <v>APAGADO</v>
      </c>
      <c r="AC334" t="str">
        <f>'RESUMEN TOTAL'!AI340</f>
        <v>APAGADO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 t="str">
        <f>'RESUMEN TOTAL'!S341</f>
        <v>APAGADO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 t="str">
        <f>'RESUMEN TOTAL'!AC341</f>
        <v>APAGADO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 t="str">
        <f>'RESUMEN TOTAL'!AG341</f>
        <v>APAGADO</v>
      </c>
      <c r="AB335" t="str">
        <f>'RESUMEN TOTAL'!AH341</f>
        <v>APAGADO</v>
      </c>
      <c r="AC335" t="str">
        <f>'RESUMEN TOTAL'!AI341</f>
        <v>APAGADO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 t="str">
        <f>'RESUMEN TOTAL'!X344</f>
        <v>APAGADO</v>
      </c>
      <c r="S338" t="str">
        <f>'RESUMEN TOTAL'!Y344</f>
        <v>APAGADO</v>
      </c>
      <c r="T338" t="str">
        <f>'RESUMEN TOTAL'!Z344</f>
        <v>APAGADO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 t="str">
        <f>'RESUMEN TOTAL'!AH344</f>
        <v>APAGADO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 t="str">
        <f>'RESUMEN TOTAL'!X348</f>
        <v>APAGADO</v>
      </c>
      <c r="S342" t="str">
        <f>'RESUMEN TOTAL'!Y348</f>
        <v>APAGADO</v>
      </c>
      <c r="T342">
        <f>'RESUMEN TOTAL'!Z348</f>
        <v>0</v>
      </c>
      <c r="U342" t="str">
        <f>'RESUMEN TOTAL'!AA348</f>
        <v>APAGADO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 t="str">
        <f>'RESUMEN TOTAL'!X349</f>
        <v>APAGADO</v>
      </c>
      <c r="S343" t="str">
        <f>'RESUMEN TOTAL'!Y349</f>
        <v>APAGADO</v>
      </c>
      <c r="T343" t="str">
        <f>'RESUMEN TOTAL'!Z349</f>
        <v>APAGADO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 t="str">
        <f>'RESUMEN TOTAL'!X350</f>
        <v>APAGADO</v>
      </c>
      <c r="S344" t="str">
        <f>'RESUMEN TOTAL'!Y350</f>
        <v>APAGADO</v>
      </c>
      <c r="T344" t="str">
        <f>'RESUMEN TOTAL'!Z350</f>
        <v>APAGADO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 t="str">
        <f>'RESUMEN TOTAL'!Y351</f>
        <v>APAGADO</v>
      </c>
      <c r="T345">
        <f>'RESUMEN TOTAL'!Z351</f>
        <v>0</v>
      </c>
      <c r="U345">
        <f>'RESUMEN TOTAL'!AA351</f>
        <v>0</v>
      </c>
      <c r="V345" t="str">
        <f>'RESUMEN TOTAL'!AB351</f>
        <v>APAGADO</v>
      </c>
      <c r="W345" t="str">
        <f>'RESUMEN TOTAL'!AC351</f>
        <v>APAGADO</v>
      </c>
      <c r="X345" t="str">
        <f>'RESUMEN TOTAL'!AD351</f>
        <v>APAGADO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 t="str">
        <f>'RESUMEN TOTAL'!AL351</f>
        <v>APAGADO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 t="str">
        <f>'RESUMEN TOTAL'!S352</f>
        <v>APAGADO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 t="str">
        <f>'RESUMEN TOTAL'!AC352</f>
        <v>APAGADO</v>
      </c>
      <c r="X346" t="str">
        <f>'RESUMEN TOTAL'!AD352</f>
        <v>APAGADO</v>
      </c>
      <c r="Y346" t="str">
        <f>'RESUMEN TOTAL'!AE352</f>
        <v>APAGADO</v>
      </c>
      <c r="Z346" t="str">
        <f>'RESUMEN TOTAL'!AF352</f>
        <v>APAGADO</v>
      </c>
      <c r="AA346" t="str">
        <f>'RESUMEN TOTAL'!AG352</f>
        <v>APAGADO</v>
      </c>
      <c r="AB346" t="str">
        <f>'RESUMEN TOTAL'!AH352</f>
        <v>APAGADO</v>
      </c>
      <c r="AC346" t="str">
        <f>'RESUMEN TOTAL'!AI352</f>
        <v>APAGADO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 t="str">
        <f>'RESUMEN TOTAL'!S353</f>
        <v>APAGADO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 t="str">
        <f>'RESUMEN TOTAL'!AI357</f>
        <v>APAGADO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 t="str">
        <f>'RESUMEN TOTAL'!AI358</f>
        <v>APAGADO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 t="str">
        <f>'RESUMEN TOTAL'!L361</f>
        <v>APAGADO</v>
      </c>
      <c r="G355">
        <f>'RESUMEN TOTAL'!M361</f>
        <v>0</v>
      </c>
      <c r="H355" t="str">
        <f>'RESUMEN TOTAL'!N361</f>
        <v>APAGADO</v>
      </c>
      <c r="I355" t="str">
        <f>'RESUMEN TOTAL'!O361</f>
        <v>APAGADO</v>
      </c>
      <c r="J355" t="str">
        <f>'RESUMEN TOTAL'!P361</f>
        <v>APAGADO</v>
      </c>
      <c r="K355" t="str">
        <f>'RESUMEN TOTAL'!Q361</f>
        <v>APAGADO</v>
      </c>
      <c r="L355">
        <f>'RESUMEN TOTAL'!R361</f>
        <v>0</v>
      </c>
      <c r="M355" t="str">
        <f>'RESUMEN TOTAL'!S361</f>
        <v>APAGADO</v>
      </c>
      <c r="N355">
        <f>'RESUMEN TOTAL'!T361</f>
        <v>0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 t="str">
        <f>'RESUMEN TOTAL'!AE361</f>
        <v>APAGADO</v>
      </c>
      <c r="Z355" t="str">
        <f>'RESUMEN TOTAL'!AF361</f>
        <v>APAGADO</v>
      </c>
      <c r="AA355">
        <f>'RESUMEN TOTAL'!AG361</f>
        <v>0</v>
      </c>
      <c r="AB355">
        <f>'RESUMEN TOTAL'!AH361</f>
        <v>0</v>
      </c>
      <c r="AC355" t="str">
        <f>'RESUMEN TOTAL'!AI361</f>
        <v>APAGADO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 t="str">
        <f>'RESUMEN TOTAL'!L362</f>
        <v>APAGADO</v>
      </c>
      <c r="G356">
        <f>'RESUMEN TOTAL'!M362</f>
        <v>0</v>
      </c>
      <c r="H356" t="str">
        <f>'RESUMEN TOTAL'!N362</f>
        <v>APAGADO</v>
      </c>
      <c r="I356" t="str">
        <f>'RESUMEN TOTAL'!O362</f>
        <v>APAGADO</v>
      </c>
      <c r="J356" t="str">
        <f>'RESUMEN TOTAL'!P362</f>
        <v>APAGADO</v>
      </c>
      <c r="K356" t="str">
        <f>'RESUMEN TOTAL'!Q362</f>
        <v>APAGADO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 t="str">
        <f>'RESUMEN TOTAL'!AE362</f>
        <v>APAGADO</v>
      </c>
      <c r="Z356" t="str">
        <f>'RESUMEN TOTAL'!AF362</f>
        <v>APAGADO</v>
      </c>
      <c r="AA356">
        <f>'RESUMEN TOTAL'!AG362</f>
        <v>0</v>
      </c>
      <c r="AB356">
        <f>'RESUMEN TOTAL'!AH362</f>
        <v>0</v>
      </c>
      <c r="AC356" t="str">
        <f>'RESUMEN TOTAL'!AI362</f>
        <v>APAGADO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 t="str">
        <f>'RESUMEN TOTAL'!L363</f>
        <v>APAGADO</v>
      </c>
      <c r="G357">
        <f>'RESUMEN TOTAL'!M363</f>
        <v>0</v>
      </c>
      <c r="H357" t="str">
        <f>'RESUMEN TOTAL'!N363</f>
        <v>APAGADO</v>
      </c>
      <c r="I357" t="str">
        <f>'RESUMEN TOTAL'!O363</f>
        <v>APAGADO</v>
      </c>
      <c r="J357" t="str">
        <f>'RESUMEN TOTAL'!P363</f>
        <v>APAGADO</v>
      </c>
      <c r="K357" t="str">
        <f>'RESUMEN TOTAL'!Q363</f>
        <v>APAGADO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 t="str">
        <f>'RESUMEN TOTAL'!U363</f>
        <v>APAGADO</v>
      </c>
      <c r="P357" t="str">
        <f>'RESUMEN TOTAL'!V363</f>
        <v>APAGADO</v>
      </c>
      <c r="Q357" t="str">
        <f>'RESUMEN TOTAL'!W363</f>
        <v>APAGADO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 t="str">
        <f>'RESUMEN TOTAL'!AE363</f>
        <v>APAGADO</v>
      </c>
      <c r="Z357" t="str">
        <f>'RESUMEN TOTAL'!AF363</f>
        <v>APAGADO</v>
      </c>
      <c r="AA357">
        <f>'RESUMEN TOTAL'!AG363</f>
        <v>0</v>
      </c>
      <c r="AB357">
        <f>'RESUMEN TOTAL'!AH363</f>
        <v>0</v>
      </c>
      <c r="AC357" t="str">
        <f>'RESUMEN TOTAL'!AI363</f>
        <v>APAGADO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 t="str">
        <f>'RESUMEN TOTAL'!V364</f>
        <v>APAGADO</v>
      </c>
      <c r="Q358" t="str">
        <f>'RESUMEN TOTAL'!W364</f>
        <v>APAGADO</v>
      </c>
      <c r="R358" t="str">
        <f>'RESUMEN TOTAL'!X364</f>
        <v>APAGADO</v>
      </c>
      <c r="S358" t="str">
        <f>'RESUMEN TOTAL'!Y364</f>
        <v>APAGADO</v>
      </c>
      <c r="T358" t="str">
        <f>'RESUMEN TOTAL'!Z364</f>
        <v>APAGADO</v>
      </c>
      <c r="U358" t="str">
        <f>'RESUMEN TOTAL'!AA364</f>
        <v>APAGADO</v>
      </c>
      <c r="V358" t="str">
        <f>'RESUMEN TOTAL'!AB364</f>
        <v>APAGADO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 t="str">
        <f>'RESUMEN TOTAL'!V365</f>
        <v>APAGADO</v>
      </c>
      <c r="Q359" t="str">
        <f>'RESUMEN TOTAL'!W365</f>
        <v>APAGADO</v>
      </c>
      <c r="R359" t="str">
        <f>'RESUMEN TOTAL'!X365</f>
        <v>APAGADO</v>
      </c>
      <c r="S359" t="str">
        <f>'RESUMEN TOTAL'!Y365</f>
        <v>APAGADO</v>
      </c>
      <c r="T359" t="str">
        <f>'RESUMEN TOTAL'!Z365</f>
        <v>APAGADO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 t="str">
        <f>'RESUMEN TOTAL'!N379</f>
        <v>APAGADO</v>
      </c>
      <c r="I373" t="str">
        <f>'RESUMEN TOTAL'!O379</f>
        <v>APAGADO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 t="str">
        <f>'RESUMEN TOTAL'!V379</f>
        <v>APAGADO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 t="str">
        <f>'RESUMEN TOTAL'!N380</f>
        <v>APAGADO</v>
      </c>
      <c r="I374" t="str">
        <f>'RESUMEN TOTAL'!O380</f>
        <v>APAGADO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 t="str">
        <f>'RESUMEN TOTAL'!V380</f>
        <v>APAGADO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 t="str">
        <f>'RESUMEN TOTAL'!AD380</f>
        <v>APAGADO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 t="str">
        <f>'RESUMEN TOTAL'!L381</f>
        <v>APAGADO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>
        <f>'RESUMEN TOTAL'!AJ383</f>
        <v>0</v>
      </c>
      <c r="AE377">
        <f>'RESUMEN TOTAL'!AK383</f>
        <v>0</v>
      </c>
      <c r="AF377" t="str">
        <f>'RESUMEN TOTAL'!AL383</f>
        <v>APAGADO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 xml:space="preserve"> 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 t="str">
        <f>'RESUMEN TOTAL'!V389</f>
        <v>APAGADO</v>
      </c>
      <c r="Q383" t="str">
        <f>'RESUMEN TOTAL'!W389</f>
        <v>APAGADO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 t="str">
        <f>'RESUMEN TOTAL'!Z395</f>
        <v>APAGADO</v>
      </c>
      <c r="U389" t="str">
        <f>'RESUMEN TOTAL'!AA395</f>
        <v>APAGADO</v>
      </c>
      <c r="V389">
        <f>'RESUMEN TOTAL'!AB395</f>
        <v>0</v>
      </c>
      <c r="W389" t="str">
        <f>'RESUMEN TOTAL'!AC395</f>
        <v>APAGADO</v>
      </c>
      <c r="X389" t="str">
        <f>'RESUMEN TOTAL'!AD395</f>
        <v>APAGADO</v>
      </c>
      <c r="Y389" t="str">
        <f>'RESUMEN TOTAL'!AE395</f>
        <v>APAGADO</v>
      </c>
      <c r="Z389" t="str">
        <f>'RESUMEN TOTAL'!AF395</f>
        <v>APAGADO</v>
      </c>
      <c r="AA389" t="str">
        <f>'RESUMEN TOTAL'!AG395</f>
        <v>APAGADO</v>
      </c>
      <c r="AB389" t="str">
        <f>'RESUMEN TOTAL'!AH395</f>
        <v>APAGADO</v>
      </c>
      <c r="AC389" t="str">
        <f>'RESUMEN TOTAL'!AI395</f>
        <v>APAGADO</v>
      </c>
      <c r="AD389">
        <f>'RESUMEN TOTAL'!AJ395</f>
        <v>0</v>
      </c>
      <c r="AE389">
        <f>'RESUMEN TOTAL'!AK395</f>
        <v>0</v>
      </c>
      <c r="AF389" t="str">
        <f>'RESUMEN TOTAL'!AL395</f>
        <v>APAGADO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 t="str">
        <f>'RESUMEN TOTAL'!L397</f>
        <v>APAGADO</v>
      </c>
      <c r="G391" t="str">
        <f>'RESUMEN TOTAL'!M397</f>
        <v>APAGADO</v>
      </c>
      <c r="H391" t="str">
        <f>'RESUMEN TOTAL'!N397</f>
        <v>APAGADO</v>
      </c>
      <c r="I391" t="str">
        <f>'RESUMEN TOTAL'!O397</f>
        <v>APAGADO</v>
      </c>
      <c r="J391" t="str">
        <f>'RESUMEN TOTAL'!P397</f>
        <v>APAGADO</v>
      </c>
      <c r="K391" t="str">
        <f>'RESUMEN TOTAL'!Q397</f>
        <v>APAGADO</v>
      </c>
      <c r="L391" t="str">
        <f>'RESUMEN TOTAL'!R397</f>
        <v>APAGADO</v>
      </c>
      <c r="M391" t="str">
        <f>'RESUMEN TOTAL'!S397</f>
        <v>APAGADO</v>
      </c>
      <c r="N391" t="str">
        <f>'RESUMEN TOTAL'!T397</f>
        <v>APAGADO</v>
      </c>
      <c r="O391" t="str">
        <f>'RESUMEN TOTAL'!U397</f>
        <v>APAGADO</v>
      </c>
      <c r="P391" t="str">
        <f>'RESUMEN TOTAL'!V397</f>
        <v>APAGADO</v>
      </c>
      <c r="Q391" t="str">
        <f>'RESUMEN TOTAL'!W397</f>
        <v>APAGADO</v>
      </c>
      <c r="R391" t="str">
        <f>'RESUMEN TOTAL'!X397</f>
        <v>APAGADO</v>
      </c>
      <c r="S391" t="str">
        <f>'RESUMEN TOTAL'!Y397</f>
        <v>APAGADO</v>
      </c>
      <c r="T391" t="str">
        <f>'RESUMEN TOTAL'!Z397</f>
        <v>APAGADO</v>
      </c>
      <c r="U391" t="str">
        <f>'RESUMEN TOTAL'!AA397</f>
        <v>APAGADO</v>
      </c>
      <c r="V391" t="str">
        <f>'RESUMEN TOTAL'!AB397</f>
        <v>APAGADO</v>
      </c>
      <c r="W391" t="str">
        <f>'RESUMEN TOTAL'!AC397</f>
        <v>APAGADO</v>
      </c>
      <c r="X391" t="str">
        <f>'RESUMEN TOTAL'!AD397</f>
        <v>APAGADO</v>
      </c>
      <c r="Y391" t="str">
        <f>'RESUMEN TOTAL'!AE397</f>
        <v>APAGADO</v>
      </c>
      <c r="Z391" t="str">
        <f>'RESUMEN TOTAL'!AF397</f>
        <v>APAGADO</v>
      </c>
      <c r="AA391" t="str">
        <f>'RESUMEN TOTAL'!AG397</f>
        <v>APAGADO</v>
      </c>
      <c r="AB391" t="str">
        <f>'RESUMEN TOTAL'!AH397</f>
        <v>APAGADO</v>
      </c>
      <c r="AC391" t="str">
        <f>'RESUMEN TOTAL'!AI397</f>
        <v>APAGADO</v>
      </c>
      <c r="AD391">
        <f>'RESUMEN TOTAL'!AJ397</f>
        <v>0</v>
      </c>
      <c r="AE391">
        <f>'RESUMEN TOTAL'!AK397</f>
        <v>0</v>
      </c>
      <c r="AF391" t="str">
        <f>'RESUMEN TOTAL'!AL397</f>
        <v>APAGADO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 t="str">
        <f>'RESUMEN TOTAL'!AL398</f>
        <v>APAGADO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 t="str">
        <f>'RESUMEN TOTAL'!AG402</f>
        <v>APAGADO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 t="str">
        <f>'RESUMEN TOTAL'!AL402</f>
        <v>APAGADO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 t="str">
        <f>'RESUMEN TOTAL'!AL403</f>
        <v>APAGADO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 t="str">
        <f>'RESUMEN TOTAL'!S410</f>
        <v>APAGADO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 t="str">
        <f>'RESUMEN TOTAL'!T413</f>
        <v>APAGADO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>
        <f>'RESUMEN TOTAL'!AJ413</f>
        <v>0</v>
      </c>
      <c r="AE407">
        <f>'RESUMEN TOTAL'!AK413</f>
        <v>0</v>
      </c>
      <c r="AF407" t="str">
        <f>'RESUMEN TOTAL'!AL413</f>
        <v>APAGADO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 t="str">
        <f>'RESUMEN TOTAL'!L414</f>
        <v>APAGADO</v>
      </c>
      <c r="G408" t="str">
        <f>'RESUMEN TOTAL'!M414</f>
        <v>APAGADO</v>
      </c>
      <c r="H408" t="str">
        <f>'RESUMEN TOTAL'!N414</f>
        <v>APAGADO</v>
      </c>
      <c r="I408" t="str">
        <f>'RESUMEN TOTAL'!O414</f>
        <v>APAGADO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 t="str">
        <f>'RESUMEN TOTAL'!AE414</f>
        <v>APAGADO</v>
      </c>
      <c r="Z408" t="str">
        <f>'RESUMEN TOTAL'!AF414</f>
        <v>APAGADO</v>
      </c>
      <c r="AA408" t="str">
        <f>'RESUMEN TOTAL'!AG414</f>
        <v>APAGADO</v>
      </c>
      <c r="AB408" t="str">
        <f>'RESUMEN TOTAL'!AH414</f>
        <v>APAGADO</v>
      </c>
      <c r="AC408" t="str">
        <f>'RESUMEN TOTAL'!AI414</f>
        <v>APAGADO</v>
      </c>
      <c r="AD408">
        <f>'RESUMEN TOTAL'!AJ414</f>
        <v>0</v>
      </c>
      <c r="AE408">
        <f>'RESUMEN TOTAL'!AK414</f>
        <v>0</v>
      </c>
      <c r="AF408" t="str">
        <f>'RESUMEN TOTAL'!AL414</f>
        <v>APAGADO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>
        <f>'RESUMEN TOTAL'!AG417</f>
        <v>0</v>
      </c>
      <c r="AB411" t="str">
        <f>'RESUMEN TOTAL'!AH417</f>
        <v>APAGADO</v>
      </c>
      <c r="AC411" t="str">
        <f>'RESUMEN TOTAL'!AI417</f>
        <v>APAGADO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 t="str">
        <f>'RESUMEN TOTAL'!L432</f>
        <v>APAGADO</v>
      </c>
      <c r="G425">
        <f>'RESUMEN TOTAL'!M432</f>
        <v>0</v>
      </c>
      <c r="H425" t="str">
        <f>'RESUMEN TOTAL'!N432</f>
        <v>APAGADO</v>
      </c>
      <c r="I425" t="str">
        <f>'RESUMEN TOTAL'!O432</f>
        <v>APAGADO</v>
      </c>
      <c r="J425" t="str">
        <f>'RESUMEN TOTAL'!P432</f>
        <v>APAGADO</v>
      </c>
      <c r="K425" t="str">
        <f>'RESUMEN TOTAL'!Q432</f>
        <v>APAGADO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 t="str">
        <f>'RESUMEN TOTAL'!L433</f>
        <v>APAGADO</v>
      </c>
      <c r="G426">
        <f>'RESUMEN TOTAL'!M433</f>
        <v>0</v>
      </c>
      <c r="H426" t="str">
        <f>'RESUMEN TOTAL'!N433</f>
        <v>APAGADO</v>
      </c>
      <c r="I426" t="str">
        <f>'RESUMEN TOTAL'!O433</f>
        <v>APAGADO</v>
      </c>
      <c r="J426" t="str">
        <f>'RESUMEN TOTAL'!P433</f>
        <v>APAGADO</v>
      </c>
      <c r="K426" t="str">
        <f>'RESUMEN TOTAL'!Q433</f>
        <v>APAGADO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 t="str">
        <f>'RESUMEN TOTAL'!V433</f>
        <v>APAGADO</v>
      </c>
      <c r="Q426" t="str">
        <f>'RESUMEN TOTAL'!W433</f>
        <v>APAGADO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 t="str">
        <f>'RESUMEN TOTAL'!AE433</f>
        <v>APAGADO</v>
      </c>
      <c r="Z426" t="str">
        <f>'RESUMEN TOTAL'!AF433</f>
        <v>APAGADO</v>
      </c>
      <c r="AA426">
        <f>'RESUMEN TOTAL'!AG433</f>
        <v>0</v>
      </c>
      <c r="AB426">
        <f>'RESUMEN TOTAL'!AH433</f>
        <v>0</v>
      </c>
      <c r="AC426" t="str">
        <f>'RESUMEN TOTAL'!AI433</f>
        <v>APAGADO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 t="str">
        <f>'RESUMEN TOTAL'!L434</f>
        <v>APAGADO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 t="str">
        <f>'RESUMEN TOTAL'!AE434</f>
        <v>APAGADO</v>
      </c>
      <c r="Z427" t="str">
        <f>'RESUMEN TOTAL'!AF434</f>
        <v>APAGADO</v>
      </c>
      <c r="AA427">
        <f>'RESUMEN TOTAL'!AG434</f>
        <v>0</v>
      </c>
      <c r="AB427">
        <f>'RESUMEN TOTAL'!AH434</f>
        <v>0</v>
      </c>
      <c r="AC427" t="str">
        <f>'RESUMEN TOTAL'!AI434</f>
        <v>APAGADO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 t="str">
        <f>'RESUMEN TOTAL'!L435</f>
        <v>APAGADO</v>
      </c>
      <c r="G428">
        <f>'RESUMEN TOTAL'!M435</f>
        <v>0</v>
      </c>
      <c r="H428" t="str">
        <f>'RESUMEN TOTAL'!N435</f>
        <v>APAGADO</v>
      </c>
      <c r="I428" t="str">
        <f>'RESUMEN TOTAL'!O435</f>
        <v>APAGADO</v>
      </c>
      <c r="J428" t="str">
        <f>'RESUMEN TOTAL'!P435</f>
        <v>APAGADO</v>
      </c>
      <c r="K428" t="str">
        <f>'RESUMEN TOTAL'!Q435</f>
        <v>APAGADO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 t="str">
        <f>'RESUMEN TOTAL'!AE435</f>
        <v>APAGADO</v>
      </c>
      <c r="Z428" t="str">
        <f>'RESUMEN TOTAL'!AF435</f>
        <v>APAGADO</v>
      </c>
      <c r="AA428">
        <f>'RESUMEN TOTAL'!AG435</f>
        <v>0</v>
      </c>
      <c r="AB428">
        <f>'RESUMEN TOTAL'!AH435</f>
        <v>0</v>
      </c>
      <c r="AC428" t="str">
        <f>'RESUMEN TOTAL'!AI435</f>
        <v>APAGADO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 t="str">
        <f>'RESUMEN TOTAL'!O436</f>
        <v>APAGADO</v>
      </c>
      <c r="J429" t="str">
        <f>'RESUMEN TOTAL'!P436</f>
        <v>APAGADO</v>
      </c>
      <c r="K429" t="str">
        <f>'RESUMEN TOTAL'!Q436</f>
        <v>APAGADO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>
        <f>'RESUMEN TOTAL'!AJ437</f>
        <v>0</v>
      </c>
      <c r="AE430">
        <f>'RESUMEN TOTAL'!AK437</f>
        <v>0</v>
      </c>
      <c r="AF430" t="str">
        <f>'RESUMEN TOTAL'!AL437</f>
        <v>APAGADO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 t="str">
        <f>'RESUMEN TOTAL'!N438</f>
        <v>APAGADO</v>
      </c>
      <c r="I431" t="str">
        <f>'RESUMEN TOTAL'!O438</f>
        <v>APAGADO</v>
      </c>
      <c r="J431" t="str">
        <f>'RESUMEN TOTAL'!P438</f>
        <v>APAGADO</v>
      </c>
      <c r="K431" t="str">
        <f>'RESUMEN TOTAL'!Q438</f>
        <v>APAGADO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>
        <f>'RESUMEN TOTAL'!AJ439</f>
        <v>0</v>
      </c>
      <c r="AE432">
        <f>'RESUMEN TOTAL'!AK439</f>
        <v>0</v>
      </c>
      <c r="AF432" t="str">
        <f>'RESUMEN TOTAL'!AL439</f>
        <v>APAGADO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>
        <f>'RESUMEN TOTAL'!AJ440</f>
        <v>0</v>
      </c>
      <c r="AE433">
        <f>'RESUMEN TOTAL'!AK440</f>
        <v>0</v>
      </c>
      <c r="AF433" t="str">
        <f>'RESUMEN TOTAL'!AL440</f>
        <v>APAGADO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 t="str">
        <f>'RESUMEN TOTAL'!AC441</f>
        <v>APAGADO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 t="str">
        <f>'RESUMEN TOTAL'!AA448</f>
        <v>APAGADO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 t="str">
        <f>'RESUMEN TOTAL'!AA449</f>
        <v>APAGADO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 t="str">
        <f>'RESUMEN TOTAL'!L450</f>
        <v>APAGADO</v>
      </c>
      <c r="G443">
        <f>'RESUMEN TOTAL'!M450</f>
        <v>0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 t="str">
        <f>'RESUMEN TOTAL'!AH460</f>
        <v>APAGADO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 t="str">
        <f>'RESUMEN TOTAL'!AL493</f>
        <v>APAGADO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 t="str">
        <f>'RESUMEN TOTAL'!AL494</f>
        <v>APAGADO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>
        <f>'RESUMEN TOTAL'!AJ499</f>
        <v>0</v>
      </c>
      <c r="AE472">
        <f>'RESUMEN TOTAL'!AK499</f>
        <v>0</v>
      </c>
      <c r="AF472" t="str">
        <f>'RESUMEN TOTAL'!AL499</f>
        <v>APAGADO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>
        <f>'RESUMEN TOTAL'!AJ500</f>
        <v>0</v>
      </c>
      <c r="AE473">
        <f>'RESUMEN TOTAL'!AK500</f>
        <v>0</v>
      </c>
      <c r="AF473" t="str">
        <f>'RESUMEN TOTAL'!AL500</f>
        <v>APAGADO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1489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>
        <f>'RESUMEN TOTAL'!AJ505</f>
        <v>0</v>
      </c>
      <c r="AE478">
        <f>'RESUMEN TOTAL'!AK505</f>
        <v>0</v>
      </c>
      <c r="AF478" t="str">
        <f>'RESUMEN TOTAL'!AL505</f>
        <v>APAGADO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>
        <f>'RESUMEN TOTAL'!AJ508</f>
        <v>0</v>
      </c>
      <c r="AE481">
        <f>'RESUMEN TOTAL'!AK508</f>
        <v>0</v>
      </c>
      <c r="AF481" t="str">
        <f>'RESUMEN TOTAL'!AL508</f>
        <v>APAGADO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>
        <f>'RESUMEN TOTAL'!AJ509</f>
        <v>0</v>
      </c>
      <c r="AE482">
        <f>'RESUMEN TOTAL'!AK509</f>
        <v>0</v>
      </c>
      <c r="AF482" t="str">
        <f>'RESUMEN TOTAL'!AL509</f>
        <v>APAGADO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 t="str">
        <f>'RESUMEN TOTAL'!M510</f>
        <v>APAGADO</v>
      </c>
      <c r="H483" t="str">
        <f>'RESUMEN TOTAL'!N510</f>
        <v>APAGADO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TOTAL'!AB510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 t="str">
        <f>'RESUMEN TOTAL'!N513</f>
        <v>}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>
        <f>'RESUMEN TOTAL'!AJ519</f>
        <v>0</v>
      </c>
      <c r="AE492">
        <f>'RESUMEN TOTAL'!AK519</f>
        <v>0</v>
      </c>
      <c r="AF492" t="str">
        <f>'RESUMEN TOTAL'!AL519</f>
        <v>APAGADO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>
        <f>'RESUMEN TOTAL'!AJ520</f>
        <v>0</v>
      </c>
      <c r="AE493">
        <f>'RESUMEN TOTAL'!AK520</f>
        <v>0</v>
      </c>
      <c r="AF493" t="str">
        <f>'RESUMEN TOTAL'!AL520</f>
        <v>APAGADO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 t="str">
        <f>'RESUMEN TOTAL'!AF537</f>
        <v>APAGADO</v>
      </c>
      <c r="AA512" t="str">
        <f>'RESUMEN TOTAL'!AG537</f>
        <v>APAGADO</v>
      </c>
      <c r="AB512" t="str">
        <f>'RESUMEN TOTAL'!AH537</f>
        <v>APAGADO</v>
      </c>
      <c r="AC512" t="str">
        <f>'RESUMEN TOTAL'!AI537</f>
        <v>APAGADO</v>
      </c>
      <c r="AD512">
        <f>'RESUMEN TOTAL'!AJ537</f>
        <v>0</v>
      </c>
      <c r="AE512">
        <f>'RESUMEN TOTAL'!AK537</f>
        <v>0</v>
      </c>
      <c r="AF512" t="str">
        <f>'RESUMEN TOTAL'!AL537</f>
        <v>APAGADO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 t="str">
        <f>'RESUMEN TOTAL'!AF538</f>
        <v>APAGADO</v>
      </c>
      <c r="AA513" t="str">
        <f>'RESUMEN TOTAL'!AG538</f>
        <v>APAGADO</v>
      </c>
      <c r="AB513" t="str">
        <f>'RESUMEN TOTAL'!AH538</f>
        <v>APAGADO</v>
      </c>
      <c r="AC513" t="str">
        <f>'RESUMEN TOTAL'!AI538</f>
        <v>APAGADO</v>
      </c>
      <c r="AD513">
        <f>'RESUMEN TOTAL'!AJ538</f>
        <v>0</v>
      </c>
      <c r="AE513">
        <f>'RESUMEN TOTAL'!AK538</f>
        <v>0</v>
      </c>
      <c r="AF513" t="str">
        <f>'RESUMEN TOTAL'!AL538</f>
        <v>APAGADO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52</v>
      </c>
      <c r="G1" s="18">
        <f t="shared" ref="G1:AG1" si="0">COUNTIF(G3:G403, "APAGADO")</f>
        <v>16</v>
      </c>
      <c r="H1" s="18">
        <f>COUNTIF(H3:H503, "APAGADO")</f>
        <v>71</v>
      </c>
      <c r="I1" s="18">
        <f t="shared" si="0"/>
        <v>54</v>
      </c>
      <c r="J1" s="18">
        <f t="shared" si="0"/>
        <v>55</v>
      </c>
      <c r="K1" s="18">
        <f t="shared" si="0"/>
        <v>59</v>
      </c>
      <c r="L1" s="18">
        <f t="shared" si="0"/>
        <v>20</v>
      </c>
      <c r="M1" s="18">
        <f t="shared" si="0"/>
        <v>56</v>
      </c>
      <c r="N1" s="18">
        <f t="shared" si="0"/>
        <v>20</v>
      </c>
      <c r="O1" s="18">
        <f t="shared" si="0"/>
        <v>48</v>
      </c>
      <c r="P1" s="18">
        <f t="shared" si="0"/>
        <v>120</v>
      </c>
      <c r="Q1" s="18">
        <f t="shared" si="0"/>
        <v>109</v>
      </c>
      <c r="R1" s="18">
        <f t="shared" si="0"/>
        <v>74</v>
      </c>
      <c r="S1" s="18">
        <f t="shared" si="0"/>
        <v>74</v>
      </c>
      <c r="T1" s="18">
        <f t="shared" si="0"/>
        <v>79</v>
      </c>
      <c r="U1" s="18">
        <f t="shared" si="0"/>
        <v>34</v>
      </c>
      <c r="V1" s="18">
        <f t="shared" si="0"/>
        <v>41</v>
      </c>
      <c r="W1" s="18">
        <f t="shared" si="0"/>
        <v>44</v>
      </c>
      <c r="X1" s="18">
        <f t="shared" si="0"/>
        <v>49</v>
      </c>
      <c r="Y1" s="18">
        <f t="shared" si="0"/>
        <v>81</v>
      </c>
      <c r="Z1" s="18">
        <f t="shared" si="0"/>
        <v>81</v>
      </c>
      <c r="AA1" s="18">
        <f t="shared" si="0"/>
        <v>41</v>
      </c>
      <c r="AB1" s="18">
        <f t="shared" si="0"/>
        <v>41</v>
      </c>
      <c r="AC1" s="18">
        <f t="shared" si="0"/>
        <v>68</v>
      </c>
      <c r="AD1" s="18">
        <f t="shared" si="0"/>
        <v>0</v>
      </c>
      <c r="AE1" s="18">
        <f>COUNTIF(AE3:AE503, "APAGADO")</f>
        <v>0</v>
      </c>
      <c r="AF1" s="18">
        <f t="shared" si="0"/>
        <v>40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45231</v>
      </c>
      <c r="G2" s="37">
        <f>ESTADISTICA!G1</f>
        <v>45232</v>
      </c>
      <c r="H2" s="37">
        <f>ESTADISTICA!H1</f>
        <v>45233</v>
      </c>
      <c r="I2" s="37">
        <f>ESTADISTICA!I1</f>
        <v>45234</v>
      </c>
      <c r="J2" s="37">
        <f>ESTADISTICA!J1</f>
        <v>45235</v>
      </c>
      <c r="K2" s="37">
        <f>ESTADISTICA!K1</f>
        <v>45236</v>
      </c>
      <c r="L2" s="37">
        <f>ESTADISTICA!L1</f>
        <v>45237</v>
      </c>
      <c r="M2" s="37">
        <f>ESTADISTICA!M1</f>
        <v>45238</v>
      </c>
      <c r="N2" s="37">
        <f>ESTADISTICA!N1</f>
        <v>45239</v>
      </c>
      <c r="O2" s="37">
        <f>ESTADISTICA!O1</f>
        <v>45240</v>
      </c>
      <c r="P2" s="37">
        <f>ESTADISTICA!P1</f>
        <v>45241</v>
      </c>
      <c r="Q2" s="37">
        <f>ESTADISTICA!Q1</f>
        <v>45242</v>
      </c>
      <c r="R2" s="37">
        <f>ESTADISTICA!R1</f>
        <v>45243</v>
      </c>
      <c r="S2" s="37">
        <f>ESTADISTICA!S1</f>
        <v>45244</v>
      </c>
      <c r="T2" s="37">
        <f>ESTADISTICA!T1</f>
        <v>45245</v>
      </c>
      <c r="U2" s="37">
        <f>ESTADISTICA!U1</f>
        <v>45246</v>
      </c>
      <c r="V2" s="37">
        <f>ESTADISTICA!V1</f>
        <v>45247</v>
      </c>
      <c r="W2" s="37">
        <f>ESTADISTICA!W1</f>
        <v>45248</v>
      </c>
      <c r="X2" s="37">
        <f>ESTADISTICA!X1</f>
        <v>45249</v>
      </c>
      <c r="Y2" s="37">
        <f>ESTADISTICA!Y1</f>
        <v>45250</v>
      </c>
      <c r="Z2" s="37">
        <f>ESTADISTICA!Z1</f>
        <v>45251</v>
      </c>
      <c r="AA2" s="37">
        <f>ESTADISTICA!AA1</f>
        <v>45252</v>
      </c>
      <c r="AB2" s="37">
        <f>ESTADISTICA!AB1</f>
        <v>45253</v>
      </c>
      <c r="AC2" s="37">
        <f>ESTADISTICA!AC1</f>
        <v>45254</v>
      </c>
      <c r="AD2" s="37">
        <f>ESTADISTICA!AD1</f>
        <v>45255</v>
      </c>
      <c r="AE2" s="37">
        <f>ESTADISTICA!AE1</f>
        <v>45256</v>
      </c>
      <c r="AF2" s="37">
        <f>ESTADISTICA!AF1</f>
        <v>45257</v>
      </c>
      <c r="AG2" s="37">
        <f>ESTADISTICA!AG1</f>
        <v>45258</v>
      </c>
      <c r="AH2" s="37">
        <f>ESTADISTICA!AH1</f>
        <v>45259</v>
      </c>
      <c r="AI2" s="37">
        <f>ESTADISTICA!AI1</f>
        <v>45260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 t="str">
        <f>ESTADISTICA!Q2</f>
        <v>APAGADO</v>
      </c>
      <c r="R3" t="str">
        <f>ESTADISTICA!R2</f>
        <v>APAGADO</v>
      </c>
      <c r="S3" t="str">
        <f>ESTADISTICA!S2</f>
        <v>APAGADO</v>
      </c>
      <c r="T3" t="str">
        <f>ESTADISTICA!T2</f>
        <v>APAGADO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 t="str">
        <f>ESTADISTICA!T7</f>
        <v>APAGADO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 t="str">
        <f>ESTADISTICA!Q8</f>
        <v>APAGADO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 t="str">
        <f>ESTADISTICA!Q9</f>
        <v>APAGADO</v>
      </c>
      <c r="R10" t="str">
        <f>ESTADISTICA!R9</f>
        <v>APAGADO</v>
      </c>
      <c r="S10" t="str">
        <f>ESTADISTICA!S9</f>
        <v>APAGADO</v>
      </c>
      <c r="T10" t="str">
        <f>ESTADISTICA!T9</f>
        <v>APAGADO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 t="str">
        <f>ESTADISTICA!T10</f>
        <v>APAGADO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>
        <f>ESTADISTICA!AD12</f>
        <v>0</v>
      </c>
      <c r="AE13">
        <f>ESTADISTICA!AE12</f>
        <v>0</v>
      </c>
      <c r="AF13" t="str">
        <f>ESTADISTICA!AF12</f>
        <v>APAGADO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>
        <f>ESTADISTICA!G15</f>
        <v>0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>
        <f>ESTADISTICA!L15</f>
        <v>0</v>
      </c>
      <c r="M16" t="str">
        <f>ESTADISTICA!M15</f>
        <v>APAGADO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 t="str">
        <f>ESTADISTICA!Y15</f>
        <v>APAGADO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 t="str">
        <f>ESTADISTICA!AC15</f>
        <v>APAGADO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>
        <f>ESTADISTICA!G16</f>
        <v>0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>
        <f>ESTADISTICA!L16</f>
        <v>0</v>
      </c>
      <c r="M17" t="str">
        <f>ESTADISTICA!M16</f>
        <v>APAGADO</v>
      </c>
      <c r="N17">
        <f>ESTADISTICA!N16</f>
        <v>0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 t="str">
        <f>ESTADISTICA!Y16</f>
        <v>APAGADO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 t="str">
        <f>ESTADISTICA!AC16</f>
        <v>APAGADO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>
        <f>ESTADISTICA!G17</f>
        <v>0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 t="str">
        <f>ESTADISTICA!M17</f>
        <v>APAGADO</v>
      </c>
      <c r="N18">
        <f>ESTADISTICA!N17</f>
        <v>0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 t="str">
        <f>ESTADISTICA!Y17</f>
        <v>APAGADO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 t="str">
        <f>ESTADISTICA!AC17</f>
        <v>APAGADO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 t="str">
        <f>ESTADISTICA!M18</f>
        <v>APAGADO</v>
      </c>
      <c r="N19">
        <f>ESTADISTICA!N18</f>
        <v>0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 t="str">
        <f>ESTADISTICA!Y18</f>
        <v>APAGADO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 t="str">
        <f>ESTADISTICA!AC18</f>
        <v>APAGADO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>
        <f>ESTADISTICA!G19</f>
        <v>0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>
        <f>ESTADISTICA!L19</f>
        <v>0</v>
      </c>
      <c r="M20" t="str">
        <f>ESTADISTICA!M19</f>
        <v>APAGADO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 t="str">
        <f>ESTADISTICA!Y19</f>
        <v>APAGADO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 t="str">
        <f>ESTADISTICA!AC19</f>
        <v>APAGADO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 t="str">
        <f>ESTADISTICA!F20</f>
        <v>APAGADO</v>
      </c>
      <c r="G21">
        <f>ESTADISTICA!G20</f>
        <v>0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 t="str">
        <f>ESTADISTICA!K20</f>
        <v>APAGADO</v>
      </c>
      <c r="L21">
        <f>ESTADISTICA!L20</f>
        <v>0</v>
      </c>
      <c r="M21" t="str">
        <f>ESTADISTICA!M20</f>
        <v>APAGADO</v>
      </c>
      <c r="N21">
        <f>ESTADISTICA!N20</f>
        <v>0</v>
      </c>
      <c r="O21" t="str">
        <f>ESTADISTICA!O20</f>
        <v>APAGADO</v>
      </c>
      <c r="P21" t="str">
        <f>ESTADISTICA!P20</f>
        <v>APAGADO</v>
      </c>
      <c r="Q21" t="str">
        <f>ESTADISTICA!Q20</f>
        <v>APAGADO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 t="str">
        <f>ESTADISTICA!Y20</f>
        <v>APAGADO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 t="str">
        <f>ESTADISTICA!AC20</f>
        <v>APAGADO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 t="str">
        <f>ESTADISTICA!K26</f>
        <v>APAGADO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 t="str">
        <f>ESTADISTICA!N41</f>
        <v>APAGADO</v>
      </c>
      <c r="O42">
        <f>ESTADISTICA!O41</f>
        <v>0</v>
      </c>
      <c r="P42">
        <f>ESTADISTICA!P41</f>
        <v>0</v>
      </c>
      <c r="Q42">
        <f>ESTADISTICA!Q41</f>
        <v>0</v>
      </c>
      <c r="R42" t="str">
        <f>ESTADISTICA!R41</f>
        <v>APAGADO</v>
      </c>
      <c r="S42" t="str">
        <f>ESTADISTICA!S41</f>
        <v>APAGADO</v>
      </c>
      <c r="T42">
        <f>ESTADISTICA!T41</f>
        <v>0</v>
      </c>
      <c r="U42" t="str">
        <f>ESTADISTICA!U41</f>
        <v>APAGADO</v>
      </c>
      <c r="V42">
        <f>ESTADISTICA!V41</f>
        <v>0</v>
      </c>
      <c r="W42" t="str">
        <f>ESTADISTICA!W41</f>
        <v>APAGADO</v>
      </c>
      <c r="X42">
        <f>ESTADISTICA!X41</f>
        <v>0</v>
      </c>
      <c r="Y42">
        <f>ESTADISTICA!Y41</f>
        <v>0</v>
      </c>
      <c r="Z42">
        <f>ESTADISTICA!Z41</f>
        <v>0</v>
      </c>
      <c r="AA42" t="str">
        <f>ESTADISTICA!AA41</f>
        <v>APAGADO</v>
      </c>
      <c r="AB42" t="str">
        <f>ESTADISTICA!AB41</f>
        <v>APAGADO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 t="str">
        <f>ESTADISTICA!J50</f>
        <v>APAGADO</v>
      </c>
      <c r="K51" t="str">
        <f>ESTADISTICA!K50</f>
        <v>APAGADO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 t="str">
        <f>ESTADISTICA!AA54</f>
        <v>APAGADO</v>
      </c>
      <c r="AB55" t="str">
        <f>ESTADISTICA!AB54</f>
        <v>APAGADO</v>
      </c>
      <c r="AC55" t="str">
        <f>ESTADISTICA!AC54</f>
        <v>APAGADO</v>
      </c>
      <c r="AD55">
        <f>ESTADISTICA!AD54</f>
        <v>0</v>
      </c>
      <c r="AE55">
        <f>ESTADISTICA!AE54</f>
        <v>0</v>
      </c>
      <c r="AF55" t="str">
        <f>ESTADISTICA!AF54</f>
        <v>APAGADO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 t="str">
        <f>ESTADISTICA!Q56</f>
        <v>APAGADO</v>
      </c>
      <c r="R57" t="str">
        <f>ESTADISTICA!R56</f>
        <v>APAGADO</v>
      </c>
      <c r="S57" t="str">
        <f>ESTADISTICA!S56</f>
        <v>APAGADO</v>
      </c>
      <c r="T57" t="str">
        <f>ESTADISTICA!T56</f>
        <v>APAGADO</v>
      </c>
      <c r="U57" t="str">
        <f>ESTADISTICA!U56</f>
        <v>APAGADO</v>
      </c>
      <c r="V57" t="str">
        <f>ESTADISTICA!V56</f>
        <v>APAGADO</v>
      </c>
      <c r="W57" t="str">
        <f>ESTADISTICA!W56</f>
        <v>APAGADO</v>
      </c>
      <c r="X57" t="str">
        <f>ESTADISTICA!X56</f>
        <v>APAGADO</v>
      </c>
      <c r="Y57" t="str">
        <f>ESTADISTICA!Y56</f>
        <v>APAGADO</v>
      </c>
      <c r="Z57" t="str">
        <f>ESTADISTICA!Z56</f>
        <v>APAGADO</v>
      </c>
      <c r="AA57" t="str">
        <f>ESTADISTICA!AA56</f>
        <v>APAGADO</v>
      </c>
      <c r="AB57" t="str">
        <f>ESTADISTICA!AB56</f>
        <v>APAGADO</v>
      </c>
      <c r="AC57" t="str">
        <f>ESTADISTICA!AC56</f>
        <v>APAGADO</v>
      </c>
      <c r="AD57">
        <f>ESTADISTICA!AD56</f>
        <v>0</v>
      </c>
      <c r="AE57">
        <f>ESTADISTICA!AE56</f>
        <v>0</v>
      </c>
      <c r="AF57" t="str">
        <f>ESTADISTICA!AF56</f>
        <v>APAGADO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 t="str">
        <f>ESTADISTICA!AF70</f>
        <v>APAGADO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 t="str">
        <f>ESTADISTICA!K74</f>
        <v>APAGADO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 t="str">
        <f>ESTADISTICA!L78</f>
        <v>APAGADO</v>
      </c>
      <c r="M79" t="str">
        <f>ESTADISTICA!M78</f>
        <v>APAGADO</v>
      </c>
      <c r="N79" t="str">
        <f>ESTADISTICA!N78</f>
        <v>APAGADO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 t="str">
        <f>ESTADISTICA!R78</f>
        <v>APAGADO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 t="str">
        <f>ESTADISTICA!V89</f>
        <v>APAGADO</v>
      </c>
      <c r="W90">
        <f>ESTADISTICA!W89</f>
        <v>0</v>
      </c>
      <c r="X90">
        <f>ESTADISTICA!X89</f>
        <v>0</v>
      </c>
      <c r="Y90" t="str">
        <f>ESTADISTICA!Y89</f>
        <v>APAGADO</v>
      </c>
      <c r="Z90" t="str">
        <f>ESTADISTICA!Z89</f>
        <v>APAGADO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 t="str">
        <f>ESTADISTICA!V90</f>
        <v>APAGADO</v>
      </c>
      <c r="W91">
        <f>ESTADISTICA!W90</f>
        <v>0</v>
      </c>
      <c r="X91">
        <f>ESTADISTICA!X90</f>
        <v>0</v>
      </c>
      <c r="Y91" t="str">
        <f>ESTADISTICA!Y90</f>
        <v>APAGADO</v>
      </c>
      <c r="Z91" t="str">
        <f>ESTADISTICA!Z90</f>
        <v>APAGADO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 t="str">
        <f>ESTADISTICA!P91</f>
        <v>APAGADO</v>
      </c>
      <c r="Q92" t="str">
        <f>ESTADISTICA!Q91</f>
        <v>APAGADO</v>
      </c>
      <c r="R92" t="str">
        <f>ESTADISTICA!R91</f>
        <v>APAGADO</v>
      </c>
      <c r="S92" t="str">
        <f>ESTADISTICA!S91</f>
        <v>APAGADO</v>
      </c>
      <c r="T92" t="str">
        <f>ESTADISTICA!T91</f>
        <v>APAGADO</v>
      </c>
      <c r="U92">
        <f>ESTADISTICA!U91</f>
        <v>0</v>
      </c>
      <c r="V92" t="str">
        <f>ESTADISTICA!V91</f>
        <v>APAGADO</v>
      </c>
      <c r="W92">
        <f>ESTADISTICA!W91</f>
        <v>0</v>
      </c>
      <c r="X92">
        <f>ESTADISTICA!X91</f>
        <v>0</v>
      </c>
      <c r="Y92" t="str">
        <f>ESTADISTICA!Y91</f>
        <v>APAGADO</v>
      </c>
      <c r="Z92" t="str">
        <f>ESTADISTICA!Z91</f>
        <v>APAGADO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>
        <f>ESTADISTICA!U92</f>
        <v>0</v>
      </c>
      <c r="V93" t="str">
        <f>ESTADISTICA!V92</f>
        <v>APAGADO</v>
      </c>
      <c r="W93">
        <f>ESTADISTICA!W92</f>
        <v>0</v>
      </c>
      <c r="X93">
        <f>ESTADISTICA!X92</f>
        <v>0</v>
      </c>
      <c r="Y93">
        <f>ESTADISTICA!Y92</f>
        <v>0</v>
      </c>
      <c r="Z93" t="str">
        <f>ESTADISTICA!Z92</f>
        <v>APAGADO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 t="str">
        <f>ESTADISTICA!Y93</f>
        <v>APAGADO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 t="str">
        <f>ESTADISTICA!V94</f>
        <v>APAGADO</v>
      </c>
      <c r="W95">
        <f>ESTADISTICA!W94</f>
        <v>0</v>
      </c>
      <c r="X95">
        <f>ESTADISTICA!X94</f>
        <v>0</v>
      </c>
      <c r="Y95" t="str">
        <f>ESTADISTICA!Y94</f>
        <v>APAGADO</v>
      </c>
      <c r="Z95" t="str">
        <f>ESTADISTICA!Z94</f>
        <v>APAGADO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>
        <f>ESTADISTICA!AD104</f>
        <v>0</v>
      </c>
      <c r="AE105">
        <f>ESTADISTICA!AE104</f>
        <v>0</v>
      </c>
      <c r="AF105" t="str">
        <f>ESTADISTICA!AF104</f>
        <v>APAGADO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 t="str">
        <f>ESTADISTICA!Q107</f>
        <v>APAGADO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 t="str">
        <f>ESTADISTICA!P108</f>
        <v>APAGADO</v>
      </c>
      <c r="Q109" t="str">
        <f>ESTADISTICA!Q108</f>
        <v>APAGADO</v>
      </c>
      <c r="R109" t="str">
        <f>ESTADISTICA!R108</f>
        <v>APAGADO</v>
      </c>
      <c r="S109" t="str">
        <f>ESTADISTICA!S108</f>
        <v>APAGADO</v>
      </c>
      <c r="T109" t="str">
        <f>ESTADISTICA!T108</f>
        <v>APAGADO</v>
      </c>
      <c r="U109" t="str">
        <f>ESTADISTICA!U108</f>
        <v>APAGADO</v>
      </c>
      <c r="V109" t="str">
        <f>ESTADISTICA!V108</f>
        <v>APAGADO</v>
      </c>
      <c r="W109" t="str">
        <f>ESTADISTICA!W108</f>
        <v>APAGADO</v>
      </c>
      <c r="X109" t="str">
        <f>ESTADISTICA!X108</f>
        <v>APAGADO</v>
      </c>
      <c r="Y109" t="str">
        <f>ESTADISTICA!Y108</f>
        <v>APAGADO</v>
      </c>
      <c r="Z109" t="str">
        <f>ESTADISTICA!Z108</f>
        <v>APAGADO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 t="str">
        <f>ESTADISTICA!P110</f>
        <v>APAGADO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 t="str">
        <f>ESTADISTICA!T110</f>
        <v>APAGADO</v>
      </c>
      <c r="U111" t="str">
        <f>ESTADISTICA!U110</f>
        <v>APAGADO</v>
      </c>
      <c r="V111" t="str">
        <f>ESTADISTICA!V110</f>
        <v>APAGADO</v>
      </c>
      <c r="W111" t="str">
        <f>ESTADISTICA!W110</f>
        <v>APAGADO</v>
      </c>
      <c r="X111" t="str">
        <f>ESTADISTICA!X110</f>
        <v>APAGADO</v>
      </c>
      <c r="Y111" t="str">
        <f>ESTADISTICA!Y110</f>
        <v>APAGADO</v>
      </c>
      <c r="Z111" t="str">
        <f>ESTADISTICA!Z110</f>
        <v>APAGADO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 t="str">
        <f>ESTADISTICA!P116</f>
        <v>APAGADO</v>
      </c>
      <c r="Q117" t="str">
        <f>ESTADISTICA!Q116</f>
        <v>APAGADO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>
        <f>ESTADISTICA!AD129</f>
        <v>0</v>
      </c>
      <c r="AE130">
        <f>ESTADISTICA!AE129</f>
        <v>0</v>
      </c>
      <c r="AF130" t="str">
        <f>ESTADISTICA!AF129</f>
        <v>APAGADO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>
        <f>ESTADISTICA!AD130</f>
        <v>0</v>
      </c>
      <c r="AE131">
        <f>ESTADISTICA!AE130</f>
        <v>0</v>
      </c>
      <c r="AF131" t="str">
        <f>ESTADISTICA!AF130</f>
        <v>APAGADO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 t="str">
        <f>ESTADISTICA!Y133</f>
        <v>APAGADO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 t="str">
        <f>ESTADISTICA!T140</f>
        <v>APAGADO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 t="str">
        <f>ESTADISTICA!Y140</f>
        <v>APAGADO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 t="str">
        <f>ESTADISTICA!T141</f>
        <v>APAGADO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 t="str">
        <f>ESTADISTICA!Y141</f>
        <v>APAGADO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 t="str">
        <f>ESTADISTICA!F144</f>
        <v>APAGADO</v>
      </c>
      <c r="G145">
        <f>ESTADISTICA!G144</f>
        <v>0</v>
      </c>
      <c r="H145" t="str">
        <f>ESTADISTICA!H144</f>
        <v>APAGADO</v>
      </c>
      <c r="I145" t="str">
        <f>ESTADISTICA!I144</f>
        <v>APAGADO</v>
      </c>
      <c r="J145" t="str">
        <f>ESTADISTICA!J144</f>
        <v>APAGADO</v>
      </c>
      <c r="K145" t="str">
        <f>ESTADISTICA!K144</f>
        <v>APAGADO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>
        <f>ESTADISTICA!AD145</f>
        <v>0</v>
      </c>
      <c r="AE146">
        <f>ESTADISTICA!AE145</f>
        <v>0</v>
      </c>
      <c r="AF146" t="str">
        <f>ESTADISTICA!AF145</f>
        <v>APAGADO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 t="str">
        <f>ESTADISTICA!U148</f>
        <v>APAGADO</v>
      </c>
      <c r="V149" t="str">
        <f>ESTADISTICA!V148</f>
        <v>APAGADO</v>
      </c>
      <c r="W149" t="str">
        <f>ESTADISTICA!W148</f>
        <v>APAGADO</v>
      </c>
      <c r="X149" t="str">
        <f>ESTADISTICA!X148</f>
        <v>APAGADO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 t="str">
        <f>ESTADISTICA!T149</f>
        <v>APAGADO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 t="str">
        <f>ESTADISTICA!P151</f>
        <v>APAGADO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 t="str">
        <f>ESTADISTICA!H152</f>
        <v>APAGADO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 t="str">
        <f>ESTADISTICA!Q155</f>
        <v>APAGADO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 t="str">
        <f>ESTADISTICA!T162</f>
        <v>APAGADO</v>
      </c>
      <c r="U163" t="str">
        <f>ESTADISTICA!U162</f>
        <v>APAGADO</v>
      </c>
      <c r="V163" t="str">
        <f>ESTADISTICA!V162</f>
        <v>APAGADO</v>
      </c>
      <c r="W163" t="str">
        <f>ESTADISTICA!W162</f>
        <v>APAGADO</v>
      </c>
      <c r="X163" t="str">
        <f>ESTADISTICA!X162</f>
        <v>APAGADO</v>
      </c>
      <c r="Y163" t="str">
        <f>ESTADISTICA!Y162</f>
        <v>APAGADO</v>
      </c>
      <c r="Z163" t="str">
        <f>ESTADISTICA!Z162</f>
        <v>APAGADO</v>
      </c>
      <c r="AA163" t="str">
        <f>ESTADISTICA!AA162</f>
        <v>APAGADO</v>
      </c>
      <c r="AB163" t="str">
        <f>ESTADISTICA!AB162</f>
        <v>APAGADO</v>
      </c>
      <c r="AC163" t="str">
        <f>ESTADISTICA!AC162</f>
        <v>APAGADO</v>
      </c>
      <c r="AD163">
        <f>ESTADISTICA!AD162</f>
        <v>0</v>
      </c>
      <c r="AE163">
        <f>ESTADISTICA!AE162</f>
        <v>0</v>
      </c>
      <c r="AF163" t="str">
        <f>ESTADISTICA!AF162</f>
        <v>APAGADO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 t="str">
        <f>ESTADISTICA!Z165</f>
        <v>APAGADO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>
        <f>ESTADISTICA!AD166</f>
        <v>0</v>
      </c>
      <c r="AE167">
        <f>ESTADISTICA!AE166</f>
        <v>0</v>
      </c>
      <c r="AF167" t="str">
        <f>ESTADISTICA!AF166</f>
        <v>APAGADO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 t="str">
        <f>ESTADISTICA!X167</f>
        <v>APAGADO</v>
      </c>
      <c r="Y168" t="str">
        <f>ESTADISTICA!Y167</f>
        <v>APAGADO</v>
      </c>
      <c r="Z168" t="str">
        <f>ESTADISTICA!Z167</f>
        <v>APAGADO</v>
      </c>
      <c r="AA168" t="str">
        <f>ESTADISTICA!AA167</f>
        <v>APAGADO</v>
      </c>
      <c r="AB168" t="str">
        <f>ESTADISTICA!AB167</f>
        <v>APAGADO</v>
      </c>
      <c r="AC168" t="str">
        <f>ESTADISTICA!AC167</f>
        <v>APAGADO</v>
      </c>
      <c r="AD168">
        <f>ESTADISTICA!AD167</f>
        <v>0</v>
      </c>
      <c r="AE168">
        <f>ESTADISTICA!AE167</f>
        <v>0</v>
      </c>
      <c r="AF168" t="str">
        <f>ESTADISTICA!AF167</f>
        <v>APAGADO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 t="str">
        <f>ESTADISTICA!U169</f>
        <v>APAGADO</v>
      </c>
      <c r="V170" t="str">
        <f>ESTADISTICA!V169</f>
        <v>APAGADO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 t="str">
        <f>ESTADISTICA!AF169</f>
        <v>APAGADO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 t="str">
        <f>ESTADISTICA!P178</f>
        <v>APAGADO</v>
      </c>
      <c r="Q179" t="str">
        <f>ESTADISTICA!Q178</f>
        <v>APAGADO</v>
      </c>
      <c r="R179" t="str">
        <f>ESTADISTICA!R178</f>
        <v>APAGADO</v>
      </c>
      <c r="S179" t="str">
        <f>ESTADISTICA!S178</f>
        <v>APAGADO</v>
      </c>
      <c r="T179" t="str">
        <f>ESTADISTICA!T178</f>
        <v>APAGADO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 t="str">
        <f>ESTADISTICA!P179</f>
        <v>APAGADO</v>
      </c>
      <c r="Q180" t="str">
        <f>ESTADISTICA!Q179</f>
        <v>APAGADO</v>
      </c>
      <c r="R180" t="str">
        <f>ESTADISTICA!R179</f>
        <v>APAGADO</v>
      </c>
      <c r="S180" t="str">
        <f>ESTADISTICA!S179</f>
        <v>APAGADO</v>
      </c>
      <c r="T180" t="str">
        <f>ESTADISTICA!T179</f>
        <v>APAGADO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 t="str">
        <f>ESTADISTICA!P184</f>
        <v>APAGADO</v>
      </c>
      <c r="Q185" t="str">
        <f>ESTADISTICA!Q184</f>
        <v>APAGADO</v>
      </c>
      <c r="R185" t="str">
        <f>ESTADISTICA!R184</f>
        <v>APAGADO</v>
      </c>
      <c r="S185" t="str">
        <f>ESTADISTICA!S184</f>
        <v>APAGADO</v>
      </c>
      <c r="T185" t="str">
        <f>ESTADISTICA!T184</f>
        <v>APAGADO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 t="str">
        <f>ESTADISTICA!P186</f>
        <v>APAGADO</v>
      </c>
      <c r="Q187" t="str">
        <f>ESTADISTICA!Q186</f>
        <v>APAGADO</v>
      </c>
      <c r="R187" t="str">
        <f>ESTADISTICA!R186</f>
        <v>APAGADO</v>
      </c>
      <c r="S187" t="str">
        <f>ESTADISTICA!S186</f>
        <v>APAGADO</v>
      </c>
      <c r="T187" t="str">
        <f>ESTADISTICA!T186</f>
        <v>APAGADO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 t="str">
        <f>ESTADISTICA!Q190</f>
        <v>APAGADO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>
        <f>ESTADISTICA!AD191</f>
        <v>0</v>
      </c>
      <c r="AE192">
        <f>ESTADISTICA!AE191</f>
        <v>0</v>
      </c>
      <c r="AF192" t="str">
        <f>ESTADISTICA!AF191</f>
        <v>APAGADO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>
        <f>ESTADISTICA!L193</f>
        <v>0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>
        <f>ESTADISTICA!AD193</f>
        <v>0</v>
      </c>
      <c r="AE194">
        <f>ESTADISTICA!AE193</f>
        <v>0</v>
      </c>
      <c r="AF194" t="str">
        <f>ESTADISTICA!AF193</f>
        <v>APAGADO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 t="str">
        <f>ESTADISTICA!M194</f>
        <v>APAGADO</v>
      </c>
      <c r="N195">
        <f>ESTADISTICA!N194</f>
        <v>0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 t="str">
        <f>ESTADISTICA!Y194</f>
        <v>APAGADO</v>
      </c>
      <c r="Z195" t="str">
        <f>ESTADISTICA!Z194</f>
        <v>APAGADO</v>
      </c>
      <c r="AA195">
        <f>ESTADISTICA!AA194</f>
        <v>0</v>
      </c>
      <c r="AB195">
        <f>ESTADISTICA!AB194</f>
        <v>0</v>
      </c>
      <c r="AC195" t="str">
        <f>ESTADISTICA!AC194</f>
        <v>APAGADO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>
        <f>ESTADISTICA!G195</f>
        <v>0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>
        <f>ESTADISTICA!L195</f>
        <v>0</v>
      </c>
      <c r="M196" t="str">
        <f>ESTADISTICA!M195</f>
        <v>APAGADO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 t="str">
        <f>ESTADISTICA!Y195</f>
        <v>APAGADO</v>
      </c>
      <c r="Z196" t="str">
        <f>ESTADISTICA!Z195</f>
        <v>APAGADO</v>
      </c>
      <c r="AA196">
        <f>ESTADISTICA!AA195</f>
        <v>0</v>
      </c>
      <c r="AB196">
        <f>ESTADISTICA!AB195</f>
        <v>0</v>
      </c>
      <c r="AC196" t="str">
        <f>ESTADISTICA!AC195</f>
        <v>APAGADO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 t="str">
        <f>ESTADISTICA!P202</f>
        <v>APAGADO</v>
      </c>
      <c r="Q203" t="str">
        <f>ESTADISTICA!Q202</f>
        <v>APAGADO</v>
      </c>
      <c r="R203" t="str">
        <f>ESTADISTICA!R202</f>
        <v>APAGADO</v>
      </c>
      <c r="S203" t="str">
        <f>ESTADISTICA!S202</f>
        <v>APAGADO</v>
      </c>
      <c r="T203" t="str">
        <f>ESTADISTICA!T202</f>
        <v>APAGADO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 t="str">
        <f>ESTADISTICA!P205</f>
        <v>APAGADO</v>
      </c>
      <c r="Q206" t="str">
        <f>ESTADISTICA!Q205</f>
        <v>APAGADO</v>
      </c>
      <c r="R206" t="str">
        <f>ESTADISTICA!R205</f>
        <v>APAGADO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 t="str">
        <f>ESTADISTICA!S206</f>
        <v>APAGADO</v>
      </c>
      <c r="T207" t="str">
        <f>ESTADISTICA!T206</f>
        <v>APAGADO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 t="str">
        <f>ESTADISTICA!P208</f>
        <v>APAGADO</v>
      </c>
      <c r="Q208" t="str">
        <f>ESTADISTICA!Q208</f>
        <v>APAGADO</v>
      </c>
      <c r="R208" t="str">
        <f>ESTADISTICA!R208</f>
        <v>APAGADO</v>
      </c>
      <c r="S208" t="str">
        <f>ESTADISTICA!S208</f>
        <v>APAGADO</v>
      </c>
      <c r="T208" t="str">
        <f>ESTADISTICA!T208</f>
        <v>APAGADO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 t="str">
        <f>ESTADISTICA!V215</f>
        <v>APAGADO</v>
      </c>
      <c r="W215" t="str">
        <f>ESTADISTICA!W215</f>
        <v>APAGADO</v>
      </c>
      <c r="X215" t="str">
        <f>ESTADISTICA!X215</f>
        <v>APAGADO</v>
      </c>
      <c r="Y215" t="str">
        <f>ESTADISTICA!Y215</f>
        <v>APAGADO</v>
      </c>
      <c r="Z215" t="str">
        <f>ESTADISTICA!Z215</f>
        <v>APAGADO</v>
      </c>
      <c r="AA215" t="str">
        <f>ESTADISTICA!AA215</f>
        <v>APAGADO</v>
      </c>
      <c r="AB215">
        <f>ESTADISTICA!AB215</f>
        <v>0</v>
      </c>
      <c r="AC215" t="str">
        <f>ESTADISTICA!AC215</f>
        <v>APAGADO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 t="str">
        <f>ESTADISTICA!X217</f>
        <v>APAGADO</v>
      </c>
      <c r="Y217">
        <f>ESTADISTICA!Y217</f>
        <v>0</v>
      </c>
      <c r="Z217" t="str">
        <f>ESTADISTICA!Z217</f>
        <v>APAGADO</v>
      </c>
      <c r="AA217">
        <f>ESTADISTICA!AA217</f>
        <v>0</v>
      </c>
      <c r="AB217" t="str">
        <f>ESTADISTICA!AB217</f>
        <v>APAGADO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 t="str">
        <f>ESTADISTICA!P220</f>
        <v>APAGADO</v>
      </c>
      <c r="Q220" t="str">
        <f>ESTADISTICA!Q220</f>
        <v>APAGADO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 t="str">
        <f>ESTADISTICA!V220</f>
        <v>APAGADO</v>
      </c>
      <c r="W220" t="str">
        <f>ESTADISTICA!W220</f>
        <v>APAGADO</v>
      </c>
      <c r="X220" t="str">
        <f>ESTADISTICA!X220</f>
        <v>APAGADO</v>
      </c>
      <c r="Y220" t="str">
        <f>ESTADISTICA!Y220</f>
        <v>APAGADO</v>
      </c>
      <c r="Z220" t="str">
        <f>ESTADISTICA!Z220</f>
        <v>APAGADO</v>
      </c>
      <c r="AA220" t="str">
        <f>ESTADISTICA!AA220</f>
        <v>APAGADO</v>
      </c>
      <c r="AB220" t="str">
        <f>ESTADISTICA!AB220</f>
        <v>APAGADO</v>
      </c>
      <c r="AC220" t="str">
        <f>ESTADISTICA!AC220</f>
        <v>APAGADO</v>
      </c>
      <c r="AD220">
        <f>ESTADISTICA!AD220</f>
        <v>0</v>
      </c>
      <c r="AE220">
        <f>ESTADISTICA!AE220</f>
        <v>0</v>
      </c>
      <c r="AF220" t="str">
        <f>ESTADISTICA!AF220</f>
        <v>APAGADO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 t="str">
        <f>ESTADISTICA!AC227</f>
        <v>APAGADO</v>
      </c>
      <c r="AD227">
        <f>ESTADISTICA!AD227</f>
        <v>0</v>
      </c>
      <c r="AE227">
        <f>ESTADISTICA!AE227</f>
        <v>0</v>
      </c>
      <c r="AF227" t="str">
        <f>ESTADISTICA!AF227</f>
        <v>APAGADO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>
        <f>ESTADISTICA!AD228</f>
        <v>0</v>
      </c>
      <c r="AE228">
        <f>ESTADISTICA!AE228</f>
        <v>0</v>
      </c>
      <c r="AF228" t="str">
        <f>ESTADISTICA!AF228</f>
        <v>APAGADO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>
        <f>ESTADISTICA!AD229</f>
        <v>0</v>
      </c>
      <c r="AE229">
        <f>ESTADISTICA!AE229</f>
        <v>0</v>
      </c>
      <c r="AF229" t="str">
        <f>ESTADISTICA!AF229</f>
        <v>APAGADO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>
        <f>ESTADISTICA!Q230</f>
        <v>0</v>
      </c>
      <c r="R230" t="str">
        <f>ESTADISTICA!R230</f>
        <v>APAGADO</v>
      </c>
      <c r="S230" t="str">
        <f>ESTADISTICA!S230</f>
        <v>APAGADO</v>
      </c>
      <c r="T230" t="str">
        <f>ESTADISTICA!T230</f>
        <v>APAGADO</v>
      </c>
      <c r="U230" t="str">
        <f>ESTADISTICA!U230</f>
        <v>APAGADO</v>
      </c>
      <c r="V230" t="str">
        <f>ESTADISTICA!V230</f>
        <v>APAGADO</v>
      </c>
      <c r="W230" t="str">
        <f>ESTADISTICA!W230</f>
        <v>APAGADO</v>
      </c>
      <c r="X230" t="str">
        <f>ESTADISTICA!X230</f>
        <v>APAGADO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 t="str">
        <f>ESTADISTICA!AB230</f>
        <v>APAGADO</v>
      </c>
      <c r="AC230" t="str">
        <f>ESTADISTICA!AC230</f>
        <v>APAGADO</v>
      </c>
      <c r="AD230">
        <f>ESTADISTICA!AD230</f>
        <v>0</v>
      </c>
      <c r="AE230">
        <f>ESTADISTICA!AE230</f>
        <v>0</v>
      </c>
      <c r="AF230" t="str">
        <f>ESTADISTICA!AF230</f>
        <v>APAGADO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 t="str">
        <f>ESTADISTICA!Q231</f>
        <v>APAGADO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>
        <f>ESTADISTICA!AD242</f>
        <v>0</v>
      </c>
      <c r="AE242">
        <f>ESTADISTICA!AE242</f>
        <v>0</v>
      </c>
      <c r="AF242" t="str">
        <f>ESTADISTICA!AF242</f>
        <v>APAGADO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 t="str">
        <f>ESTADISTICA!AC246</f>
        <v>APAGADO</v>
      </c>
      <c r="AD246">
        <f>ESTADISTICA!AD246</f>
        <v>0</v>
      </c>
      <c r="AE246">
        <f>ESTADISTICA!AE246</f>
        <v>0</v>
      </c>
      <c r="AF246" t="str">
        <f>ESTADISTICA!AF246</f>
        <v>APAGADO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 t="str">
        <f>ESTADISTICA!Y247</f>
        <v>APAGADO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 t="str">
        <f>ESTADISTICA!AC247</f>
        <v>APAGADO</v>
      </c>
      <c r="AD247">
        <f>ESTADISTICA!AD247</f>
        <v>0</v>
      </c>
      <c r="AE247">
        <f>ESTADISTICA!AE247</f>
        <v>0</v>
      </c>
      <c r="AF247" t="str">
        <f>ESTADISTICA!AF247</f>
        <v>APAGADO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>
        <f>ESTADISTICA!AD248</f>
        <v>0</v>
      </c>
      <c r="AE248">
        <f>ESTADISTICA!AE248</f>
        <v>0</v>
      </c>
      <c r="AF248" t="str">
        <f>ESTADISTICA!AF248</f>
        <v>APAGADO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 t="str">
        <f>ESTADISTICA!V249</f>
        <v>APAGADO</v>
      </c>
      <c r="W249" t="str">
        <f>ESTADISTICA!W249</f>
        <v>APAGADO</v>
      </c>
      <c r="X249">
        <f>ESTADISTICA!X249</f>
        <v>0</v>
      </c>
      <c r="Y249">
        <f>ESTADISTICA!Y249</f>
        <v>0</v>
      </c>
      <c r="Z249" t="str">
        <f>ESTADISTICA!Z249</f>
        <v>APAGADO</v>
      </c>
      <c r="AA249" t="str">
        <f>ESTADISTICA!AA249</f>
        <v>APAGADO</v>
      </c>
      <c r="AB249" t="str">
        <f>ESTADISTICA!AB249</f>
        <v>APAGADO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 t="str">
        <f>ESTADISTICA!AC250</f>
        <v>APAGADO</v>
      </c>
      <c r="AD250">
        <f>ESTADISTICA!AD250</f>
        <v>0</v>
      </c>
      <c r="AE250">
        <f>ESTADISTICA!AE250</f>
        <v>0</v>
      </c>
      <c r="AF250" t="str">
        <f>ESTADISTICA!AF250</f>
        <v>APAGADO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 t="str">
        <f>ESTADISTICA!F255</f>
        <v>APAGADO</v>
      </c>
      <c r="G255">
        <f>ESTADISTICA!G255</f>
        <v>0</v>
      </c>
      <c r="H255" t="str">
        <f>ESTADISTICA!H255</f>
        <v>APAGADO</v>
      </c>
      <c r="I255" t="str">
        <f>ESTADISTICA!I255</f>
        <v>APAGADO</v>
      </c>
      <c r="J255" t="str">
        <f>ESTADISTICA!J255</f>
        <v>APAGADO</v>
      </c>
      <c r="K255" t="str">
        <f>ESTADISTICA!K255</f>
        <v>APAGADO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 t="str">
        <f>ESTADISTICA!O255</f>
        <v>APAGADO</v>
      </c>
      <c r="P255" t="str">
        <f>ESTADISTICA!P255</f>
        <v>APAGADO</v>
      </c>
      <c r="Q255" t="str">
        <f>ESTADISTICA!Q255</f>
        <v>APAGADO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 t="str">
        <f>ESTADISTICA!Y255</f>
        <v>APAGADO</v>
      </c>
      <c r="Z255" t="str">
        <f>ESTADISTICA!Z255</f>
        <v>APAGADO</v>
      </c>
      <c r="AA255">
        <f>ESTADISTICA!AA255</f>
        <v>0</v>
      </c>
      <c r="AB255">
        <f>ESTADISTICA!AB255</f>
        <v>0</v>
      </c>
      <c r="AC255" t="str">
        <f>ESTADISTICA!AC255</f>
        <v>APAGADO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 t="str">
        <f>ESTADISTICA!F256</f>
        <v>APAGADO</v>
      </c>
      <c r="G256">
        <f>ESTADISTICA!G256</f>
        <v>0</v>
      </c>
      <c r="H256" t="str">
        <f>ESTADISTICA!H256</f>
        <v>APAGADO</v>
      </c>
      <c r="I256" t="str">
        <f>ESTADISTICA!I256</f>
        <v>APAGADO</v>
      </c>
      <c r="J256" t="str">
        <f>ESTADISTICA!J256</f>
        <v>APAGADO</v>
      </c>
      <c r="K256" t="str">
        <f>ESTADISTICA!K256</f>
        <v>APAGADO</v>
      </c>
      <c r="L256">
        <f>ESTADISTICA!L256</f>
        <v>0</v>
      </c>
      <c r="M256" t="str">
        <f>ESTADISTICA!M256</f>
        <v>APAGADO</v>
      </c>
      <c r="N256">
        <f>ESTADISTICA!N256</f>
        <v>0</v>
      </c>
      <c r="O256" t="str">
        <f>ESTADISTICA!O256</f>
        <v>APAGADO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 t="str">
        <f>ESTADISTICA!Y256</f>
        <v>APAGADO</v>
      </c>
      <c r="Z256" t="str">
        <f>ESTADISTICA!Z256</f>
        <v>APAGADO</v>
      </c>
      <c r="AA256">
        <f>ESTADISTICA!AA256</f>
        <v>0</v>
      </c>
      <c r="AB256">
        <f>ESTADISTICA!AB256</f>
        <v>0</v>
      </c>
      <c r="AC256" t="str">
        <f>ESTADISTICA!AC256</f>
        <v>APAGADO</v>
      </c>
      <c r="AD256">
        <f>ESTADISTICA!AD256</f>
        <v>0</v>
      </c>
      <c r="AE256">
        <f>ESTADISTICA!AE256</f>
        <v>0</v>
      </c>
      <c r="AF256" t="str">
        <f>ESTADISTICA!AF256</f>
        <v>APAGADO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 t="str">
        <f>ESTADISTICA!F257</f>
        <v>APAGADO</v>
      </c>
      <c r="G257">
        <f>ESTADISTICA!G257</f>
        <v>0</v>
      </c>
      <c r="H257" t="str">
        <f>ESTADISTICA!H257</f>
        <v>APAGADO</v>
      </c>
      <c r="I257" t="str">
        <f>ESTADISTICA!I257</f>
        <v>APAGADO</v>
      </c>
      <c r="J257" t="str">
        <f>ESTADISTICA!J257</f>
        <v>APAGADO</v>
      </c>
      <c r="K257" t="str">
        <f>ESTADISTICA!K257</f>
        <v>APAGADO</v>
      </c>
      <c r="L257">
        <f>ESTADISTICA!L257</f>
        <v>0</v>
      </c>
      <c r="M257" t="str">
        <f>ESTADISTICA!M257</f>
        <v>APAGADO</v>
      </c>
      <c r="N257">
        <f>ESTADISTICA!N257</f>
        <v>0</v>
      </c>
      <c r="O257" t="str">
        <f>ESTADISTICA!O257</f>
        <v>APAGADO</v>
      </c>
      <c r="P257" t="str">
        <f>ESTADISTICA!P257</f>
        <v>APAGADO</v>
      </c>
      <c r="Q257" t="str">
        <f>ESTADISTICA!Q257</f>
        <v>APAGADO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 t="str">
        <f>ESTADISTICA!Y257</f>
        <v>APAGADO</v>
      </c>
      <c r="Z257" t="str">
        <f>ESTADISTICA!Z257</f>
        <v>APAGADO</v>
      </c>
      <c r="AA257">
        <f>ESTADISTICA!AA257</f>
        <v>0</v>
      </c>
      <c r="AB257">
        <f>ESTADISTICA!AB257</f>
        <v>0</v>
      </c>
      <c r="AC257" t="str">
        <f>ESTADISTICA!AC257</f>
        <v>APAGADO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 t="str">
        <f>ESTADISTICA!F258</f>
        <v>APAGADO</v>
      </c>
      <c r="G258">
        <f>ESTADISTICA!G258</f>
        <v>0</v>
      </c>
      <c r="H258" t="str">
        <f>ESTADISTICA!H258</f>
        <v>APAGADO</v>
      </c>
      <c r="I258" t="str">
        <f>ESTADISTICA!I258</f>
        <v>APAGADO</v>
      </c>
      <c r="J258" t="str">
        <f>ESTADISTICA!J258</f>
        <v>APAGADO</v>
      </c>
      <c r="K258" t="str">
        <f>ESTADISTICA!K258</f>
        <v>APAGADO</v>
      </c>
      <c r="L258">
        <f>ESTADISTICA!L258</f>
        <v>0</v>
      </c>
      <c r="M258" t="str">
        <f>ESTADISTICA!M258</f>
        <v>APAGADO</v>
      </c>
      <c r="N258">
        <f>ESTADISTICA!N258</f>
        <v>0</v>
      </c>
      <c r="O258" t="str">
        <f>ESTADISTICA!O258</f>
        <v>APAGADO</v>
      </c>
      <c r="P258" t="str">
        <f>ESTADISTICA!P258</f>
        <v>APAGADO</v>
      </c>
      <c r="Q258" t="str">
        <f>ESTADISTICA!Q258</f>
        <v>APAGADO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 t="str">
        <f>ESTADISTICA!Y258</f>
        <v>APAGADO</v>
      </c>
      <c r="Z258" t="str">
        <f>ESTADISTICA!Z258</f>
        <v>APAGADO</v>
      </c>
      <c r="AA258">
        <f>ESTADISTICA!AA258</f>
        <v>0</v>
      </c>
      <c r="AB258">
        <f>ESTADISTICA!AB258</f>
        <v>0</v>
      </c>
      <c r="AC258" t="str">
        <f>ESTADISTICA!AC258</f>
        <v>APAGADO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 t="str">
        <f>ESTADISTICA!F259</f>
        <v>APAGADO</v>
      </c>
      <c r="G259">
        <f>ESTADISTICA!G259</f>
        <v>0</v>
      </c>
      <c r="H259" t="str">
        <f>ESTADISTICA!H259</f>
        <v>APAGADO</v>
      </c>
      <c r="I259" t="str">
        <f>ESTADISTICA!I259</f>
        <v>APAGADO</v>
      </c>
      <c r="J259" t="str">
        <f>ESTADISTICA!J259</f>
        <v>APAGADO</v>
      </c>
      <c r="K259" t="str">
        <f>ESTADISTICA!K259</f>
        <v>APAGADO</v>
      </c>
      <c r="L259">
        <f>ESTADISTICA!L259</f>
        <v>0</v>
      </c>
      <c r="M259" t="str">
        <f>ESTADISTICA!M259</f>
        <v>APAGADO</v>
      </c>
      <c r="N259">
        <f>ESTADISTICA!N259</f>
        <v>0</v>
      </c>
      <c r="O259" t="str">
        <f>ESTADISTICA!O259</f>
        <v>APAGADO</v>
      </c>
      <c r="P259" t="str">
        <f>ESTADISTICA!P259</f>
        <v>APAGADO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 t="str">
        <f>ESTADISTICA!Y259</f>
        <v>APAGADO</v>
      </c>
      <c r="Z259" t="str">
        <f>ESTADISTICA!Z259</f>
        <v>APAGADO</v>
      </c>
      <c r="AA259">
        <f>ESTADISTICA!AA259</f>
        <v>0</v>
      </c>
      <c r="AB259">
        <f>ESTADISTICA!AB259</f>
        <v>0</v>
      </c>
      <c r="AC259" t="str">
        <f>ESTADISTICA!AC259</f>
        <v>APAGADO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 t="str">
        <f>ESTADISTICA!F260</f>
        <v>APAGADO</v>
      </c>
      <c r="G260">
        <f>ESTADISTICA!G260</f>
        <v>0</v>
      </c>
      <c r="H260" t="str">
        <f>ESTADISTICA!H260</f>
        <v>APAGADO</v>
      </c>
      <c r="I260" t="str">
        <f>ESTADISTICA!I260</f>
        <v>APAGADO</v>
      </c>
      <c r="J260" t="str">
        <f>ESTADISTICA!J260</f>
        <v>APAGADO</v>
      </c>
      <c r="K260" t="str">
        <f>ESTADISTICA!K260</f>
        <v>APAGADO</v>
      </c>
      <c r="L260">
        <f>ESTADISTICA!L260</f>
        <v>0</v>
      </c>
      <c r="M260" t="str">
        <f>ESTADISTICA!M260</f>
        <v>APAGADO</v>
      </c>
      <c r="N260">
        <f>ESTADISTICA!N260</f>
        <v>0</v>
      </c>
      <c r="O260" t="str">
        <f>ESTADISTICA!O260</f>
        <v>APAGADO</v>
      </c>
      <c r="P260" t="str">
        <f>ESTADISTICA!P260</f>
        <v>APAGADO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 t="str">
        <f>ESTADISTICA!Y260</f>
        <v>APAGADO</v>
      </c>
      <c r="Z260" t="str">
        <f>ESTADISTICA!Z260</f>
        <v>APAGADO</v>
      </c>
      <c r="AA260">
        <f>ESTADISTICA!AA260</f>
        <v>0</v>
      </c>
      <c r="AB260">
        <f>ESTADISTICA!AB260</f>
        <v>0</v>
      </c>
      <c r="AC260" t="str">
        <f>ESTADISTICA!AC260</f>
        <v>APAGADO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 t="str">
        <f>ESTADISTICA!F261</f>
        <v>APAGADO</v>
      </c>
      <c r="G261">
        <f>ESTADISTICA!G261</f>
        <v>0</v>
      </c>
      <c r="H261" t="str">
        <f>ESTADISTICA!H261</f>
        <v>APAGADO</v>
      </c>
      <c r="I261" t="str">
        <f>ESTADISTICA!I261</f>
        <v>APAGADO</v>
      </c>
      <c r="J261" t="str">
        <f>ESTADISTICA!J261</f>
        <v>APAGADO</v>
      </c>
      <c r="K261" t="str">
        <f>ESTADISTICA!K261</f>
        <v>APAGADO</v>
      </c>
      <c r="L261">
        <f>ESTADISTICA!L261</f>
        <v>0</v>
      </c>
      <c r="M261" t="str">
        <f>ESTADISTICA!M261</f>
        <v>APAGADO</v>
      </c>
      <c r="N261">
        <f>ESTADISTICA!N261</f>
        <v>0</v>
      </c>
      <c r="O261" t="str">
        <f>ESTADISTICA!O261</f>
        <v>APAGADO</v>
      </c>
      <c r="P261" t="str">
        <f>ESTADISTICA!P261</f>
        <v>APAGADO</v>
      </c>
      <c r="Q261" t="str">
        <f>ESTADISTICA!Q261</f>
        <v>APAGADO</v>
      </c>
      <c r="R261" t="str">
        <f>ESTADISTICA!R261</f>
        <v>APAGADO</v>
      </c>
      <c r="S261" t="str">
        <f>ESTADISTICA!S261</f>
        <v>APAGADO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 t="str">
        <f>ESTADISTICA!Y261</f>
        <v>APAGADO</v>
      </c>
      <c r="Z261" t="str">
        <f>ESTADISTICA!Z261</f>
        <v>APAGADO</v>
      </c>
      <c r="AA261">
        <f>ESTADISTICA!AA261</f>
        <v>0</v>
      </c>
      <c r="AB261">
        <f>ESTADISTICA!AB261</f>
        <v>0</v>
      </c>
      <c r="AC261" t="str">
        <f>ESTADISTICA!AC261</f>
        <v>APAGADO</v>
      </c>
      <c r="AD261">
        <f>ESTADISTICA!AD261</f>
        <v>0</v>
      </c>
      <c r="AE261">
        <f>ESTADISTICA!AE261</f>
        <v>0</v>
      </c>
      <c r="AF261" t="str">
        <f>ESTADISTICA!AF261</f>
        <v>APAGADO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 t="str">
        <f>ESTADISTICA!F262</f>
        <v>APAGADO</v>
      </c>
      <c r="G262">
        <f>ESTADISTICA!G262</f>
        <v>0</v>
      </c>
      <c r="H262" t="str">
        <f>ESTADISTICA!H262</f>
        <v>APAGADO</v>
      </c>
      <c r="I262" t="str">
        <f>ESTADISTICA!I262</f>
        <v>APAGADO</v>
      </c>
      <c r="J262" t="str">
        <f>ESTADISTICA!J262</f>
        <v>APAGADO</v>
      </c>
      <c r="K262" t="str">
        <f>ESTADISTICA!K262</f>
        <v>APAGADO</v>
      </c>
      <c r="L262">
        <f>ESTADISTICA!L262</f>
        <v>0</v>
      </c>
      <c r="M262" t="str">
        <f>ESTADISTICA!M262</f>
        <v>APAGADO</v>
      </c>
      <c r="N262">
        <f>ESTADISTICA!N262</f>
        <v>0</v>
      </c>
      <c r="O262" t="str">
        <f>ESTADISTICA!O262</f>
        <v>APAGADO</v>
      </c>
      <c r="P262" t="str">
        <f>ESTADISTICA!P262</f>
        <v>APAGADO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 t="str">
        <f>ESTADISTICA!Y262</f>
        <v>APAGADO</v>
      </c>
      <c r="Z262" t="str">
        <f>ESTADISTICA!Z262</f>
        <v>APAGADO</v>
      </c>
      <c r="AA262">
        <f>ESTADISTICA!AA262</f>
        <v>0</v>
      </c>
      <c r="AB262">
        <f>ESTADISTICA!AB262</f>
        <v>0</v>
      </c>
      <c r="AC262" t="str">
        <f>ESTADISTICA!AC262</f>
        <v>APAGADO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 t="str">
        <f>ESTADISTICA!F263</f>
        <v>APAGADO</v>
      </c>
      <c r="G263">
        <f>ESTADISTICA!G263</f>
        <v>0</v>
      </c>
      <c r="H263" t="str">
        <f>ESTADISTICA!H263</f>
        <v>APAGADO</v>
      </c>
      <c r="I263" t="str">
        <f>ESTADISTICA!I263</f>
        <v>APAGADO</v>
      </c>
      <c r="J263" t="str">
        <f>ESTADISTICA!J263</f>
        <v>APAGADO</v>
      </c>
      <c r="K263" t="str">
        <f>ESTADISTICA!K263</f>
        <v>APAGADO</v>
      </c>
      <c r="L263">
        <f>ESTADISTICA!L263</f>
        <v>0</v>
      </c>
      <c r="M263" t="str">
        <f>ESTADISTICA!M263</f>
        <v>APAGADO</v>
      </c>
      <c r="N263">
        <f>ESTADISTICA!N263</f>
        <v>0</v>
      </c>
      <c r="O263" t="str">
        <f>ESTADISTICA!O263</f>
        <v>APAGADO</v>
      </c>
      <c r="P263" t="str">
        <f>ESTADISTICA!P263</f>
        <v>APAGADO</v>
      </c>
      <c r="Q263" t="str">
        <f>ESTADISTICA!Q263</f>
        <v>APAGADO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 t="str">
        <f>ESTADISTICA!Y263</f>
        <v>APAGADO</v>
      </c>
      <c r="Z263" t="str">
        <f>ESTADISTICA!Z263</f>
        <v>APAGADO</v>
      </c>
      <c r="AA263">
        <f>ESTADISTICA!AA263</f>
        <v>0</v>
      </c>
      <c r="AB263">
        <f>ESTADISTICA!AB263</f>
        <v>0</v>
      </c>
      <c r="AC263" t="str">
        <f>ESTADISTICA!AC263</f>
        <v>APAGADO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 t="str">
        <f>ESTADISTICA!F264</f>
        <v>APAGADO</v>
      </c>
      <c r="G264">
        <f>ESTADISTICA!G264</f>
        <v>0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>
        <f>ESTADISTICA!L264</f>
        <v>0</v>
      </c>
      <c r="M264" t="str">
        <f>ESTADISTICA!M264</f>
        <v>APAGADO</v>
      </c>
      <c r="N264">
        <f>ESTADISTICA!N264</f>
        <v>0</v>
      </c>
      <c r="O264" t="str">
        <f>ESTADISTICA!O264</f>
        <v>APAGADO</v>
      </c>
      <c r="P264" t="str">
        <f>ESTADISTICA!P264</f>
        <v>APAGADO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 t="str">
        <f>ESTADISTICA!Y264</f>
        <v>APAGADO</v>
      </c>
      <c r="Z264" t="str">
        <f>ESTADISTICA!Z264</f>
        <v>APAGADO</v>
      </c>
      <c r="AA264">
        <f>ESTADISTICA!AA264</f>
        <v>0</v>
      </c>
      <c r="AB264">
        <f>ESTADISTICA!AB264</f>
        <v>0</v>
      </c>
      <c r="AC264" t="str">
        <f>ESTADISTICA!AC264</f>
        <v>APAGADO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 t="str">
        <f>ESTADISTICA!F265</f>
        <v>APAGADO</v>
      </c>
      <c r="G265">
        <f>ESTADISTICA!G265</f>
        <v>0</v>
      </c>
      <c r="H265" t="str">
        <f>ESTADISTICA!H265</f>
        <v>APAGADO</v>
      </c>
      <c r="I265" t="str">
        <f>ESTADISTICA!I265</f>
        <v>APAGADO</v>
      </c>
      <c r="J265" t="str">
        <f>ESTADISTICA!J265</f>
        <v>APAGADO</v>
      </c>
      <c r="K265" t="str">
        <f>ESTADISTICA!K265</f>
        <v>APAGADO</v>
      </c>
      <c r="L265">
        <f>ESTADISTICA!L265</f>
        <v>0</v>
      </c>
      <c r="M265" t="str">
        <f>ESTADISTICA!M265</f>
        <v>APAGADO</v>
      </c>
      <c r="N265">
        <f>ESTADISTICA!N265</f>
        <v>0</v>
      </c>
      <c r="O265" t="str">
        <f>ESTADISTICA!O265</f>
        <v>APAGADO</v>
      </c>
      <c r="P265" t="str">
        <f>ESTADISTICA!P265</f>
        <v>APAGADO</v>
      </c>
      <c r="Q265" t="str">
        <f>ESTADISTICA!Q265</f>
        <v>APAGADO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 t="str">
        <f>ESTADISTICA!Y265</f>
        <v>APAGADO</v>
      </c>
      <c r="Z265" t="str">
        <f>ESTADISTICA!Z265</f>
        <v>APAGADO</v>
      </c>
      <c r="AA265">
        <f>ESTADISTICA!AA265</f>
        <v>0</v>
      </c>
      <c r="AB265">
        <f>ESTADISTICA!AB265</f>
        <v>0</v>
      </c>
      <c r="AC265" t="str">
        <f>ESTADISTICA!AC265</f>
        <v>APAGADO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>
        <f>ESTADISTICA!G266</f>
        <v>0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 t="str">
        <f>ESTADISTICA!M266</f>
        <v>APAGADO</v>
      </c>
      <c r="N266">
        <f>ESTADISTICA!N266</f>
        <v>0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 t="str">
        <f>ESTADISTICA!Y266</f>
        <v>APAGADO</v>
      </c>
      <c r="Z266" t="str">
        <f>ESTADISTICA!Z266</f>
        <v>APAGADO</v>
      </c>
      <c r="AA266">
        <f>ESTADISTICA!AA266</f>
        <v>0</v>
      </c>
      <c r="AB266">
        <f>ESTADISTICA!AB266</f>
        <v>0</v>
      </c>
      <c r="AC266" t="str">
        <f>ESTADISTICA!AC266</f>
        <v>APAGADO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 t="str">
        <f>ESTADISTICA!F267</f>
        <v>APAGADO</v>
      </c>
      <c r="G267">
        <f>ESTADISTICA!G267</f>
        <v>0</v>
      </c>
      <c r="H267" t="str">
        <f>ESTADISTICA!H267</f>
        <v>APAGADO</v>
      </c>
      <c r="I267" t="str">
        <f>ESTADISTICA!I267</f>
        <v>APAGADO</v>
      </c>
      <c r="J267" t="str">
        <f>ESTADISTICA!J267</f>
        <v>APAGADO</v>
      </c>
      <c r="K267" t="str">
        <f>ESTADISTICA!K267</f>
        <v>APAGADO</v>
      </c>
      <c r="L267">
        <f>ESTADISTICA!L267</f>
        <v>0</v>
      </c>
      <c r="M267" t="str">
        <f>ESTADISTICA!M267</f>
        <v>APAGADO</v>
      </c>
      <c r="N267">
        <f>ESTADISTICA!N267</f>
        <v>0</v>
      </c>
      <c r="O267" t="str">
        <f>ESTADISTICA!O267</f>
        <v>APAGADO</v>
      </c>
      <c r="P267" t="str">
        <f>ESTADISTICA!P267</f>
        <v>APAGADO</v>
      </c>
      <c r="Q267" t="str">
        <f>ESTADISTICA!Q267</f>
        <v>APAGADO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 t="str">
        <f>ESTADISTICA!Y267</f>
        <v>APAGADO</v>
      </c>
      <c r="Z267" t="str">
        <f>ESTADISTICA!Z267</f>
        <v>APAGADO</v>
      </c>
      <c r="AA267">
        <f>ESTADISTICA!AA267</f>
        <v>0</v>
      </c>
      <c r="AB267">
        <f>ESTADISTICA!AB267</f>
        <v>0</v>
      </c>
      <c r="AC267" t="str">
        <f>ESTADISTICA!AC267</f>
        <v>APAGADO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 t="str">
        <f>ESTADISTICA!F268</f>
        <v>APAGADO</v>
      </c>
      <c r="G268">
        <f>ESTADISTICA!G268</f>
        <v>0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>
        <f>ESTADISTICA!L268</f>
        <v>0</v>
      </c>
      <c r="M268" t="str">
        <f>ESTADISTICA!M268</f>
        <v>APAGADO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 t="str">
        <f>ESTADISTICA!Q268</f>
        <v>APAGADO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>
        <f>ESTADISTICA!W268</f>
        <v>0</v>
      </c>
      <c r="X268">
        <f>ESTADISTICA!X268</f>
        <v>0</v>
      </c>
      <c r="Y268" t="str">
        <f>ESTADISTICA!Y268</f>
        <v>APAGADO</v>
      </c>
      <c r="Z268" t="str">
        <f>ESTADISTICA!Z268</f>
        <v>APAGADO</v>
      </c>
      <c r="AA268">
        <f>ESTADISTICA!AA268</f>
        <v>0</v>
      </c>
      <c r="AB268">
        <f>ESTADISTICA!AB268</f>
        <v>0</v>
      </c>
      <c r="AC268" t="str">
        <f>ESTADISTICA!AC268</f>
        <v>APAGADO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>
        <f>ESTADISTICA!G269</f>
        <v>0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e">
        <f>ESTADISTICA!V269</f>
        <v>#REF!</v>
      </c>
      <c r="W269" t="str">
        <f>ESTADISTICA!W269</f>
        <v>APAGADO</v>
      </c>
      <c r="X269" t="str">
        <f>ESTADISTICA!X269</f>
        <v>APAGADO</v>
      </c>
      <c r="Y269" t="str">
        <f>ESTADISTICA!Y269</f>
        <v>APAGADO</v>
      </c>
      <c r="Z269" t="str">
        <f>ESTADISTICA!Z269</f>
        <v>APAGADO</v>
      </c>
      <c r="AA269" t="str">
        <f>ESTADISTICA!AA269</f>
        <v>APAGADO</v>
      </c>
      <c r="AB269" t="str">
        <f>ESTADISTICA!AB269</f>
        <v>APAGADO</v>
      </c>
      <c r="AC269" t="str">
        <f>ESTADISTICA!AC269</f>
        <v>APAGADO</v>
      </c>
      <c r="AD269">
        <f>ESTADISTICA!AD269</f>
        <v>0</v>
      </c>
      <c r="AE269">
        <f>ESTADISTICA!AE269</f>
        <v>0</v>
      </c>
      <c r="AF269" t="str">
        <f>ESTADISTICA!AF269</f>
        <v>APAGADO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 t="str">
        <f>ESTADISTICA!F270</f>
        <v>APAGADO</v>
      </c>
      <c r="G270">
        <f>ESTADISTICA!G270</f>
        <v>0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 t="str">
        <f>ESTADISTICA!M270</f>
        <v>APAGADO</v>
      </c>
      <c r="N270">
        <f>ESTADISTICA!N270</f>
        <v>0</v>
      </c>
      <c r="O270" t="str">
        <f>ESTADISTICA!O270</f>
        <v>APAGADO</v>
      </c>
      <c r="P270" t="str">
        <f>ESTADISTICA!P270</f>
        <v>APAGADO</v>
      </c>
      <c r="Q270" t="str">
        <f>ESTADISTICA!Q270</f>
        <v>APAGADO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 t="str">
        <f>ESTADISTICA!Y270</f>
        <v>APAGADO</v>
      </c>
      <c r="Z270" t="str">
        <f>ESTADISTICA!Z270</f>
        <v>APAGADO</v>
      </c>
      <c r="AA270">
        <f>ESTADISTICA!AA270</f>
        <v>0</v>
      </c>
      <c r="AB270">
        <f>ESTADISTICA!AB270</f>
        <v>0</v>
      </c>
      <c r="AC270" t="str">
        <f>ESTADISTICA!AC270</f>
        <v>APAGADO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 t="str">
        <f>ESTADISTICA!F271</f>
        <v>APAGADO</v>
      </c>
      <c r="G271">
        <f>ESTADISTICA!G271</f>
        <v>0</v>
      </c>
      <c r="H271" t="str">
        <f>ESTADISTICA!H271</f>
        <v>APAGADO</v>
      </c>
      <c r="I271" t="str">
        <f>ESTADISTICA!I271</f>
        <v>APAGADO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 t="str">
        <f>ESTADISTICA!M271</f>
        <v>APAGADO</v>
      </c>
      <c r="N271">
        <f>ESTADISTICA!N271</f>
        <v>0</v>
      </c>
      <c r="O271" t="str">
        <f>ESTADISTICA!O271</f>
        <v>APAGADO</v>
      </c>
      <c r="P271" t="str">
        <f>ESTADISTICA!P271</f>
        <v>APAGADO</v>
      </c>
      <c r="Q271" t="str">
        <f>ESTADISTICA!Q271</f>
        <v>APAGADO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 t="str">
        <f>ESTADISTICA!Y271</f>
        <v>APAGADO</v>
      </c>
      <c r="Z271" t="str">
        <f>ESTADISTICA!Z271</f>
        <v>APAGADO</v>
      </c>
      <c r="AA271">
        <f>ESTADISTICA!AA271</f>
        <v>0</v>
      </c>
      <c r="AB271">
        <f>ESTADISTICA!AB271</f>
        <v>0</v>
      </c>
      <c r="AC271" t="str">
        <f>ESTADISTICA!AC271</f>
        <v>APAGADO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 t="str">
        <f>ESTADISTICA!F272</f>
        <v>APAGADO</v>
      </c>
      <c r="G272">
        <f>ESTADISTICA!G272</f>
        <v>0</v>
      </c>
      <c r="H272" t="str">
        <f>ESTADISTICA!H272</f>
        <v>APAGADO</v>
      </c>
      <c r="I272" t="str">
        <f>ESTADISTICA!I272</f>
        <v>APAGADO</v>
      </c>
      <c r="J272" t="str">
        <f>ESTADISTICA!J272</f>
        <v>APAGADO</v>
      </c>
      <c r="K272" t="str">
        <f>ESTADISTICA!K272</f>
        <v>APAGADO</v>
      </c>
      <c r="L272">
        <f>ESTADISTICA!L272</f>
        <v>0</v>
      </c>
      <c r="M272" t="str">
        <f>ESTADISTICA!M272</f>
        <v>APAGADO</v>
      </c>
      <c r="N272">
        <f>ESTADISTICA!N272</f>
        <v>0</v>
      </c>
      <c r="O272" t="str">
        <f>ESTADISTICA!O272</f>
        <v>APAGADO</v>
      </c>
      <c r="P272" t="str">
        <f>ESTADISTICA!P272</f>
        <v>APAGADO</v>
      </c>
      <c r="Q272" t="str">
        <f>ESTADISTICA!Q272</f>
        <v>APAGADO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 t="str">
        <f>ESTADISTICA!Y272</f>
        <v>APAGADO</v>
      </c>
      <c r="Z272" t="str">
        <f>ESTADISTICA!Z272</f>
        <v>APAGADO</v>
      </c>
      <c r="AA272">
        <f>ESTADISTICA!AA272</f>
        <v>0</v>
      </c>
      <c r="AB272">
        <f>ESTADISTICA!AB272</f>
        <v>0</v>
      </c>
      <c r="AC272" t="str">
        <f>ESTADISTICA!AC272</f>
        <v>APAGADO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>
        <f>ESTADISTICA!L273</f>
        <v>0</v>
      </c>
      <c r="M273" t="str">
        <f>ESTADISTICA!M273</f>
        <v>APAGADO</v>
      </c>
      <c r="N273">
        <f>ESTADISTICA!N273</f>
        <v>0</v>
      </c>
      <c r="O273" t="str">
        <f>ESTADISTICA!O273</f>
        <v>APAGADO</v>
      </c>
      <c r="P273" t="str">
        <f>ESTADISTICA!P273</f>
        <v>APAGADO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>
        <f>ESTADISTICA!AA273</f>
        <v>0</v>
      </c>
      <c r="AB273">
        <f>ESTADISTICA!AB273</f>
        <v>0</v>
      </c>
      <c r="AC273" t="str">
        <f>ESTADISTICA!AC273</f>
        <v>APAGADO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 t="str">
        <f>ESTADISTICA!F274</f>
        <v>APAGADO</v>
      </c>
      <c r="G274">
        <f>ESTADISTICA!G274</f>
        <v>0</v>
      </c>
      <c r="H274" t="str">
        <f>ESTADISTICA!H274</f>
        <v>APAGADO</v>
      </c>
      <c r="I274" t="str">
        <f>ESTADISTICA!I274</f>
        <v>APAGADO</v>
      </c>
      <c r="J274" t="str">
        <f>ESTADISTICA!J274</f>
        <v>APAGADO</v>
      </c>
      <c r="K274" t="str">
        <f>ESTADISTICA!K274</f>
        <v>APAGADO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 t="str">
        <f>ESTADISTICA!F275</f>
        <v>APAGADO</v>
      </c>
      <c r="G275">
        <f>ESTADISTICA!G275</f>
        <v>0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 t="str">
        <f>ESTADISTICA!P276</f>
        <v>APAGADO</v>
      </c>
      <c r="Q276" t="str">
        <f>ESTADISTICA!Q276</f>
        <v>APAGADO</v>
      </c>
      <c r="R276" t="str">
        <f>ESTADISTICA!R276</f>
        <v>APAGADO</v>
      </c>
      <c r="S276" t="str">
        <f>ESTADISTICA!S276</f>
        <v>APAGADO</v>
      </c>
      <c r="T276" t="str">
        <f>ESTADISTICA!T276</f>
        <v>APAGADO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 t="str">
        <f>ESTADISTICA!P284</f>
        <v>APAGADO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 t="str">
        <f>ESTADISTICA!P285</f>
        <v>APAGADO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 t="str">
        <f>ESTADISTICA!P291</f>
        <v>APAGADO</v>
      </c>
      <c r="Q291" t="str">
        <f>ESTADISTICA!Q291</f>
        <v>APAGADO</v>
      </c>
      <c r="R291" t="str">
        <f>ESTADISTICA!R291</f>
        <v>APAGADO</v>
      </c>
      <c r="S291" t="str">
        <f>ESTADISTICA!S291</f>
        <v>APAGADO</v>
      </c>
      <c r="T291" t="str">
        <f>ESTADISTICA!T291</f>
        <v>APAGADO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 t="str">
        <f>ESTADISTICA!AF296</f>
        <v>APAGADO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 t="str">
        <f>ESTADISTICA!W307</f>
        <v>APAGADO</v>
      </c>
      <c r="X307" t="str">
        <f>ESTADISTICA!X307</f>
        <v>APAGADO</v>
      </c>
      <c r="Y307" t="str">
        <f>ESTADISTICA!Y307</f>
        <v>APAGADO</v>
      </c>
      <c r="Z307" t="str">
        <f>ESTADISTICA!Z307</f>
        <v>APAGADO</v>
      </c>
      <c r="AA307" t="str">
        <f>ESTADISTICA!AA307</f>
        <v>APAGADO</v>
      </c>
      <c r="AB307" t="str">
        <f>ESTADISTICA!AB307</f>
        <v>APAGADO</v>
      </c>
      <c r="AC307" t="str">
        <f>ESTADISTICA!AC307</f>
        <v>APAGADO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 t="str">
        <f>ESTADISTICA!X308</f>
        <v>APAGADO</v>
      </c>
      <c r="Y308" t="str">
        <f>ESTADISTICA!Y308</f>
        <v>APAGADO</v>
      </c>
      <c r="Z308" t="str">
        <f>ESTADISTICA!Z308</f>
        <v>APAGADO</v>
      </c>
      <c r="AA308" t="str">
        <f>ESTADISTICA!AA308</f>
        <v>APAGADO</v>
      </c>
      <c r="AB308" t="str">
        <f>ESTADISTICA!AB308</f>
        <v>APAGADO</v>
      </c>
      <c r="AC308" t="str">
        <f>ESTADISTICA!AC308</f>
        <v>APAGADO</v>
      </c>
      <c r="AD308">
        <f>ESTADISTICA!AD308</f>
        <v>0</v>
      </c>
      <c r="AE308">
        <f>ESTADISTICA!AE308</f>
        <v>0</v>
      </c>
      <c r="AF308" t="str">
        <f>ESTADISTICA!AF308</f>
        <v>APAGADO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 t="str">
        <f>ESTADISTICA!X309</f>
        <v>APAGADO</v>
      </c>
      <c r="Y309" t="str">
        <f>ESTADISTICA!Y309</f>
        <v>APAGADO</v>
      </c>
      <c r="Z309" t="str">
        <f>ESTADISTICA!Z309</f>
        <v>APAGADO</v>
      </c>
      <c r="AA309" t="str">
        <f>ESTADISTICA!AA309</f>
        <v>APAGADO</v>
      </c>
      <c r="AB309" t="str">
        <f>ESTADISTICA!AB309</f>
        <v>APAGADO</v>
      </c>
      <c r="AC309" t="str">
        <f>ESTADISTICA!AC309</f>
        <v>APAGADO</v>
      </c>
      <c r="AD309">
        <f>ESTADISTICA!AD309</f>
        <v>0</v>
      </c>
      <c r="AE309">
        <f>ESTADISTICA!AE309</f>
        <v>0</v>
      </c>
      <c r="AF309" t="str">
        <f>ESTADISTICA!AF309</f>
        <v>APAGADO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 t="str">
        <f>ESTADISTICA!M310</f>
        <v>APAGADO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 t="str">
        <f>ESTADISTICA!W310</f>
        <v>APAGADO</v>
      </c>
      <c r="X310" t="str">
        <f>ESTADISTICA!X310</f>
        <v>APAGADO</v>
      </c>
      <c r="Y310" t="str">
        <f>ESTADISTICA!Y310</f>
        <v>APAGADO</v>
      </c>
      <c r="Z310" t="str">
        <f>ESTADISTICA!Z310</f>
        <v>APAGADO</v>
      </c>
      <c r="AA310" t="str">
        <f>ESTADISTICA!AA310</f>
        <v>APAGADO</v>
      </c>
      <c r="AB310" t="str">
        <f>ESTADISTICA!AB310</f>
        <v>APAGADO</v>
      </c>
      <c r="AC310" t="str">
        <f>ESTADISTICA!AC310</f>
        <v>APAGADO</v>
      </c>
      <c r="AD310">
        <f>ESTADISTICA!AD310</f>
        <v>0</v>
      </c>
      <c r="AE310">
        <f>ESTADISTICA!AE310</f>
        <v>0</v>
      </c>
      <c r="AF310" t="str">
        <f>ESTADISTICA!AF310</f>
        <v>APAGADO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 t="str">
        <f>ESTADISTICA!W321</f>
        <v>APAGADO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 t="str">
        <f>ESTADISTICA!S328</f>
        <v>APAGADO</v>
      </c>
      <c r="T328" t="str">
        <f>ESTADISTICA!T328</f>
        <v>APAGADO</v>
      </c>
      <c r="U328" t="str">
        <f>ESTADISTICA!U328</f>
        <v>APAGADO</v>
      </c>
      <c r="V328" t="str">
        <f>ESTADISTICA!V328</f>
        <v>APAGADO</v>
      </c>
      <c r="W328" t="str">
        <f>ESTADISTICA!W328</f>
        <v>APAGADO</v>
      </c>
      <c r="X328" t="str">
        <f>ESTADISTICA!X328</f>
        <v>APAGADO</v>
      </c>
      <c r="Y328" t="str">
        <f>ESTADISTICA!Y328</f>
        <v>APAGADO</v>
      </c>
      <c r="Z328" t="str">
        <f>ESTADISTICA!Z328</f>
        <v>APAGADO</v>
      </c>
      <c r="AA328" t="str">
        <f>ESTADISTICA!AA328</f>
        <v>APAGADO</v>
      </c>
      <c r="AB328" t="str">
        <f>ESTADISTICA!AB328</f>
        <v>APAGADO</v>
      </c>
      <c r="AC328" t="str">
        <f>ESTADISTICA!AC328</f>
        <v>APAGADO</v>
      </c>
      <c r="AD328">
        <f>ESTADISTICA!AD328</f>
        <v>0</v>
      </c>
      <c r="AE328">
        <f>ESTADISTICA!AE328</f>
        <v>0</v>
      </c>
      <c r="AF328" t="str">
        <f>ESTADISTICA!AF328</f>
        <v>APAGADO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 t="str">
        <f>ESTADISTICA!S329</f>
        <v>APAGADO</v>
      </c>
      <c r="T329" t="str">
        <f>ESTADISTICA!T329</f>
        <v>APAGADO</v>
      </c>
      <c r="U329" t="str">
        <f>ESTADISTICA!U329</f>
        <v>APAGADO</v>
      </c>
      <c r="V329" t="str">
        <f>ESTADISTICA!V329</f>
        <v>APAGADO</v>
      </c>
      <c r="W329" t="str">
        <f>ESTADISTICA!W329</f>
        <v>APAGADO</v>
      </c>
      <c r="X329" t="str">
        <f>ESTADISTICA!X329</f>
        <v>APAGADO</v>
      </c>
      <c r="Y329" t="str">
        <f>ESTADISTICA!Y329</f>
        <v>APAGADO</v>
      </c>
      <c r="Z329" t="str">
        <f>ESTADISTICA!Z329</f>
        <v>APAGADO</v>
      </c>
      <c r="AA329" t="str">
        <f>ESTADISTICA!AA329</f>
        <v>APAGADO</v>
      </c>
      <c r="AB329" t="str">
        <f>ESTADISTICA!AB329</f>
        <v>APAGADO</v>
      </c>
      <c r="AC329" t="str">
        <f>ESTADISTICA!AC329</f>
        <v>APAGADO</v>
      </c>
      <c r="AD329">
        <f>ESTADISTICA!AD329</f>
        <v>0</v>
      </c>
      <c r="AE329">
        <f>ESTADISTICA!AE329</f>
        <v>0</v>
      </c>
      <c r="AF329" t="str">
        <f>ESTADISTICA!AF329</f>
        <v>APAGADO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 t="str">
        <f>ESTADISTICA!P330</f>
        <v>APAGADO</v>
      </c>
      <c r="Q330" t="str">
        <f>ESTADISTICA!Q330</f>
        <v>APAGADO</v>
      </c>
      <c r="R330" t="str">
        <f>ESTADISTICA!R330</f>
        <v>APAGADO</v>
      </c>
      <c r="S330" t="str">
        <f>ESTADISTICA!S330</f>
        <v>APAGADO</v>
      </c>
      <c r="T330" t="str">
        <f>ESTADISTICA!T330</f>
        <v>APAGADO</v>
      </c>
      <c r="U330" t="str">
        <f>ESTADISTICA!U330</f>
        <v>APAGADO</v>
      </c>
      <c r="V330" t="str">
        <f>ESTADISTICA!V330</f>
        <v>APAGADO</v>
      </c>
      <c r="W330" t="str">
        <f>ESTADISTICA!W330</f>
        <v>APAGADO</v>
      </c>
      <c r="X330" t="str">
        <f>ESTADISTICA!X330</f>
        <v>APAGADO</v>
      </c>
      <c r="Y330" t="str">
        <f>ESTADISTICA!Y330</f>
        <v>APAGADO</v>
      </c>
      <c r="Z330" t="str">
        <f>ESTADISTICA!Z330</f>
        <v>APAGADO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 t="str">
        <f>ESTADISTICA!P331</f>
        <v>APAGADO</v>
      </c>
      <c r="Q331" t="str">
        <f>ESTADISTICA!Q331</f>
        <v>APAGADO</v>
      </c>
      <c r="R331" t="str">
        <f>ESTADISTICA!R331</f>
        <v>APAGADO</v>
      </c>
      <c r="S331" t="str">
        <f>ESTADISTICA!S331</f>
        <v>APAGADO</v>
      </c>
      <c r="T331" t="str">
        <f>ESTADISTICA!T331</f>
        <v>APAGADO</v>
      </c>
      <c r="U331" t="str">
        <f>ESTADISTICA!U331</f>
        <v>APAGADO</v>
      </c>
      <c r="V331" t="str">
        <f>ESTADISTICA!V331</f>
        <v>APAGADO</v>
      </c>
      <c r="W331" t="str">
        <f>ESTADISTICA!W331</f>
        <v>APAGADO</v>
      </c>
      <c r="X331" t="str">
        <f>ESTADISTICA!X331</f>
        <v>APAGADO</v>
      </c>
      <c r="Y331" t="str">
        <f>ESTADISTICA!Y331</f>
        <v>APAGADO</v>
      </c>
      <c r="Z331" t="str">
        <f>ESTADISTICA!Z331</f>
        <v>APAGADO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 t="str">
        <f>ESTADISTICA!P332</f>
        <v>APAGADO</v>
      </c>
      <c r="Q332" t="str">
        <f>ESTADISTICA!Q332</f>
        <v>APAGADO</v>
      </c>
      <c r="R332" t="str">
        <f>ESTADISTICA!R332</f>
        <v>APAGADO</v>
      </c>
      <c r="S332" t="str">
        <f>ESTADISTICA!S332</f>
        <v>APAGADO</v>
      </c>
      <c r="T332" t="str">
        <f>ESTADISTICA!T332</f>
        <v>APAGADO</v>
      </c>
      <c r="U332" t="str">
        <f>ESTADISTICA!U332</f>
        <v>APAGADO</v>
      </c>
      <c r="V332" t="str">
        <f>ESTADISTICA!V332</f>
        <v>APAGADO</v>
      </c>
      <c r="W332" t="str">
        <f>ESTADISTICA!W332</f>
        <v>APAGADO</v>
      </c>
      <c r="X332" t="str">
        <f>ESTADISTICA!X332</f>
        <v>APAGADO</v>
      </c>
      <c r="Y332" t="str">
        <f>ESTADISTICA!Y332</f>
        <v>APAGADO</v>
      </c>
      <c r="Z332" t="str">
        <f>ESTADISTICA!Z332</f>
        <v>APAGADO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 t="str">
        <f>ESTADISTICA!R333</f>
        <v>APAGADO</v>
      </c>
      <c r="S333" t="str">
        <f>ESTADISTICA!S333</f>
        <v>APAGADO</v>
      </c>
      <c r="T333" t="str">
        <f>ESTADISTICA!T333</f>
        <v>APAGADO</v>
      </c>
      <c r="U333" t="str">
        <f>ESTADISTICA!U333</f>
        <v>APAGADO</v>
      </c>
      <c r="V333" t="str">
        <f>ESTADISTICA!V333</f>
        <v>APAGADO</v>
      </c>
      <c r="W333" t="str">
        <f>ESTADISTICA!W333</f>
        <v>APAGADO</v>
      </c>
      <c r="X333" t="str">
        <f>ESTADISTICA!X333</f>
        <v>APAGADO</v>
      </c>
      <c r="Y333" t="str">
        <f>ESTADISTICA!Y333</f>
        <v>APAGADO</v>
      </c>
      <c r="Z333" t="str">
        <f>ESTADISTICA!Z333</f>
        <v>APAGADO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 t="str">
        <f>ESTADISTICA!T334</f>
        <v>APAGADO</v>
      </c>
      <c r="U334">
        <f>ESTADISTICA!U334</f>
        <v>0</v>
      </c>
      <c r="V334">
        <f>ESTADISTICA!V334</f>
        <v>0</v>
      </c>
      <c r="W334" t="str">
        <f>ESTADISTICA!W334</f>
        <v>APAGADO</v>
      </c>
      <c r="X334" t="str">
        <f>ESTADISTICA!X334</f>
        <v>APAGADO</v>
      </c>
      <c r="Y334" t="str">
        <f>ESTADISTICA!Y334</f>
        <v>APAGADO</v>
      </c>
      <c r="Z334" t="str">
        <f>ESTADISTICA!Z334</f>
        <v>APAGADO</v>
      </c>
      <c r="AA334" t="str">
        <f>ESTADISTICA!AA334</f>
        <v>APAGADO</v>
      </c>
      <c r="AB334" t="str">
        <f>ESTADISTICA!AB334</f>
        <v>APAGADO</v>
      </c>
      <c r="AC334" t="str">
        <f>ESTADISTICA!AC334</f>
        <v>APAGADO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 t="str">
        <f>ESTADISTICA!T335</f>
        <v>APAGADO</v>
      </c>
      <c r="U335">
        <f>ESTADISTICA!U335</f>
        <v>0</v>
      </c>
      <c r="V335">
        <f>ESTADISTICA!V335</f>
        <v>0</v>
      </c>
      <c r="W335" t="str">
        <f>ESTADISTICA!W335</f>
        <v>APAGADO</v>
      </c>
      <c r="X335" t="str">
        <f>ESTADISTICA!X335</f>
        <v>APAGADO</v>
      </c>
      <c r="Y335" t="str">
        <f>ESTADISTICA!Y335</f>
        <v>APAGADO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 t="str">
        <f>ESTADISTICA!AC335</f>
        <v>APAGADO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 t="str">
        <f>ESTADISTICA!R338</f>
        <v>APAGADO</v>
      </c>
      <c r="S338" t="str">
        <f>ESTADISTICA!S338</f>
        <v>APAGADO</v>
      </c>
      <c r="T338" t="str">
        <f>ESTADISTICA!T338</f>
        <v>APAGADO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 t="str">
        <f>ESTADISTICA!AB338</f>
        <v>APAGADO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 t="str">
        <f>ESTADISTICA!R342</f>
        <v>APAGADO</v>
      </c>
      <c r="S342" t="str">
        <f>ESTADISTICA!S342</f>
        <v>APAGADO</v>
      </c>
      <c r="T342">
        <f>ESTADISTICA!T342</f>
        <v>0</v>
      </c>
      <c r="U342" t="str">
        <f>ESTADISTICA!U342</f>
        <v>APAGADO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 t="str">
        <f>ESTADISTICA!R343</f>
        <v>APAGADO</v>
      </c>
      <c r="S343" t="str">
        <f>ESTADISTICA!S343</f>
        <v>APAGADO</v>
      </c>
      <c r="T343" t="str">
        <f>ESTADISTICA!T343</f>
        <v>APAGADO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 t="str">
        <f>ESTADISTICA!R344</f>
        <v>APAGADO</v>
      </c>
      <c r="S344" t="str">
        <f>ESTADISTICA!S344</f>
        <v>APAGADO</v>
      </c>
      <c r="T344" t="str">
        <f>ESTADISTICA!T344</f>
        <v>APAGADO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 t="str">
        <f>ESTADISTICA!S345</f>
        <v>APAGADO</v>
      </c>
      <c r="T345">
        <f>ESTADISTICA!T345</f>
        <v>0</v>
      </c>
      <c r="U345">
        <f>ESTADISTICA!U345</f>
        <v>0</v>
      </c>
      <c r="V345" t="str">
        <f>ESTADISTICA!V345</f>
        <v>APAGADO</v>
      </c>
      <c r="W345" t="str">
        <f>ESTADISTICA!W345</f>
        <v>APAGADO</v>
      </c>
      <c r="X345" t="str">
        <f>ESTADISTICA!X345</f>
        <v>APAGADO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 t="str">
        <f>ESTADISTICA!AF345</f>
        <v>APAGADO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 t="str">
        <f>ESTADISTICA!M346</f>
        <v>APAGADO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 t="str">
        <f>ESTADISTICA!T346</f>
        <v>APAGADO</v>
      </c>
      <c r="U346">
        <f>ESTADISTICA!U346</f>
        <v>0</v>
      </c>
      <c r="V346">
        <f>ESTADISTICA!V346</f>
        <v>0</v>
      </c>
      <c r="W346" t="str">
        <f>ESTADISTICA!W346</f>
        <v>APAGADO</v>
      </c>
      <c r="X346" t="str">
        <f>ESTADISTICA!X346</f>
        <v>APAGADO</v>
      </c>
      <c r="Y346" t="str">
        <f>ESTADISTICA!Y346</f>
        <v>APAGADO</v>
      </c>
      <c r="Z346" t="str">
        <f>ESTADISTICA!Z346</f>
        <v>APAGADO</v>
      </c>
      <c r="AA346" t="str">
        <f>ESTADISTICA!AA346</f>
        <v>APAGADO</v>
      </c>
      <c r="AB346" t="str">
        <f>ESTADISTICA!AB346</f>
        <v>APAGADO</v>
      </c>
      <c r="AC346" t="str">
        <f>ESTADISTICA!AC346</f>
        <v>APAGADO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 t="str">
        <f>ESTADISTICA!M347</f>
        <v>APAGADO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 t="str">
        <f>ESTADISTICA!T347</f>
        <v>APAGADO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 t="str">
        <f>ESTADISTICA!Y347</f>
        <v>APAGADO</v>
      </c>
      <c r="Z347" t="str">
        <f>ESTADISTICA!Z347</f>
        <v>APAGADO</v>
      </c>
      <c r="AA347" t="str">
        <f>ESTADISTICA!AA347</f>
        <v>APAGADO</v>
      </c>
      <c r="AB347" t="str">
        <f>ESTADISTICA!AB347</f>
        <v>APAGADO</v>
      </c>
      <c r="AC347" t="str">
        <f>ESTADISTICA!AC347</f>
        <v>APAGADO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 t="str">
        <f>ESTADISTICA!AC351</f>
        <v>APAGADO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 t="str">
        <f>ESTADISTICA!AC352</f>
        <v>APAGADO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 t="str">
        <f>ESTADISTICA!F355</f>
        <v>APAGADO</v>
      </c>
      <c r="G355">
        <f>ESTADISTICA!G355</f>
        <v>0</v>
      </c>
      <c r="H355" t="str">
        <f>ESTADISTICA!H355</f>
        <v>APAGADO</v>
      </c>
      <c r="I355" t="str">
        <f>ESTADISTICA!I355</f>
        <v>APAGADO</v>
      </c>
      <c r="J355" t="str">
        <f>ESTADISTICA!J355</f>
        <v>APAGADO</v>
      </c>
      <c r="K355" t="str">
        <f>ESTADISTICA!K355</f>
        <v>APAGADO</v>
      </c>
      <c r="L355">
        <f>ESTADISTICA!L355</f>
        <v>0</v>
      </c>
      <c r="M355" t="str">
        <f>ESTADISTICA!M355</f>
        <v>APAGADO</v>
      </c>
      <c r="N355">
        <f>ESTADISTICA!N355</f>
        <v>0</v>
      </c>
      <c r="O355" t="str">
        <f>ESTADISTICA!O355</f>
        <v>APAGADO</v>
      </c>
      <c r="P355" t="str">
        <f>ESTADISTICA!P355</f>
        <v>APAGADO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 t="str">
        <f>ESTADISTICA!Y355</f>
        <v>APAGADO</v>
      </c>
      <c r="Z355" t="str">
        <f>ESTADISTICA!Z355</f>
        <v>APAGADO</v>
      </c>
      <c r="AA355">
        <f>ESTADISTICA!AA355</f>
        <v>0</v>
      </c>
      <c r="AB355">
        <f>ESTADISTICA!AB355</f>
        <v>0</v>
      </c>
      <c r="AC355" t="str">
        <f>ESTADISTICA!AC355</f>
        <v>APAGADO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 t="str">
        <f>ESTADISTICA!J356</f>
        <v>APAGADO</v>
      </c>
      <c r="K356" t="str">
        <f>ESTADISTICA!K356</f>
        <v>APAGADO</v>
      </c>
      <c r="L356">
        <f>ESTADISTICA!L356</f>
        <v>0</v>
      </c>
      <c r="M356" t="str">
        <f>ESTADISTICA!M356</f>
        <v>APAGADO</v>
      </c>
      <c r="N356">
        <f>ESTADISTICA!N356</f>
        <v>0</v>
      </c>
      <c r="O356" t="str">
        <f>ESTADISTICA!O356</f>
        <v>APAGADO</v>
      </c>
      <c r="P356" t="str">
        <f>ESTADISTICA!P356</f>
        <v>APAGADO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 t="str">
        <f>ESTADISTICA!Y356</f>
        <v>APAGADO</v>
      </c>
      <c r="Z356" t="str">
        <f>ESTADISTICA!Z356</f>
        <v>APAGADO</v>
      </c>
      <c r="AA356">
        <f>ESTADISTICA!AA356</f>
        <v>0</v>
      </c>
      <c r="AB356">
        <f>ESTADISTICA!AB356</f>
        <v>0</v>
      </c>
      <c r="AC356" t="str">
        <f>ESTADISTICA!AC356</f>
        <v>APAGADO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 t="str">
        <f>ESTADISTICA!F357</f>
        <v>APAGADO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 t="str">
        <f>ESTADISTICA!J357</f>
        <v>APAGADO</v>
      </c>
      <c r="K357" t="str">
        <f>ESTADISTICA!K357</f>
        <v>APAGADO</v>
      </c>
      <c r="L357">
        <f>ESTADISTICA!L357</f>
        <v>0</v>
      </c>
      <c r="M357" t="str">
        <f>ESTADISTICA!M357</f>
        <v>APAGADO</v>
      </c>
      <c r="N357">
        <f>ESTADISTICA!N357</f>
        <v>0</v>
      </c>
      <c r="O357" t="str">
        <f>ESTADISTICA!O357</f>
        <v>APAGADO</v>
      </c>
      <c r="P357" t="str">
        <f>ESTADISTICA!P357</f>
        <v>APAGADO</v>
      </c>
      <c r="Q357" t="str">
        <f>ESTADISTICA!Q357</f>
        <v>APAGADO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 t="str">
        <f>ESTADISTICA!Y357</f>
        <v>APAGADO</v>
      </c>
      <c r="Z357" t="str">
        <f>ESTADISTICA!Z357</f>
        <v>APAGADO</v>
      </c>
      <c r="AA357">
        <f>ESTADISTICA!AA357</f>
        <v>0</v>
      </c>
      <c r="AB357">
        <f>ESTADISTICA!AB357</f>
        <v>0</v>
      </c>
      <c r="AC357" t="str">
        <f>ESTADISTICA!AC357</f>
        <v>APAGADO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 t="str">
        <f>ESTADISTICA!P358</f>
        <v>APAGADO</v>
      </c>
      <c r="Q358" t="str">
        <f>ESTADISTICA!Q358</f>
        <v>APAGADO</v>
      </c>
      <c r="R358" t="str">
        <f>ESTADISTICA!R358</f>
        <v>APAGADO</v>
      </c>
      <c r="S358" t="str">
        <f>ESTADISTICA!S358</f>
        <v>APAGADO</v>
      </c>
      <c r="T358" t="str">
        <f>ESTADISTICA!T358</f>
        <v>APAGADO</v>
      </c>
      <c r="U358" t="str">
        <f>ESTADISTICA!U358</f>
        <v>APAGADO</v>
      </c>
      <c r="V358" t="str">
        <f>ESTADISTICA!V358</f>
        <v>APAGADO</v>
      </c>
      <c r="W358" t="str">
        <f>ESTADISTICA!W358</f>
        <v>APAGADO</v>
      </c>
      <c r="X358" t="str">
        <f>ESTADISTICA!X358</f>
        <v>APAGADO</v>
      </c>
      <c r="Y358" t="str">
        <f>ESTADISTICA!Y358</f>
        <v>APAGADO</v>
      </c>
      <c r="Z358" t="str">
        <f>ESTADISTICA!Z358</f>
        <v>APAGADO</v>
      </c>
      <c r="AA358" t="str">
        <f>ESTADISTICA!AA358</f>
        <v>APAGADO</v>
      </c>
      <c r="AB358" t="str">
        <f>ESTADISTICA!AB358</f>
        <v>APAGADO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 t="str">
        <f>ESTADISTICA!P359</f>
        <v>APAGADO</v>
      </c>
      <c r="Q359" t="str">
        <f>ESTADISTICA!Q359</f>
        <v>APAGADO</v>
      </c>
      <c r="R359" t="str">
        <f>ESTADISTICA!R359</f>
        <v>APAGADO</v>
      </c>
      <c r="S359" t="str">
        <f>ESTADISTICA!S359</f>
        <v>APAGADO</v>
      </c>
      <c r="T359" t="str">
        <f>ESTADISTICA!T359</f>
        <v>APAGADO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 t="str">
        <f>ESTADISTICA!P363</f>
        <v>APAGADO</v>
      </c>
      <c r="Q363" t="str">
        <f>ESTADISTICA!Q363</f>
        <v>APAGADO</v>
      </c>
      <c r="R363" t="str">
        <f>ESTADISTICA!R363</f>
        <v>APAGADO</v>
      </c>
      <c r="S363" t="str">
        <f>ESTADISTICA!S363</f>
        <v>APAGADO</v>
      </c>
      <c r="T363" t="str">
        <f>ESTADISTICA!T363</f>
        <v>APAGADO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 t="str">
        <f>ESTADISTICA!P364</f>
        <v>APAGADO</v>
      </c>
      <c r="Q364" t="str">
        <f>ESTADISTICA!Q364</f>
        <v>APAGADO</v>
      </c>
      <c r="R364" t="str">
        <f>ESTADISTICA!R364</f>
        <v>APAGADO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 t="str">
        <f>ESTADISTICA!H373</f>
        <v>APAGADO</v>
      </c>
      <c r="I373" t="str">
        <f>ESTADISTICA!I373</f>
        <v>APAGADO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 t="str">
        <f>ESTADISTICA!P373</f>
        <v>APAGADO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 t="str">
        <f>ESTADISTICA!H374</f>
        <v>APAGADO</v>
      </c>
      <c r="I374" t="str">
        <f>ESTADISTICA!I374</f>
        <v>APAGADO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 t="str">
        <f>ESTADISTICA!X374</f>
        <v>APAGADO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>
        <f>ESTADISTICA!Q377</f>
        <v>0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>
        <f>ESTADISTICA!AD377</f>
        <v>0</v>
      </c>
      <c r="AE377">
        <f>ESTADISTICA!AE377</f>
        <v>0</v>
      </c>
      <c r="AF377" t="str">
        <f>ESTADISTICA!AF377</f>
        <v>APAGADO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 t="str">
        <f>ESTADISTICA!T389</f>
        <v>APAGADO</v>
      </c>
      <c r="U389" t="str">
        <f>ESTADISTICA!U389</f>
        <v>APAGADO</v>
      </c>
      <c r="V389">
        <f>ESTADISTICA!V389</f>
        <v>0</v>
      </c>
      <c r="W389" t="str">
        <f>ESTADISTICA!W389</f>
        <v>APAGADO</v>
      </c>
      <c r="X389" t="str">
        <f>ESTADISTICA!X389</f>
        <v>APAGADO</v>
      </c>
      <c r="Y389" t="str">
        <f>ESTADISTICA!Y389</f>
        <v>APAGADO</v>
      </c>
      <c r="Z389" t="str">
        <f>ESTADISTICA!Z389</f>
        <v>APAGADO</v>
      </c>
      <c r="AA389" t="str">
        <f>ESTADISTICA!AA389</f>
        <v>APAGADO</v>
      </c>
      <c r="AB389" t="str">
        <f>ESTADISTICA!AB389</f>
        <v>APAGADO</v>
      </c>
      <c r="AC389" t="str">
        <f>ESTADISTICA!AC389</f>
        <v>APAGADO</v>
      </c>
      <c r="AD389">
        <f>ESTADISTICA!AD389</f>
        <v>0</v>
      </c>
      <c r="AE389">
        <f>ESTADISTICA!AE389</f>
        <v>0</v>
      </c>
      <c r="AF389" t="str">
        <f>ESTADISTICA!AF389</f>
        <v>APAGADO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 t="str">
        <f>ESTADISTICA!F391</f>
        <v>APAGADO</v>
      </c>
      <c r="G391" t="str">
        <f>ESTADISTICA!G391</f>
        <v>APAGADO</v>
      </c>
      <c r="H391" t="str">
        <f>ESTADISTICA!H391</f>
        <v>APAGADO</v>
      </c>
      <c r="I391" t="str">
        <f>ESTADISTICA!I391</f>
        <v>APAGADO</v>
      </c>
      <c r="J391" t="str">
        <f>ESTADISTICA!J391</f>
        <v>APAGADO</v>
      </c>
      <c r="K391" t="str">
        <f>ESTADISTICA!K391</f>
        <v>APAGADO</v>
      </c>
      <c r="L391" t="str">
        <f>ESTADISTICA!L391</f>
        <v>APAGADO</v>
      </c>
      <c r="M391" t="str">
        <f>ESTADISTICA!M391</f>
        <v>APAGADO</v>
      </c>
      <c r="N391" t="str">
        <f>ESTADISTICA!N391</f>
        <v>APAGADO</v>
      </c>
      <c r="O391" t="str">
        <f>ESTADISTICA!O391</f>
        <v>APAGADO</v>
      </c>
      <c r="P391" t="str">
        <f>ESTADISTICA!P391</f>
        <v>APAGADO</v>
      </c>
      <c r="Q391" t="str">
        <f>ESTADISTICA!Q391</f>
        <v>APAGADO</v>
      </c>
      <c r="R391" t="str">
        <f>ESTADISTICA!R391</f>
        <v>APAGADO</v>
      </c>
      <c r="S391" t="str">
        <f>ESTADISTICA!S391</f>
        <v>APAGADO</v>
      </c>
      <c r="T391" t="str">
        <f>ESTADISTICA!T391</f>
        <v>APAGADO</v>
      </c>
      <c r="U391" t="str">
        <f>ESTADISTICA!U391</f>
        <v>APAGADO</v>
      </c>
      <c r="V391" t="str">
        <f>ESTADISTICA!V391</f>
        <v>APAGADO</v>
      </c>
      <c r="W391" t="str">
        <f>ESTADISTICA!W391</f>
        <v>APAGADO</v>
      </c>
      <c r="X391" t="str">
        <f>ESTADISTICA!X391</f>
        <v>APAGADO</v>
      </c>
      <c r="Y391" t="str">
        <f>ESTADISTICA!Y391</f>
        <v>APAGADO</v>
      </c>
      <c r="Z391" t="str">
        <f>ESTADISTICA!Z391</f>
        <v>APAGADO</v>
      </c>
      <c r="AA391" t="str">
        <f>ESTADISTICA!AA391</f>
        <v>APAGADO</v>
      </c>
      <c r="AB391" t="str">
        <f>ESTADISTICA!AB391</f>
        <v>APAGADO</v>
      </c>
      <c r="AC391" t="str">
        <f>ESTADISTICA!AC391</f>
        <v>APAGADO</v>
      </c>
      <c r="AD391">
        <f>ESTADISTICA!AD391</f>
        <v>0</v>
      </c>
      <c r="AE391">
        <f>ESTADISTICA!AE391</f>
        <v>0</v>
      </c>
      <c r="AF391" t="str">
        <f>ESTADISTICA!AF391</f>
        <v>APAGADO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 t="str">
        <f>ESTADISTICA!AF392</f>
        <v>APAGADO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 t="str">
        <f>ESTADISTICA!T396</f>
        <v>APAGADO</v>
      </c>
      <c r="U396" t="str">
        <f>ESTADISTICA!U396</f>
        <v>APAGADO</v>
      </c>
      <c r="V396" t="str">
        <f>ESTADISTICA!V396</f>
        <v>APAGADO</v>
      </c>
      <c r="W396" t="str">
        <f>ESTADISTICA!W396</f>
        <v>APAGADO</v>
      </c>
      <c r="X396" t="str">
        <f>ESTADISTICA!X396</f>
        <v>APAGADO</v>
      </c>
      <c r="Y396">
        <f>ESTADISTICA!Y396</f>
        <v>0</v>
      </c>
      <c r="Z396">
        <f>ESTADISTICA!Z396</f>
        <v>0</v>
      </c>
      <c r="AA396" t="str">
        <f>ESTADISTICA!AA396</f>
        <v>APAGADO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 t="str">
        <f>ESTADISTICA!AF396</f>
        <v>APAGADO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 t="str">
        <f>ESTADISTICA!AF397</f>
        <v>APAGADO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 t="str">
        <f>ESTADISTICA!M404</f>
        <v>APAGADO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 t="str">
        <f>ESTADISTICA!M407</f>
        <v>APAGADO</v>
      </c>
      <c r="N407" t="str">
        <f>ESTADISTICA!N407</f>
        <v>APAGADO</v>
      </c>
      <c r="O407" t="str">
        <f>ESTADISTICA!O407</f>
        <v>APAGADO</v>
      </c>
      <c r="P407" t="str">
        <f>ESTADISTICA!P407</f>
        <v>APAGADO</v>
      </c>
      <c r="Q407" t="str">
        <f>ESTADISTICA!Q407</f>
        <v>APAGADO</v>
      </c>
      <c r="R407" t="str">
        <f>ESTADISTICA!R407</f>
        <v>APAGADO</v>
      </c>
      <c r="S407" t="str">
        <f>ESTADISTICA!S407</f>
        <v>APAGADO</v>
      </c>
      <c r="T407" t="str">
        <f>ESTADISTICA!T407</f>
        <v>APAGADO</v>
      </c>
      <c r="U407" t="str">
        <f>ESTADISTICA!U407</f>
        <v>APAGADO</v>
      </c>
      <c r="V407" t="str">
        <f>ESTADISTICA!V407</f>
        <v>APAGADO</v>
      </c>
      <c r="W407" t="str">
        <f>ESTADISTICA!W407</f>
        <v>APAGADO</v>
      </c>
      <c r="X407" t="str">
        <f>ESTADISTICA!X407</f>
        <v>APAGADO</v>
      </c>
      <c r="Y407" t="str">
        <f>ESTADISTICA!Y407</f>
        <v>APAGADO</v>
      </c>
      <c r="Z407" t="str">
        <f>ESTADISTICA!Z407</f>
        <v>APAGADO</v>
      </c>
      <c r="AA407" t="str">
        <f>ESTADISTICA!AA407</f>
        <v>APAGADO</v>
      </c>
      <c r="AB407" t="str">
        <f>ESTADISTICA!AB407</f>
        <v>APAGADO</v>
      </c>
      <c r="AC407" t="str">
        <f>ESTADISTICA!AC407</f>
        <v>APAGADO</v>
      </c>
      <c r="AD407">
        <f>ESTADISTICA!AD407</f>
        <v>0</v>
      </c>
      <c r="AE407">
        <f>ESTADISTICA!AE407</f>
        <v>0</v>
      </c>
      <c r="AF407" t="str">
        <f>ESTADISTICA!AF407</f>
        <v>APAGADO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 t="str">
        <f>ESTADISTICA!F408</f>
        <v>APAGADO</v>
      </c>
      <c r="G408" t="str">
        <f>ESTADISTICA!G408</f>
        <v>APAGADO</v>
      </c>
      <c r="H408" t="str">
        <f>ESTADISTICA!H408</f>
        <v>APAGADO</v>
      </c>
      <c r="I408" t="str">
        <f>ESTADISTICA!I408</f>
        <v>APAGADO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 t="str">
        <f>ESTADISTICA!O408</f>
        <v>APAGADO</v>
      </c>
      <c r="P408" t="str">
        <f>ESTADISTICA!P408</f>
        <v>APAGADO</v>
      </c>
      <c r="Q408" t="str">
        <f>ESTADISTICA!Q408</f>
        <v>APAGADO</v>
      </c>
      <c r="R408" t="str">
        <f>ESTADISTICA!R408</f>
        <v>APAGADO</v>
      </c>
      <c r="S408" t="str">
        <f>ESTADISTICA!S408</f>
        <v>APAGADO</v>
      </c>
      <c r="T408" t="str">
        <f>ESTADISTICA!T408</f>
        <v>APAGADO</v>
      </c>
      <c r="U408" t="str">
        <f>ESTADISTICA!U408</f>
        <v>APAGADO</v>
      </c>
      <c r="V408" t="str">
        <f>ESTADISTICA!V408</f>
        <v>APAGADO</v>
      </c>
      <c r="W408" t="str">
        <f>ESTADISTICA!W408</f>
        <v>APAGADO</v>
      </c>
      <c r="X408" t="str">
        <f>ESTADISTICA!X408</f>
        <v>APAGADO</v>
      </c>
      <c r="Y408" t="str">
        <f>ESTADISTICA!Y408</f>
        <v>APAGADO</v>
      </c>
      <c r="Z408" t="str">
        <f>ESTADISTICA!Z408</f>
        <v>APAGADO</v>
      </c>
      <c r="AA408" t="str">
        <f>ESTADISTICA!AA408</f>
        <v>APAGADO</v>
      </c>
      <c r="AB408" t="str">
        <f>ESTADISTICA!AB408</f>
        <v>APAGADO</v>
      </c>
      <c r="AC408" t="str">
        <f>ESTADISTICA!AC408</f>
        <v>APAGADO</v>
      </c>
      <c r="AD408">
        <f>ESTADISTICA!AD408</f>
        <v>0</v>
      </c>
      <c r="AE408">
        <f>ESTADISTICA!AE408</f>
        <v>0</v>
      </c>
      <c r="AF408" t="str">
        <f>ESTADISTICA!AF408</f>
        <v>APAGADO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 t="str">
        <f>ESTADISTICA!S411</f>
        <v>APAGADO</v>
      </c>
      <c r="T411" t="str">
        <f>ESTADISTICA!T411</f>
        <v>APAGADO</v>
      </c>
      <c r="U411" t="str">
        <f>ESTADISTICA!U411</f>
        <v>APAGADO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 t="str">
        <f>ESTADISTICA!Y411</f>
        <v>APAGADO</v>
      </c>
      <c r="Z411" t="str">
        <f>ESTADISTICA!Z411</f>
        <v>APAGADO</v>
      </c>
      <c r="AA411">
        <f>ESTADISTICA!AA411</f>
        <v>0</v>
      </c>
      <c r="AB411" t="str">
        <f>ESTADISTICA!AB411</f>
        <v>APAGADO</v>
      </c>
      <c r="AC411" t="str">
        <f>ESTADISTICA!AC411</f>
        <v>APAGADO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 t="str">
        <f>ESTADISTICA!H425</f>
        <v>APAGADO</v>
      </c>
      <c r="I425" t="str">
        <f>ESTADISTICA!I425</f>
        <v>APAGADO</v>
      </c>
      <c r="J425" t="str">
        <f>ESTADISTICA!J425</f>
        <v>APAGADO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 t="str">
        <f>ESTADISTICA!Y425</f>
        <v>APAGADO</v>
      </c>
      <c r="Z425" t="str">
        <f>ESTADISTICA!Z425</f>
        <v>APAGADO</v>
      </c>
      <c r="AA425" t="str">
        <f>ESTADISTICA!AA425</f>
        <v>APAGADO</v>
      </c>
      <c r="AB425" t="str">
        <f>ESTADISTICA!AB425</f>
        <v>APAGADO</v>
      </c>
      <c r="AC425" t="str">
        <f>ESTADISTICA!AC425</f>
        <v>APAGADO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 t="str">
        <f>ESTADISTICA!F426</f>
        <v>APAGADO</v>
      </c>
      <c r="G426">
        <f>ESTADISTICA!G426</f>
        <v>0</v>
      </c>
      <c r="H426" t="str">
        <f>ESTADISTICA!H426</f>
        <v>APAGADO</v>
      </c>
      <c r="I426" t="str">
        <f>ESTADISTICA!I426</f>
        <v>APAGADO</v>
      </c>
      <c r="J426" t="str">
        <f>ESTADISTICA!J426</f>
        <v>APAGADO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 t="str">
        <f>ESTADISTICA!P426</f>
        <v>APAGADO</v>
      </c>
      <c r="Q426" t="str">
        <f>ESTADISTICA!Q426</f>
        <v>APAGADO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 t="str">
        <f>ESTADISTICA!Y426</f>
        <v>APAGADO</v>
      </c>
      <c r="Z426" t="str">
        <f>ESTADISTICA!Z426</f>
        <v>APAGADO</v>
      </c>
      <c r="AA426">
        <f>ESTADISTICA!AA426</f>
        <v>0</v>
      </c>
      <c r="AB426">
        <f>ESTADISTICA!AB426</f>
        <v>0</v>
      </c>
      <c r="AC426" t="str">
        <f>ESTADISTICA!AC426</f>
        <v>APAGADO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 t="str">
        <f>ESTADISTICA!Y427</f>
        <v>APAGADO</v>
      </c>
      <c r="Z427" t="str">
        <f>ESTADISTICA!Z427</f>
        <v>APAGADO</v>
      </c>
      <c r="AA427">
        <f>ESTADISTICA!AA427</f>
        <v>0</v>
      </c>
      <c r="AB427">
        <f>ESTADISTICA!AB427</f>
        <v>0</v>
      </c>
      <c r="AC427" t="str">
        <f>ESTADISTICA!AC427</f>
        <v>APAGADO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 t="str">
        <f>ESTADISTICA!F428</f>
        <v>APAGADO</v>
      </c>
      <c r="G428">
        <f>ESTADISTICA!G428</f>
        <v>0</v>
      </c>
      <c r="H428" t="str">
        <f>ESTADISTICA!H428</f>
        <v>APAGADO</v>
      </c>
      <c r="I428" t="str">
        <f>ESTADISTICA!I428</f>
        <v>APAGADO</v>
      </c>
      <c r="J428" t="str">
        <f>ESTADISTICA!J428</f>
        <v>APAGADO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 t="str">
        <f>ESTADISTICA!Y428</f>
        <v>APAGADO</v>
      </c>
      <c r="Z428" t="str">
        <f>ESTADISTICA!Z428</f>
        <v>APAGADO</v>
      </c>
      <c r="AA428">
        <f>ESTADISTICA!AA428</f>
        <v>0</v>
      </c>
      <c r="AB428">
        <f>ESTADISTICA!AB428</f>
        <v>0</v>
      </c>
      <c r="AC428" t="str">
        <f>ESTADISTICA!AC428</f>
        <v>APAGADO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 t="str">
        <f>ESTADISTICA!I429</f>
        <v>APAGADO</v>
      </c>
      <c r="J429" t="str">
        <f>ESTADISTICA!J429</f>
        <v>APAGADO</v>
      </c>
      <c r="K429" t="str">
        <f>ESTADISTICA!K429</f>
        <v>APAGADO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 t="str">
        <f>ESTADISTICA!V430</f>
        <v>APAGADO</v>
      </c>
      <c r="W430" t="str">
        <f>ESTADISTICA!W430</f>
        <v>APAGADO</v>
      </c>
      <c r="X430" t="str">
        <f>ESTADISTICA!X430</f>
        <v>APAGADO</v>
      </c>
      <c r="Y430" t="str">
        <f>ESTADISTICA!Y430</f>
        <v>APAGADO</v>
      </c>
      <c r="Z430" t="str">
        <f>ESTADISTICA!Z430</f>
        <v>APAGADO</v>
      </c>
      <c r="AA430" t="str">
        <f>ESTADISTICA!AA430</f>
        <v>APAGADO</v>
      </c>
      <c r="AB430" t="str">
        <f>ESTADISTICA!AB430</f>
        <v>APAGADO</v>
      </c>
      <c r="AC430" t="str">
        <f>ESTADISTICA!AC430</f>
        <v>APAGADO</v>
      </c>
      <c r="AD430">
        <f>ESTADISTICA!AD430</f>
        <v>0</v>
      </c>
      <c r="AE430">
        <f>ESTADISTICA!AE430</f>
        <v>0</v>
      </c>
      <c r="AF430" t="str">
        <f>ESTADISTICA!AF430</f>
        <v>APAGADO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 t="str">
        <f>ESTADISTICA!H431</f>
        <v>APAGADO</v>
      </c>
      <c r="I431" t="str">
        <f>ESTADISTICA!I431</f>
        <v>APAGADO</v>
      </c>
      <c r="J431" t="str">
        <f>ESTADISTICA!J431</f>
        <v>APAGADO</v>
      </c>
      <c r="K431" t="str">
        <f>ESTADISTICA!K431</f>
        <v>APAGADO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 t="str">
        <f>ESTADISTICA!S432</f>
        <v>APAGADO</v>
      </c>
      <c r="T432" t="str">
        <f>ESTADISTICA!T432</f>
        <v>APAGADO</v>
      </c>
      <c r="U432" t="str">
        <f>ESTADISTICA!U432</f>
        <v>APAGADO</v>
      </c>
      <c r="V432" t="str">
        <f>ESTADISTICA!V432</f>
        <v>APAGADO</v>
      </c>
      <c r="W432" t="str">
        <f>ESTADISTICA!W432</f>
        <v>APAGADO</v>
      </c>
      <c r="X432">
        <f>ESTADISTICA!X432</f>
        <v>0</v>
      </c>
      <c r="Y432" t="str">
        <f>ESTADISTICA!Y432</f>
        <v>APAGADO</v>
      </c>
      <c r="Z432" t="str">
        <f>ESTADISTICA!Z432</f>
        <v>APAGADO</v>
      </c>
      <c r="AA432" t="str">
        <f>ESTADISTICA!AA432</f>
        <v>APAGADO</v>
      </c>
      <c r="AB432" t="str">
        <f>ESTADISTICA!AB432</f>
        <v>APAGADO</v>
      </c>
      <c r="AC432" t="str">
        <f>ESTADISTICA!AC432</f>
        <v>APAGADO</v>
      </c>
      <c r="AD432">
        <f>ESTADISTICA!AD432</f>
        <v>0</v>
      </c>
      <c r="AE432">
        <f>ESTADISTICA!AE432</f>
        <v>0</v>
      </c>
      <c r="AF432" t="str">
        <f>ESTADISTICA!AF432</f>
        <v>APAGADO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 t="str">
        <f>ESTADISTICA!T433</f>
        <v>APAGADO</v>
      </c>
      <c r="U433" t="str">
        <f>ESTADISTICA!U433</f>
        <v>APAGADO</v>
      </c>
      <c r="V433" t="str">
        <f>ESTADISTICA!V433</f>
        <v>APAGADO</v>
      </c>
      <c r="W433" t="str">
        <f>ESTADISTICA!W433</f>
        <v>APAGADO</v>
      </c>
      <c r="X433" t="str">
        <f>ESTADISTICA!X433</f>
        <v>APAGADO</v>
      </c>
      <c r="Y433" t="str">
        <f>ESTADISTICA!Y433</f>
        <v>APAGADO</v>
      </c>
      <c r="Z433" t="str">
        <f>ESTADISTICA!Z433</f>
        <v>APAGADO</v>
      </c>
      <c r="AA433" t="str">
        <f>ESTADISTICA!AA433</f>
        <v>APAGADO</v>
      </c>
      <c r="AB433" t="str">
        <f>ESTADISTICA!AB433</f>
        <v>APAGADO</v>
      </c>
      <c r="AC433" t="str">
        <f>ESTADISTICA!AC433</f>
        <v>APAGADO</v>
      </c>
      <c r="AD433">
        <f>ESTADISTICA!AD433</f>
        <v>0</v>
      </c>
      <c r="AE433">
        <f>ESTADISTICA!AE433</f>
        <v>0</v>
      </c>
      <c r="AF433" t="str">
        <f>ESTADISTICA!AF433</f>
        <v>APAGADO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 t="str">
        <f>ESTADISTICA!W434</f>
        <v>APAGADO</v>
      </c>
      <c r="X434" t="str">
        <f>ESTADISTICA!X434</f>
        <v>APAGADO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 t="str">
        <f>ESTADISTICA!U441</f>
        <v>APAGADO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 t="str">
        <f>ESTADISTICA!U442</f>
        <v>APAGADO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>
        <f>ESTADISTICA!G443</f>
        <v>0</v>
      </c>
      <c r="H443" t="str">
        <f>ESTADISTICA!H443</f>
        <v>APAGADO</v>
      </c>
      <c r="I443" t="str">
        <f>ESTADISTICA!I443</f>
        <v>APAGADO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 t="str">
        <f>ESTADISTICA!AB453</f>
        <v>APAGADO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 t="str">
        <f>ESTADISTICA!AF466</f>
        <v>APAGADO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 t="str">
        <f>ESTADISTICA!AF467</f>
        <v>APAGADO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>
        <f>ESTADISTICA!P472</f>
        <v>0</v>
      </c>
      <c r="Q472">
        <f>ESTADISTICA!Q472</f>
        <v>0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>
        <f>ESTADISTICA!AD472</f>
        <v>0</v>
      </c>
      <c r="AE472">
        <f>ESTADISTICA!AE472</f>
        <v>0</v>
      </c>
      <c r="AF472" t="str">
        <f>ESTADISTICA!AF472</f>
        <v>APAGADO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>
        <f>ESTADISTICA!P473</f>
        <v>0</v>
      </c>
      <c r="Q473">
        <f>ESTADISTICA!Q473</f>
        <v>0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 t="str">
        <f>ESTADISTICA!AC473</f>
        <v>APAGADO</v>
      </c>
      <c r="AD473">
        <f>ESTADISTICA!AD473</f>
        <v>0</v>
      </c>
      <c r="AE473">
        <f>ESTADISTICA!AE473</f>
        <v>0</v>
      </c>
      <c r="AF473" t="str">
        <f>ESTADISTICA!AF473</f>
        <v>APAGADO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>
        <f>ESTADISTICA!P478</f>
        <v>0</v>
      </c>
      <c r="Q478">
        <f>ESTADISTICA!Q478</f>
        <v>0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 t="str">
        <f>ESTADISTICA!X478</f>
        <v>APAGADO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 t="str">
        <f>ESTADISTICA!AC478</f>
        <v>APAGADO</v>
      </c>
      <c r="AD478">
        <f>ESTADISTICA!AD478</f>
        <v>0</v>
      </c>
      <c r="AE478">
        <f>ESTADISTICA!AE478</f>
        <v>0</v>
      </c>
      <c r="AF478" t="str">
        <f>ESTADISTICA!AF478</f>
        <v>APAGADO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 t="str">
        <f>ESTADISTICA!H479</f>
        <v>APAGADO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>
        <f>ESTADISTICA!P481</f>
        <v>0</v>
      </c>
      <c r="Q481">
        <f>ESTADISTICA!Q481</f>
        <v>0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 t="str">
        <f>ESTADISTICA!AA481</f>
        <v>APAGADO</v>
      </c>
      <c r="AB481" t="str">
        <f>ESTADISTICA!AB481</f>
        <v>APAGADO</v>
      </c>
      <c r="AC481" t="str">
        <f>ESTADISTICA!AC481</f>
        <v>APAGADO</v>
      </c>
      <c r="AD481">
        <f>ESTADISTICA!AD481</f>
        <v>0</v>
      </c>
      <c r="AE481">
        <f>ESTADISTICA!AE481</f>
        <v>0</v>
      </c>
      <c r="AF481" t="str">
        <f>ESTADISTICA!AF481</f>
        <v>APAGADO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>
        <f>ESTADISTICA!P482</f>
        <v>0</v>
      </c>
      <c r="Q482">
        <f>ESTADISTICA!Q482</f>
        <v>0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>
        <f>ESTADISTICA!AD482</f>
        <v>0</v>
      </c>
      <c r="AE482">
        <f>ESTADISTICA!AE482</f>
        <v>0</v>
      </c>
      <c r="AF482" t="str">
        <f>ESTADISTICA!AF482</f>
        <v>APAGADO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>
        <f>ESTADISTICA!P492</f>
        <v>0</v>
      </c>
      <c r="Q492">
        <f>ESTADISTICA!Q492</f>
        <v>0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 t="str">
        <f>ESTADISTICA!AA492</f>
        <v>APAGADO</v>
      </c>
      <c r="AB492" t="str">
        <f>ESTADISTICA!AB492</f>
        <v>APAGADO</v>
      </c>
      <c r="AC492" t="str">
        <f>ESTADISTICA!AC492</f>
        <v>APAGADO</v>
      </c>
      <c r="AD492">
        <f>ESTADISTICA!AD492</f>
        <v>0</v>
      </c>
      <c r="AE492">
        <f>ESTADISTICA!AE492</f>
        <v>0</v>
      </c>
      <c r="AF492" t="str">
        <f>ESTADISTICA!AF492</f>
        <v>APAGADO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>
        <f>ESTADISTICA!P493</f>
        <v>0</v>
      </c>
      <c r="Q493">
        <f>ESTADISTICA!Q493</f>
        <v>0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 t="str">
        <f>ESTADISTICA!AC493</f>
        <v>APAGADO</v>
      </c>
      <c r="AD493">
        <f>ESTADISTICA!AD493</f>
        <v>0</v>
      </c>
      <c r="AE493">
        <f>ESTADISTICA!AE493</f>
        <v>0</v>
      </c>
      <c r="AF493" t="str">
        <f>ESTADISTICA!AF493</f>
        <v>APAGADO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 t="str">
        <f>ESTADISTICA!U512</f>
        <v>APAGADO</v>
      </c>
      <c r="V512" t="str">
        <f>ESTADISTICA!V512</f>
        <v>APAGADO</v>
      </c>
      <c r="W512" t="str">
        <f>ESTADISTICA!W512</f>
        <v>APAGADO</v>
      </c>
      <c r="X512" t="str">
        <f>ESTADISTICA!X512</f>
        <v>APAGADO</v>
      </c>
      <c r="Y512" t="str">
        <f>ESTADISTICA!Y512</f>
        <v>APAGADO</v>
      </c>
      <c r="Z512" t="str">
        <f>ESTADISTICA!Z512</f>
        <v>APAGADO</v>
      </c>
      <c r="AA512" t="str">
        <f>ESTADISTICA!AA512</f>
        <v>APAGADO</v>
      </c>
      <c r="AB512" t="str">
        <f>ESTADISTICA!AB512</f>
        <v>APAGADO</v>
      </c>
      <c r="AC512" t="str">
        <f>ESTADISTICA!AC512</f>
        <v>APAGADO</v>
      </c>
      <c r="AD512">
        <f>ESTADISTICA!AD512</f>
        <v>0</v>
      </c>
      <c r="AE512">
        <f>ESTADISTICA!AE512</f>
        <v>0</v>
      </c>
      <c r="AF512" t="str">
        <f>ESTADISTICA!AF512</f>
        <v>APAGADO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 t="str">
        <f>ESTADISTICA!U513</f>
        <v>APAGADO</v>
      </c>
      <c r="V513" t="str">
        <f>ESTADISTICA!V513</f>
        <v>APAGADO</v>
      </c>
      <c r="W513" t="str">
        <f>ESTADISTICA!W513</f>
        <v>APAGADO</v>
      </c>
      <c r="X513" t="str">
        <f>ESTADISTICA!X513</f>
        <v>APAGADO</v>
      </c>
      <c r="Y513" t="str">
        <f>ESTADISTICA!Y513</f>
        <v>APAGADO</v>
      </c>
      <c r="Z513" t="str">
        <f>ESTADISTICA!Z513</f>
        <v>APAGADO</v>
      </c>
      <c r="AA513" t="str">
        <f>ESTADISTICA!AA513</f>
        <v>APAGADO</v>
      </c>
      <c r="AB513" t="str">
        <f>ESTADISTICA!AB513</f>
        <v>APAGADO</v>
      </c>
      <c r="AC513" t="str">
        <f>ESTADISTICA!AC513</f>
        <v>APAGADO</v>
      </c>
      <c r="AD513">
        <f>ESTADISTICA!AD513</f>
        <v>0</v>
      </c>
      <c r="AE513">
        <f>ESTADISTICA!AE513</f>
        <v>0</v>
      </c>
      <c r="AF513" t="str">
        <f>ESTADISTICA!AF513</f>
        <v>APAGADO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7" priority="1" operator="equal">
      <formula>0</formula>
    </cfRule>
    <cfRule type="cellIs" dxfId="56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14</v>
      </c>
      <c r="H2" s="18">
        <f>COUNTIFS(H4:H501, "=APAGADO",E4:E501,"=Fibra Optica")</f>
        <v>49</v>
      </c>
      <c r="I2" s="18">
        <f>COUNTIFS(I4:I501, "=APAGADO",E4:E501,"=Fibra Optica")</f>
        <v>50</v>
      </c>
      <c r="J2" s="18">
        <f>COUNTIFS(J4:J501, "=APAGADO",E4:E501,"=Fibra Optica")</f>
        <v>53</v>
      </c>
      <c r="K2" s="18">
        <f>COUNTIFS(K4:K501, "=APAGADO",E4:E501,"=Fibra Optica")</f>
        <v>54</v>
      </c>
      <c r="L2" s="18">
        <f>COUNTIFS(L4:L501, "=APAGADO",E4:E501,"=Fibra Optica")</f>
        <v>18</v>
      </c>
      <c r="M2" s="18">
        <f>COUNTIFS(M4:M501, "=APAGADO",E4:E501,"=Fibra Optica")</f>
        <v>40</v>
      </c>
      <c r="N2" s="18">
        <f>COUNTIFS(N4:N501, "=APAGADO",E4:E501,"=Fibra Optica")</f>
        <v>17</v>
      </c>
      <c r="O2" s="18">
        <f>COUNTIFS(O4:O501, "=APAGADO",E4:E501,"=Fibra Optica")</f>
        <v>40</v>
      </c>
      <c r="P2" s="18">
        <f>COUNTIFS(P4:P601, "=APAGADO",E4:E601,"=Fibra Optica")</f>
        <v>85</v>
      </c>
      <c r="Q2" s="18">
        <f>COUNTIFS(Q4:Q501, "=APAGADO",E4:E501,"=Fibra Optica")</f>
        <v>80</v>
      </c>
      <c r="R2" s="18">
        <f>COUNTIFS(R4:R501, "=APAGADO",E4:E501,"=Fibra Optica")</f>
        <v>53</v>
      </c>
      <c r="S2" s="18">
        <f>COUNTIFS(S4:S501, "=APAGADO",E4:E501,"=Fibra Optica")</f>
        <v>57</v>
      </c>
      <c r="T2" s="18">
        <f>COUNTIFS(T4:T501, "=APAGADO",E4:E501,"=Fibra Optica")</f>
        <v>58</v>
      </c>
      <c r="U2" s="18">
        <f>COUNTIFS(U4:U501, "=APAGADO",E4:E501,"=Fibra Optica")</f>
        <v>31</v>
      </c>
      <c r="V2" s="18">
        <f>COUNTIFS(V4:V501, "=APAGADO",E4:E501,"=Fibra Optica")</f>
        <v>36</v>
      </c>
      <c r="W2" s="18">
        <f>COUNTIFS(W4:W501, "=APAGADO",E4:E501,"=Fibra Optica")</f>
        <v>33</v>
      </c>
      <c r="X2" s="18">
        <f>COUNTIFS(X4:X501, "=APAGADO",E4:E501,"=Fibra Optica")</f>
        <v>35</v>
      </c>
      <c r="Y2" s="18">
        <f>COUNTIFS(Y4:Y501, "=APAGADO",E4:E501,"=Fibra Optica")</f>
        <v>69</v>
      </c>
      <c r="Z2" s="18">
        <f>COUNTIFS(Z4:Z501, "=APAGADO",E4:E501,"=Fibra Optica")</f>
        <v>68</v>
      </c>
      <c r="AA2" s="18">
        <f>COUNTIFS(AA4:AA501, "=APAGADO",E4:E501,"=Fibra Optica")</f>
        <v>31</v>
      </c>
      <c r="AB2" s="18">
        <f>COUNTIFS(AB4:AB501, "=APAGADO",E4:E501,"=Fibra Optica")</f>
        <v>32</v>
      </c>
      <c r="AC2" s="18">
        <f>COUNTIFS(AC4:AC601, "=APAGADO",E4:E601,"=Fibra Optica")</f>
        <v>59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32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>
        <f>'RESUMEN TOTAL'!AJ15</f>
        <v>0</v>
      </c>
      <c r="AE12">
        <f>'RESUMEN TOTAL'!AK15</f>
        <v>0</v>
      </c>
      <c r="AF12" t="str">
        <f>'RESUMEN TOTAL'!AL15</f>
        <v>APAGADO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 t="str">
        <f>'RESUMEN TOTAL'!AI18</f>
        <v>APAGADO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 t="str">
        <f>'RESUMEN TOTAL'!AI19</f>
        <v>APAGADO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 t="str">
        <f>'RESUMEN TOTAL'!AI20</f>
        <v>APAGADO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 t="str">
        <f>'RESUMEN TOTAL'!AI21</f>
        <v>APAGADO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 t="str">
        <f>'RESUMEN TOTAL'!AI22</f>
        <v>APAGADO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 t="str">
        <f>'RESUMEN TOTAL'!AI23</f>
        <v>APAGADO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 t="str">
        <f>'RESUMEN TOTAL'!AG44</f>
        <v>APAGADO</v>
      </c>
      <c r="AB41" t="str">
        <f>'RESUMEN TOTAL'!AH44</f>
        <v>APAGADO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>
        <f>'RESUMEN TOTAL'!AJ57</f>
        <v>0</v>
      </c>
      <c r="AE54">
        <f>'RESUMEN TOTAL'!AK57</f>
        <v>0</v>
      </c>
      <c r="AF54" t="str">
        <f>'RESUMEN TOTAL'!AL57</f>
        <v>APAGADO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 t="str">
        <f>'RESUMEN TOTAL'!AC59</f>
        <v>APAGADO</v>
      </c>
      <c r="X56" t="str">
        <f>'RESUMEN TOTAL'!AD59</f>
        <v>APAGADO</v>
      </c>
      <c r="Y56" t="str">
        <f>'RESUMEN TOTAL'!AE59</f>
        <v>APAGADO</v>
      </c>
      <c r="Z56" t="str">
        <f>'RESUMEN TOTAL'!AF59</f>
        <v>APAGADO</v>
      </c>
      <c r="AA56" t="str">
        <f>'RESUMEN TOTAL'!AG59</f>
        <v>APAGADO</v>
      </c>
      <c r="AB56" t="str">
        <f>'RESUMEN TOTAL'!AH59</f>
        <v>APAGADO</v>
      </c>
      <c r="AC56" t="str">
        <f>'RESUMEN TOTAL'!AI59</f>
        <v>APAGADO</v>
      </c>
      <c r="AD56">
        <f>'RESUMEN TOTAL'!AJ59</f>
        <v>0</v>
      </c>
      <c r="AE56">
        <f>'RESUMEN TOTAL'!AK59</f>
        <v>0</v>
      </c>
      <c r="AF56" t="str">
        <f>'RESUMEN TOTAL'!AL59</f>
        <v>APAGADO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 t="str">
        <f>'RESUMEN TOTAL'!AL73</f>
        <v>APAGADO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 t="str">
        <f>'RESUMEN TOTAL'!AE92</f>
        <v>APAGADO</v>
      </c>
      <c r="Z89" t="str">
        <f>'RESUMEN TOTAL'!AF92</f>
        <v>APAGADO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 t="str">
        <f>'RESUMEN TOTAL'!AE93</f>
        <v>APAGADO</v>
      </c>
      <c r="Z90" t="str">
        <f>'RESUMEN TOTAL'!AF93</f>
        <v>APAGADO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 t="str">
        <f>'RESUMEN TOTAL'!AE94</f>
        <v>APAGADO</v>
      </c>
      <c r="Z91" t="str">
        <f>'RESUMEN TOTAL'!AF94</f>
        <v>APAGADO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 t="str">
        <f>'RESUMEN TOTAL'!AF95</f>
        <v>APAGADO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 t="str">
        <f>'RESUMEN TOTAL'!AF97</f>
        <v>APAGADO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>
        <f>'RESUMEN TOTAL'!AJ107</f>
        <v>0</v>
      </c>
      <c r="AE104">
        <f>'RESUMEN TOTAL'!AK107</f>
        <v>0</v>
      </c>
      <c r="AF104" t="str">
        <f>'RESUMEN TOTAL'!AL107</f>
        <v>APAGADO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 t="str">
        <f>'RESUMEN TOTAL'!AC111</f>
        <v>APAGADO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 t="str">
        <f>'RESUMEN TOTAL'!AC113</f>
        <v>APAGADO</v>
      </c>
      <c r="X110" t="str">
        <f>'RESUMEN TOTAL'!AD113</f>
        <v>APAGADO</v>
      </c>
      <c r="Y110" t="str">
        <f>'RESUMEN TOTAL'!AE113</f>
        <v>APAGADO</v>
      </c>
      <c r="Z110" t="str">
        <f>'RESUMEN TOTAL'!AF113</f>
        <v>APAGADO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>
        <f>'RESUMEN TOTAL'!AJ133</f>
        <v>0</v>
      </c>
      <c r="AE129">
        <f>'RESUMEN TOTAL'!AK133</f>
        <v>0</v>
      </c>
      <c r="AF129" t="str">
        <f>'RESUMEN TOTAL'!AL133</f>
        <v>APAGADO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>
        <f>'RESUMEN TOTAL'!AJ134</f>
        <v>0</v>
      </c>
      <c r="AE130">
        <f>'RESUMEN TOTAL'!AK134</f>
        <v>0</v>
      </c>
      <c r="AF130" t="str">
        <f>'RESUMEN TOTAL'!AL134</f>
        <v>APAGADO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 t="str">
        <f>'RESUMEN TOTAL'!AE137</f>
        <v>APAGADO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 t="str">
        <f>'RESUMEN TOTAL'!Z145</f>
        <v>APAGADO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>
        <f>'RESUMEN TOTAL'!AJ149</f>
        <v>0</v>
      </c>
      <c r="AE145">
        <f>'RESUMEN TOTAL'!AK149</f>
        <v>0</v>
      </c>
      <c r="AF145" t="str">
        <f>'RESUMEN TOTAL'!AL149</f>
        <v>APAGADO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 t="str">
        <f>'RESUMEN TOTAL'!AD152</f>
        <v>APAGADO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 t="str">
        <f>'RESUMEN TOTAL'!V154</f>
        <v>APAGADO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 t="str">
        <f>'RESUMEN TOTAL'!V155</f>
        <v>APAGADO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 t="str">
        <f>'RESUMEN TOTAL'!N156</f>
        <v>APAGADO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 t="str">
        <f>'RESUMEN TOTAL'!W159</f>
        <v>APAGADO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>
        <f>'RESUMEN TOTAL'!AJ166</f>
        <v>0</v>
      </c>
      <c r="AE162">
        <f>'RESUMEN TOTAL'!AK166</f>
        <v>0</v>
      </c>
      <c r="AF162" t="str">
        <f>'RESUMEN TOTAL'!AL166</f>
        <v>APAGADO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 t="str">
        <f>'RESUMEN TOTAL'!AF169</f>
        <v>APAGADO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 t="str">
        <f>'RESUMEN TOTAL'!AI170</f>
        <v>APAGADO</v>
      </c>
      <c r="AD166">
        <f>'RESUMEN TOTAL'!AJ170</f>
        <v>0</v>
      </c>
      <c r="AE166">
        <f>'RESUMEN TOTAL'!AK170</f>
        <v>0</v>
      </c>
      <c r="AF166" t="str">
        <f>'RESUMEN TOTAL'!AL170</f>
        <v>APAGADO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>
        <f>'RESUMEN TOTAL'!AJ171</f>
        <v>0</v>
      </c>
      <c r="AE167">
        <f>'RESUMEN TOTAL'!AK171</f>
        <v>0</v>
      </c>
      <c r="AF167" t="str">
        <f>'RESUMEN TOTAL'!AL171</f>
        <v>APAGADO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 t="str">
        <f>'RESUMEN TOTAL'!AL173</f>
        <v>APAGADO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 t="str">
        <f>'RESUMEN TOTAL'!V188</f>
        <v>APAGADO</v>
      </c>
      <c r="Q184" t="str">
        <f>'RESUMEN TOTAL'!W188</f>
        <v>APAGADO</v>
      </c>
      <c r="R184" t="str">
        <f>'RESUMEN TOTAL'!X188</f>
        <v>APAGADO</v>
      </c>
      <c r="S184" t="str">
        <f>'RESUMEN TOTAL'!Y188</f>
        <v>APAGADO</v>
      </c>
      <c r="T184" t="str">
        <f>'RESUMEN TOTAL'!Z188</f>
        <v>APAGADO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 t="str">
        <f>'RESUMEN TOTAL'!L189</f>
        <v>APAGADO</v>
      </c>
      <c r="G185" t="str">
        <f>'RESUMEN TOTAL'!M189</f>
        <v>APAGADO</v>
      </c>
      <c r="H185" t="str">
        <f>'RESUMEN TOTAL'!N189</f>
        <v>APAGADO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 t="str">
        <f>'RESUMEN TOTAL'!W192</f>
        <v>APAGADO</v>
      </c>
      <c r="R188" t="str">
        <f>'RESUMEN TOTAL'!X192</f>
        <v>APAGADO</v>
      </c>
      <c r="S188" t="str">
        <f>'RESUMEN TOTAL'!Y192</f>
        <v>APAGADO</v>
      </c>
      <c r="T188" t="str">
        <f>'RESUMEN TOTAL'!Z192</f>
        <v>APAGADO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 t="str">
        <f>'RESUMEN TOTAL'!W194</f>
        <v>APAGADO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>
        <f>'RESUMEN TOTAL'!AK195</f>
        <v>0</v>
      </c>
      <c r="AF191" t="str">
        <f>'RESUMEN TOTAL'!AL195</f>
        <v>APAGADO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>
        <f>'RESUMEN TOTAL'!AJ197</f>
        <v>0</v>
      </c>
      <c r="AE193">
        <f>'RESUMEN TOTAL'!AK197</f>
        <v>0</v>
      </c>
      <c r="AF193" t="str">
        <f>'RESUMEN TOTAL'!AL197</f>
        <v>APAGADO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 t="str">
        <f>'RESUMEN TOTAL'!L198</f>
        <v>APAGADO</v>
      </c>
      <c r="G194">
        <f>'RESUMEN TOTAL'!M198</f>
        <v>0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>
        <f>'RESUMEN TOTAL'!R198</f>
        <v>0</v>
      </c>
      <c r="M194" t="str">
        <f>'RESUMEN TOTAL'!S198</f>
        <v>APAGADO</v>
      </c>
      <c r="N194">
        <f>'RESUMEN TOTAL'!T198</f>
        <v>0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 t="str">
        <f>'RESUMEN TOTAL'!AE198</f>
        <v>APAGADO</v>
      </c>
      <c r="Z194" t="str">
        <f>'RESUMEN TOTAL'!AF198</f>
        <v>APAGADO</v>
      </c>
      <c r="AA194">
        <f>'RESUMEN TOTAL'!AG198</f>
        <v>0</v>
      </c>
      <c r="AB194">
        <f>'RESUMEN TOTAL'!AH198</f>
        <v>0</v>
      </c>
      <c r="AC194" t="str">
        <f>'RESUMEN TOTAL'!AI198</f>
        <v>APAGADO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 t="str">
        <f>'RESUMEN TOTAL'!L199</f>
        <v>APAGADO</v>
      </c>
      <c r="G195">
        <f>'RESUMEN TOTAL'!M199</f>
        <v>0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>
        <f>'RESUMEN TOTAL'!R199</f>
        <v>0</v>
      </c>
      <c r="M195" t="str">
        <f>'RESUMEN TOTAL'!S199</f>
        <v>APAGADO</v>
      </c>
      <c r="N195">
        <f>'RESUMEN TOTAL'!T199</f>
        <v>0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 t="str">
        <f>'RESUMEN TOTAL'!AE199</f>
        <v>APAGADO</v>
      </c>
      <c r="Z195" t="str">
        <f>'RESUMEN TOTAL'!AF199</f>
        <v>APAGADO</v>
      </c>
      <c r="AA195">
        <f>'RESUMEN TOTAL'!AG199</f>
        <v>0</v>
      </c>
      <c r="AB195">
        <f>'RESUMEN TOTAL'!AH199</f>
        <v>0</v>
      </c>
      <c r="AC195" t="str">
        <f>'RESUMEN TOTAL'!AI199</f>
        <v>APAGADO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 t="str">
        <f>'RESUMEN TOTAL'!V207</f>
        <v>APAGADO</v>
      </c>
      <c r="Q202" t="str">
        <f>'RESUMEN TOTAL'!W207</f>
        <v>APAGADO</v>
      </c>
      <c r="R202" t="str">
        <f>'RESUMEN TOTAL'!X207</f>
        <v>APAGADO</v>
      </c>
      <c r="S202" t="str">
        <f>'RESUMEN TOTAL'!Y207</f>
        <v>APAGADO</v>
      </c>
      <c r="T202" t="str">
        <f>'RESUMEN TOTAL'!Z207</f>
        <v>APAGADO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 t="str">
        <f>'RESUMEN TOTAL'!V208</f>
        <v>APAGADO</v>
      </c>
      <c r="Q203" t="str">
        <f>'RESUMEN TOTAL'!W208</f>
        <v>APAGADO</v>
      </c>
      <c r="R203" t="str">
        <f>'RESUMEN TOTAL'!X208</f>
        <v>APAGADO</v>
      </c>
      <c r="S203" t="str">
        <f>'RESUMEN TOTAL'!Y208</f>
        <v>APAGADO</v>
      </c>
      <c r="T203" t="str">
        <f>'RESUMEN TOTAL'!Z208</f>
        <v>APAGADO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 t="str">
        <f>'RESUMEN TOTAL'!V209</f>
        <v>APAGADO</v>
      </c>
      <c r="Q204" t="str">
        <f>'RESUMEN TOTAL'!W209</f>
        <v>APAGADO</v>
      </c>
      <c r="R204" t="str">
        <f>'RESUMEN TOTAL'!X209</f>
        <v>APAGADO</v>
      </c>
      <c r="S204" t="str">
        <f>'RESUMEN TOTAL'!Y209</f>
        <v>APAGADO</v>
      </c>
      <c r="T204" t="str">
        <f>'RESUMEN TOTAL'!Z209</f>
        <v>APAGADO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 t="str">
        <f>'RESUMEN TOTAL'!V210</f>
        <v>APAGADO</v>
      </c>
      <c r="Q205" t="str">
        <f>'RESUMEN TOTAL'!W210</f>
        <v>APAGADO</v>
      </c>
      <c r="R205" t="str">
        <f>'RESUMEN TOTAL'!X210</f>
        <v>APAGADO</v>
      </c>
      <c r="S205" t="str">
        <f>'RESUMEN TOTAL'!Y210</f>
        <v>APAGADO</v>
      </c>
      <c r="T205" t="str">
        <f>'RESUMEN TOTAL'!Z210</f>
        <v>APAGADO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 t="str">
        <f>'RESUMEN TOTAL'!V212</f>
        <v>APAGADO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 t="str">
        <f>'RESUMEN TOTAL'!AB220</f>
        <v>APAGADO</v>
      </c>
      <c r="W215" t="str">
        <f>'RESUMEN TOTAL'!AC220</f>
        <v>APAGADO</v>
      </c>
      <c r="X215" t="str">
        <f>'RESUMEN TOTAL'!AD220</f>
        <v>APAGADO</v>
      </c>
      <c r="Y215" t="str">
        <f>'RESUMEN TOTAL'!AE220</f>
        <v>APAGADO</v>
      </c>
      <c r="Z215" t="str">
        <f>'RESUMEN TOTAL'!AF220</f>
        <v>APAGADO</v>
      </c>
      <c r="AA215" t="str">
        <f>'RESUMEN TOTAL'!AG220</f>
        <v>APAGADO</v>
      </c>
      <c r="AB215">
        <f>'RESUMEN TOTAL'!AH220</f>
        <v>0</v>
      </c>
      <c r="AC215" t="str">
        <f>'RESUMEN TOTAL'!AI220</f>
        <v>APAGADO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>
        <f>'RESUMEN TOTAL'!AE222</f>
        <v>0</v>
      </c>
      <c r="Z217" t="str">
        <f>'RESUMEN TOTAL'!AF222</f>
        <v>APAGADO</v>
      </c>
      <c r="AA217">
        <f>'RESUMEN TOTAL'!AG222</f>
        <v>0</v>
      </c>
      <c r="AB217" t="str">
        <f>'RESUMEN TOTAL'!AH222</f>
        <v>APAGADO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 t="str">
        <f>'RESUMEN TOTAL'!V225</f>
        <v>APAGADO</v>
      </c>
      <c r="Q220" t="str">
        <f>'RESUMEN TOTAL'!W225</f>
        <v>APAGADO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>
        <f>'RESUMEN TOTAL'!AJ225</f>
        <v>0</v>
      </c>
      <c r="AE220">
        <f>'RESUMEN TOTAL'!AK225</f>
        <v>0</v>
      </c>
      <c r="AF220" t="str">
        <f>'RESUMEN TOTAL'!AL225</f>
        <v>APAGADO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 t="str">
        <f>'RESUMEN TOTAL'!L232</f>
        <v>APAGADO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 t="str">
        <f>'RESUMEN TOTAL'!W232</f>
        <v>APAGADO</v>
      </c>
      <c r="R227" t="str">
        <f>'RESUMEN TOTAL'!X232</f>
        <v>APAGADO</v>
      </c>
      <c r="S227" t="str">
        <f>'RESUMEN TOTAL'!Y232</f>
        <v>APAGADO</v>
      </c>
      <c r="T227" t="str">
        <f>'RESUMEN TOTAL'!Z232</f>
        <v>APAGADO</v>
      </c>
      <c r="U227" t="str">
        <f>'RESUMEN TOTAL'!AA232</f>
        <v>APAGADO</v>
      </c>
      <c r="V227" t="str">
        <f>'RESUMEN TOTAL'!AB232</f>
        <v>APAGADO</v>
      </c>
      <c r="W227" t="str">
        <f>'RESUMEN TOTAL'!AC232</f>
        <v>APAGADO</v>
      </c>
      <c r="X227" t="str">
        <f>'RESUMEN TOTAL'!AD232</f>
        <v>APAGADO</v>
      </c>
      <c r="Y227" t="str">
        <f>'RESUMEN TOTAL'!AE232</f>
        <v>APAGADO</v>
      </c>
      <c r="Z227" t="str">
        <f>'RESUMEN TOTAL'!AF232</f>
        <v>APAGADO</v>
      </c>
      <c r="AA227" t="str">
        <f>'RESUMEN TOTAL'!AG232</f>
        <v>APAGADO</v>
      </c>
      <c r="AB227" t="str">
        <f>'RESUMEN TOTAL'!AH232</f>
        <v>APAGADO</v>
      </c>
      <c r="AC227" t="str">
        <f>'RESUMEN TOTAL'!AI232</f>
        <v>APAGADO</v>
      </c>
      <c r="AD227">
        <f>'RESUMEN TOTAL'!AJ232</f>
        <v>0</v>
      </c>
      <c r="AE227">
        <f>'RESUMEN TOTAL'!AK232</f>
        <v>0</v>
      </c>
      <c r="AF227" t="str">
        <f>'RESUMEN TOTAL'!AL232</f>
        <v>APAGADO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 t="str">
        <f>'RESUMEN TOTAL'!L233</f>
        <v>APAGADO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 t="str">
        <f>'RESUMEN TOTAL'!W233</f>
        <v>APAGADO</v>
      </c>
      <c r="R228" t="str">
        <f>'RESUMEN TOTAL'!X233</f>
        <v>APAGADO</v>
      </c>
      <c r="S228" t="str">
        <f>'RESUMEN TOTAL'!Y233</f>
        <v>APAGADO</v>
      </c>
      <c r="T228" t="str">
        <f>'RESUMEN TOTAL'!Z233</f>
        <v>APAGADO</v>
      </c>
      <c r="U228" t="str">
        <f>'RESUMEN TOTAL'!AA233</f>
        <v>APAGADO</v>
      </c>
      <c r="V228" t="str">
        <f>'RESUMEN TOTAL'!AB233</f>
        <v>APAGADO</v>
      </c>
      <c r="W228" t="str">
        <f>'RESUMEN TOTAL'!AC233</f>
        <v>APAGADO</v>
      </c>
      <c r="X228" t="str">
        <f>'RESUMEN TOTAL'!AD233</f>
        <v>APAGADO</v>
      </c>
      <c r="Y228" t="str">
        <f>'RESUMEN TOTAL'!AE233</f>
        <v>APAGADO</v>
      </c>
      <c r="Z228" t="str">
        <f>'RESUMEN TOTAL'!AF233</f>
        <v>APAGADO</v>
      </c>
      <c r="AA228" t="str">
        <f>'RESUMEN TOTAL'!AG233</f>
        <v>APAGADO</v>
      </c>
      <c r="AB228" t="str">
        <f>'RESUMEN TOTAL'!AH233</f>
        <v>APAGADO</v>
      </c>
      <c r="AC228" t="str">
        <f>'RESUMEN TOTAL'!AI233</f>
        <v>APAGADO</v>
      </c>
      <c r="AD228">
        <f>'RESUMEN TOTAL'!AJ233</f>
        <v>0</v>
      </c>
      <c r="AE228">
        <f>'RESUMEN TOTAL'!AK233</f>
        <v>0</v>
      </c>
      <c r="AF228" t="str">
        <f>'RESUMEN TOTAL'!AL233</f>
        <v>APAGADO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>
        <f>'RESUMEN TOTAL'!AJ234</f>
        <v>0</v>
      </c>
      <c r="AE229">
        <f>'RESUMEN TOTAL'!AK234</f>
        <v>0</v>
      </c>
      <c r="AF229" t="str">
        <f>'RESUMEN TOTAL'!AL234</f>
        <v>APAGADO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 t="str">
        <f>'RESUMEN TOTAL'!AB235</f>
        <v>APAGADO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>
        <f>'RESUMEN TOTAL'!AJ235</f>
        <v>0</v>
      </c>
      <c r="AE230">
        <f>'RESUMEN TOTAL'!AK235</f>
        <v>0</v>
      </c>
      <c r="AF230" t="str">
        <f>'RESUMEN TOTAL'!AL235</f>
        <v>APAGADO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 t="str">
        <f>'RESUMEN TOTAL'!V236</f>
        <v>APAGADO</v>
      </c>
      <c r="Q231" t="str">
        <f>'RESUMEN TOTAL'!W236</f>
        <v>APAGADO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>
        <f>'RESUMEN TOTAL'!AJ247</f>
        <v>0</v>
      </c>
      <c r="AE242">
        <f>'RESUMEN TOTAL'!AK247</f>
        <v>0</v>
      </c>
      <c r="AF242" t="str">
        <f>'RESUMEN TOTAL'!AL247</f>
        <v>APAGADO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>
        <f>'RESUMEN TOTAL'!AJ251</f>
        <v>0</v>
      </c>
      <c r="AE246">
        <f>'RESUMEN TOTAL'!AK251</f>
        <v>0</v>
      </c>
      <c r="AF246" t="str">
        <f>'RESUMEN TOTAL'!AL251</f>
        <v>APAGADO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>
        <f>'RESUMEN TOTAL'!AJ252</f>
        <v>0</v>
      </c>
      <c r="AE247">
        <f>'RESUMEN TOTAL'!AK252</f>
        <v>0</v>
      </c>
      <c r="AF247" t="str">
        <f>'RESUMEN TOTAL'!AL252</f>
        <v>APAGADO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>
        <f>'RESUMEN TOTAL'!AJ253</f>
        <v>0</v>
      </c>
      <c r="AE248">
        <f>'RESUMEN TOTAL'!AK253</f>
        <v>0</v>
      </c>
      <c r="AF248" t="str">
        <f>'RESUMEN TOTAL'!AL253</f>
        <v>APAGADO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>
        <f>'RESUMEN TOTAL'!AJ255</f>
        <v>0</v>
      </c>
      <c r="AE250">
        <f>'RESUMEN TOTAL'!AK255</f>
        <v>0</v>
      </c>
      <c r="AF250" t="str">
        <f>'RESUMEN TOTAL'!AL255</f>
        <v>APAGADO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 t="str">
        <f>'RESUMEN TOTAL'!V256</f>
        <v>APAGADO</v>
      </c>
      <c r="Q251" t="str">
        <f>'RESUMEN TOTAL'!W256</f>
        <v>APAGADO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 t="str">
        <f>'RESUMEN TOTAL'!V257</f>
        <v>APAGADO</v>
      </c>
      <c r="Q252" t="str">
        <f>'RESUMEN TOTAL'!W257</f>
        <v>APAGADO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 t="str">
        <f>'RESUMEN TOTAL'!L260</f>
        <v>APAGADO</v>
      </c>
      <c r="G255">
        <f>'RESUMEN TOTAL'!M260</f>
        <v>0</v>
      </c>
      <c r="H255" t="str">
        <f>'RESUMEN TOTAL'!N260</f>
        <v>APAGADO</v>
      </c>
      <c r="I255" t="str">
        <f>'RESUMEN TOTAL'!O260</f>
        <v>APAGADO</v>
      </c>
      <c r="J255" t="str">
        <f>'RESUMEN TOTAL'!P260</f>
        <v>APAGADO</v>
      </c>
      <c r="K255" t="str">
        <f>'RESUMEN TOTAL'!Q260</f>
        <v>APAGADO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 t="str">
        <f>'RESUMEN TOTAL'!V260</f>
        <v>APAGADO</v>
      </c>
      <c r="Q255" t="str">
        <f>'RESUMEN TOTAL'!W260</f>
        <v>APAGADO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 t="str">
        <f>'RESUMEN TOTAL'!AE260</f>
        <v>APAGADO</v>
      </c>
      <c r="Z255" t="str">
        <f>'RESUMEN TOTAL'!AF260</f>
        <v>APAGADO</v>
      </c>
      <c r="AA255">
        <f>'RESUMEN TOTAL'!AG260</f>
        <v>0</v>
      </c>
      <c r="AB255">
        <f>'RESUMEN TOTAL'!AH260</f>
        <v>0</v>
      </c>
      <c r="AC255" t="str">
        <f>'RESUMEN TOTAL'!AI260</f>
        <v>APAGADO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 t="str">
        <f>'RESUMEN TOTAL'!L261</f>
        <v>APAGADO</v>
      </c>
      <c r="G256">
        <f>'RESUMEN TOTAL'!M261</f>
        <v>0</v>
      </c>
      <c r="H256" t="str">
        <f>'RESUMEN TOTAL'!N261</f>
        <v>APAGADO</v>
      </c>
      <c r="I256" t="str">
        <f>'RESUMEN TOTAL'!O261</f>
        <v>APAGADO</v>
      </c>
      <c r="J256" t="str">
        <f>'RESUMEN TOTAL'!P261</f>
        <v>APAGADO</v>
      </c>
      <c r="K256" t="str">
        <f>'RESUMEN TOTAL'!Q261</f>
        <v>APAGADO</v>
      </c>
      <c r="L256">
        <f>'RESUMEN TOTAL'!R261</f>
        <v>0</v>
      </c>
      <c r="M256" t="str">
        <f>'RESUMEN TOTAL'!S261</f>
        <v>APAGADO</v>
      </c>
      <c r="N256">
        <f>'RESUMEN TOTAL'!T261</f>
        <v>0</v>
      </c>
      <c r="O256" t="str">
        <f>'RESUMEN TOTAL'!U261</f>
        <v>APAGADO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 t="str">
        <f>'RESUMEN TOTAL'!AE261</f>
        <v>APAGADO</v>
      </c>
      <c r="Z256" t="str">
        <f>'RESUMEN TOTAL'!AF261</f>
        <v>APAGADO</v>
      </c>
      <c r="AA256">
        <f>'RESUMEN TOTAL'!AG261</f>
        <v>0</v>
      </c>
      <c r="AB256">
        <f>'RESUMEN TOTAL'!AH261</f>
        <v>0</v>
      </c>
      <c r="AC256" t="str">
        <f>'RESUMEN TOTAL'!AI261</f>
        <v>APAGADO</v>
      </c>
      <c r="AD256">
        <f>'RESUMEN TOTAL'!AJ261</f>
        <v>0</v>
      </c>
      <c r="AE256">
        <f>'RESUMEN TOTAL'!AK261</f>
        <v>0</v>
      </c>
      <c r="AF256" t="str">
        <f>'RESUMEN TOTAL'!AL261</f>
        <v>APAGADO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 t="str">
        <f>'RESUMEN TOTAL'!L262</f>
        <v>APAGADO</v>
      </c>
      <c r="G257">
        <f>'RESUMEN TOTAL'!M262</f>
        <v>0</v>
      </c>
      <c r="H257" t="str">
        <f>'RESUMEN TOTAL'!N262</f>
        <v>APAGADO</v>
      </c>
      <c r="I257" t="str">
        <f>'RESUMEN TOTAL'!O262</f>
        <v>APAGADO</v>
      </c>
      <c r="J257" t="str">
        <f>'RESUMEN TOTAL'!P262</f>
        <v>APAGADO</v>
      </c>
      <c r="K257" t="str">
        <f>'RESUMEN TOTAL'!Q262</f>
        <v>APAGADO</v>
      </c>
      <c r="L257">
        <f>'RESUMEN TOTAL'!R262</f>
        <v>0</v>
      </c>
      <c r="M257" t="str">
        <f>'RESUMEN TOTAL'!S262</f>
        <v>APAGADO</v>
      </c>
      <c r="N257">
        <f>'RESUMEN TOTAL'!T262</f>
        <v>0</v>
      </c>
      <c r="O257" t="str">
        <f>'RESUMEN TOTAL'!U262</f>
        <v>APAGADO</v>
      </c>
      <c r="P257" t="str">
        <f>'RESUMEN TOTAL'!V262</f>
        <v>APAGADO</v>
      </c>
      <c r="Q257" t="str">
        <f>'RESUMEN TOTAL'!W262</f>
        <v>APAGADO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 t="str">
        <f>'RESUMEN TOTAL'!AE262</f>
        <v>APAGADO</v>
      </c>
      <c r="Z257" t="str">
        <f>'RESUMEN TOTAL'!AF262</f>
        <v>APAGADO</v>
      </c>
      <c r="AA257">
        <f>'RESUMEN TOTAL'!AG262</f>
        <v>0</v>
      </c>
      <c r="AB257">
        <f>'RESUMEN TOTAL'!AH262</f>
        <v>0</v>
      </c>
      <c r="AC257" t="str">
        <f>'RESUMEN TOTAL'!AI262</f>
        <v>APAGADO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 t="str">
        <f>'RESUMEN TOTAL'!L263</f>
        <v>APAGADO</v>
      </c>
      <c r="G258">
        <f>'RESUMEN TOTAL'!M263</f>
        <v>0</v>
      </c>
      <c r="H258" t="str">
        <f>'RESUMEN TOTAL'!N263</f>
        <v>APAGADO</v>
      </c>
      <c r="I258" t="str">
        <f>'RESUMEN TOTAL'!O263</f>
        <v>APAGADO</v>
      </c>
      <c r="J258" t="str">
        <f>'RESUMEN TOTAL'!P263</f>
        <v>APAGADO</v>
      </c>
      <c r="K258" t="str">
        <f>'RESUMEN TOTAL'!Q263</f>
        <v>APAGADO</v>
      </c>
      <c r="L258">
        <f>'RESUMEN TOTAL'!R263</f>
        <v>0</v>
      </c>
      <c r="M258" t="str">
        <f>'RESUMEN TOTAL'!S263</f>
        <v>APAGADO</v>
      </c>
      <c r="N258">
        <f>'RESUMEN TOTAL'!T263</f>
        <v>0</v>
      </c>
      <c r="O258" t="str">
        <f>'RESUMEN TOTAL'!U263</f>
        <v>APAGADO</v>
      </c>
      <c r="P258" t="str">
        <f>'RESUMEN TOTAL'!V263</f>
        <v>APAGADO</v>
      </c>
      <c r="Q258" t="str">
        <f>'RESUMEN TOTAL'!W263</f>
        <v>APAGADO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 t="str">
        <f>'RESUMEN TOTAL'!AE263</f>
        <v>APAGADO</v>
      </c>
      <c r="Z258" t="str">
        <f>'RESUMEN TOTAL'!AF263</f>
        <v>APAGADO</v>
      </c>
      <c r="AA258">
        <f>'RESUMEN TOTAL'!AG263</f>
        <v>0</v>
      </c>
      <c r="AB258">
        <f>'RESUMEN TOTAL'!AH263</f>
        <v>0</v>
      </c>
      <c r="AC258" t="str">
        <f>'RESUMEN TOTAL'!AI263</f>
        <v>APAGADO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 t="str">
        <f>'RESUMEN TOTAL'!L264</f>
        <v>APAGADO</v>
      </c>
      <c r="G259">
        <f>'RESUMEN TOTAL'!M264</f>
        <v>0</v>
      </c>
      <c r="H259" t="str">
        <f>'RESUMEN TOTAL'!N264</f>
        <v>APAGADO</v>
      </c>
      <c r="I259" t="str">
        <f>'RESUMEN TOTAL'!O264</f>
        <v>APAGADO</v>
      </c>
      <c r="J259" t="str">
        <f>'RESUMEN TOTAL'!P264</f>
        <v>APAGADO</v>
      </c>
      <c r="K259" t="str">
        <f>'RESUMEN TOTAL'!Q264</f>
        <v>APAGADO</v>
      </c>
      <c r="L259">
        <f>'RESUMEN TOTAL'!R264</f>
        <v>0</v>
      </c>
      <c r="M259" t="str">
        <f>'RESUMEN TOTAL'!S264</f>
        <v>APAGADO</v>
      </c>
      <c r="N259">
        <f>'RESUMEN TOTAL'!T264</f>
        <v>0</v>
      </c>
      <c r="O259" t="str">
        <f>'RESUMEN TOTAL'!U264</f>
        <v>APAGADO</v>
      </c>
      <c r="P259" t="str">
        <f>'RESUMEN TOTAL'!V264</f>
        <v>APAGADO</v>
      </c>
      <c r="Q259" t="str">
        <f>'RESUMEN TOTAL'!W264</f>
        <v>APAGADO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 t="str">
        <f>'RESUMEN TOTAL'!AI264</f>
        <v>APAGADO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 t="str">
        <f>'RESUMEN TOTAL'!L265</f>
        <v>APAGADO</v>
      </c>
      <c r="G260">
        <f>'RESUMEN TOTAL'!M265</f>
        <v>0</v>
      </c>
      <c r="H260" t="str">
        <f>'RESUMEN TOTAL'!N265</f>
        <v>APAGADO</v>
      </c>
      <c r="I260" t="str">
        <f>'RESUMEN TOTAL'!O265</f>
        <v>APAGADO</v>
      </c>
      <c r="J260" t="str">
        <f>'RESUMEN TOTAL'!P265</f>
        <v>APAGADO</v>
      </c>
      <c r="K260" t="str">
        <f>'RESUMEN TOTAL'!Q265</f>
        <v>APAGADO</v>
      </c>
      <c r="L260">
        <f>'RESUMEN TOTAL'!R265</f>
        <v>0</v>
      </c>
      <c r="M260" t="str">
        <f>'RESUMEN TOTAL'!S265</f>
        <v>APAGADO</v>
      </c>
      <c r="N260">
        <f>'RESUMEN TOTAL'!T265</f>
        <v>0</v>
      </c>
      <c r="O260" t="str">
        <f>'RESUMEN TOTAL'!U265</f>
        <v>APAGADO</v>
      </c>
      <c r="P260" t="str">
        <f>'RESUMEN TOTAL'!V265</f>
        <v>APAGADO</v>
      </c>
      <c r="Q260" t="str">
        <f>'RESUMEN TOTAL'!W265</f>
        <v>APAGADO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 t="str">
        <f>'RESUMEN TOTAL'!AI265</f>
        <v>APAGADO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 t="str">
        <f>'RESUMEN TOTAL'!L266</f>
        <v>APAGADO</v>
      </c>
      <c r="G261">
        <f>'RESUMEN TOTAL'!M266</f>
        <v>0</v>
      </c>
      <c r="H261" t="str">
        <f>'RESUMEN TOTAL'!N266</f>
        <v>APAGADO</v>
      </c>
      <c r="I261" t="str">
        <f>'RESUMEN TOTAL'!O266</f>
        <v>APAGADO</v>
      </c>
      <c r="J261" t="str">
        <f>'RESUMEN TOTAL'!P266</f>
        <v>APAGADO</v>
      </c>
      <c r="K261" t="str">
        <f>'RESUMEN TOTAL'!Q266</f>
        <v>APAGADO</v>
      </c>
      <c r="L261">
        <f>'RESUMEN TOTAL'!R266</f>
        <v>0</v>
      </c>
      <c r="M261" t="str">
        <f>'RESUMEN TOTAL'!S266</f>
        <v>APAGADO</v>
      </c>
      <c r="N261">
        <f>'RESUMEN TOTAL'!T266</f>
        <v>0</v>
      </c>
      <c r="O261" t="str">
        <f>'RESUMEN TOTAL'!U266</f>
        <v>APAGADO</v>
      </c>
      <c r="P261" t="str">
        <f>'RESUMEN TOTAL'!V266</f>
        <v>APAGADO</v>
      </c>
      <c r="Q261" t="str">
        <f>'RESUMEN TOTAL'!W266</f>
        <v>APAGADO</v>
      </c>
      <c r="R261" t="str">
        <f>'RESUMEN TOTAL'!X266</f>
        <v>APAGADO</v>
      </c>
      <c r="S261" t="str">
        <f>'RESUMEN TOTAL'!Y266</f>
        <v>APAGADO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 t="str">
        <f>'RESUMEN TOTAL'!AI266</f>
        <v>APAGADO</v>
      </c>
      <c r="AD261">
        <f>'RESUMEN TOTAL'!AJ266</f>
        <v>0</v>
      </c>
      <c r="AE261">
        <f>'RESUMEN TOTAL'!AK266</f>
        <v>0</v>
      </c>
      <c r="AF261" t="str">
        <f>'RESUMEN TOTAL'!AL266</f>
        <v>APAGADO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 t="str">
        <f>'RESUMEN TOTAL'!L267</f>
        <v>APAGADO</v>
      </c>
      <c r="G262">
        <f>'RESUMEN TOTAL'!M267</f>
        <v>0</v>
      </c>
      <c r="H262" t="str">
        <f>'RESUMEN TOTAL'!N267</f>
        <v>APAGADO</v>
      </c>
      <c r="I262" t="str">
        <f>'RESUMEN TOTAL'!O267</f>
        <v>APAGADO</v>
      </c>
      <c r="J262" t="str">
        <f>'RESUMEN TOTAL'!P267</f>
        <v>APAGADO</v>
      </c>
      <c r="K262" t="str">
        <f>'RESUMEN TOTAL'!Q267</f>
        <v>APAGADO</v>
      </c>
      <c r="L262">
        <f>'RESUMEN TOTAL'!R267</f>
        <v>0</v>
      </c>
      <c r="M262" t="str">
        <f>'RESUMEN TOTAL'!S267</f>
        <v>APAGADO</v>
      </c>
      <c r="N262">
        <f>'RESUMEN TOTAL'!T267</f>
        <v>0</v>
      </c>
      <c r="O262" t="str">
        <f>'RESUMEN TOTAL'!U267</f>
        <v>APAGADO</v>
      </c>
      <c r="P262" t="str">
        <f>'RESUMEN TOTAL'!V267</f>
        <v>APAGADO</v>
      </c>
      <c r="Q262" t="str">
        <f>'RESUMEN TOTAL'!W267</f>
        <v>APAGADO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 t="str">
        <f>'RESUMEN TOTAL'!AI267</f>
        <v>APAGADO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 t="str">
        <f>'RESUMEN TOTAL'!L268</f>
        <v>APAGADO</v>
      </c>
      <c r="G263">
        <f>'RESUMEN TOTAL'!M268</f>
        <v>0</v>
      </c>
      <c r="H263" t="str">
        <f>'RESUMEN TOTAL'!N268</f>
        <v>APAGADO</v>
      </c>
      <c r="I263" t="str">
        <f>'RESUMEN TOTAL'!O268</f>
        <v>APAGADO</v>
      </c>
      <c r="J263" t="str">
        <f>'RESUMEN TOTAL'!P268</f>
        <v>APAGADO</v>
      </c>
      <c r="K263" t="str">
        <f>'RESUMEN TOTAL'!Q268</f>
        <v>APAGADO</v>
      </c>
      <c r="L263">
        <f>'RESUMEN TOTAL'!R268</f>
        <v>0</v>
      </c>
      <c r="M263" t="str">
        <f>'RESUMEN TOTAL'!S268</f>
        <v>APAGADO</v>
      </c>
      <c r="N263">
        <f>'RESUMEN TOTAL'!T268</f>
        <v>0</v>
      </c>
      <c r="O263" t="str">
        <f>'RESUMEN TOTAL'!U268</f>
        <v>APAGADO</v>
      </c>
      <c r="P263" t="str">
        <f>'RESUMEN TOTAL'!V268</f>
        <v>APAGADO</v>
      </c>
      <c r="Q263" t="str">
        <f>'RESUMEN TOTAL'!W268</f>
        <v>APAGADO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 t="str">
        <f>'RESUMEN TOTAL'!AI268</f>
        <v>APAGADO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 t="str">
        <f>'RESUMEN TOTAL'!L269</f>
        <v>APAGADO</v>
      </c>
      <c r="G264">
        <f>'RESUMEN TOTAL'!M269</f>
        <v>0</v>
      </c>
      <c r="H264" t="str">
        <f>'RESUMEN TOTAL'!N269</f>
        <v>APAGADO</v>
      </c>
      <c r="I264" t="str">
        <f>'RESUMEN TOTAL'!O269</f>
        <v>APAGADO</v>
      </c>
      <c r="J264" t="str">
        <f>'RESUMEN TOTAL'!P269</f>
        <v>APAGADO</v>
      </c>
      <c r="K264" t="str">
        <f>'RESUMEN TOTAL'!Q269</f>
        <v>APAGADO</v>
      </c>
      <c r="L264">
        <f>'RESUMEN TOTAL'!R269</f>
        <v>0</v>
      </c>
      <c r="M264" t="str">
        <f>'RESUMEN TOTAL'!S269</f>
        <v>APAGADO</v>
      </c>
      <c r="N264">
        <f>'RESUMEN TOTAL'!T269</f>
        <v>0</v>
      </c>
      <c r="O264" t="str">
        <f>'RESUMEN TOTAL'!U269</f>
        <v>APAGADO</v>
      </c>
      <c r="P264" t="str">
        <f>'RESUMEN TOTAL'!V269</f>
        <v>APAGADO</v>
      </c>
      <c r="Q264" t="str">
        <f>'RESUMEN TOTAL'!W269</f>
        <v>APAGADO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 t="str">
        <f>'RESUMEN TOTAL'!AI269</f>
        <v>APAGADO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 t="str">
        <f>'RESUMEN TOTAL'!L270</f>
        <v>APAGADO</v>
      </c>
      <c r="G265">
        <f>'RESUMEN TOTAL'!M270</f>
        <v>0</v>
      </c>
      <c r="H265" t="str">
        <f>'RESUMEN TOTAL'!N270</f>
        <v>APAGADO</v>
      </c>
      <c r="I265" t="str">
        <f>'RESUMEN TOTAL'!O270</f>
        <v>APAGADO</v>
      </c>
      <c r="J265" t="str">
        <f>'RESUMEN TOTAL'!P270</f>
        <v>APAGADO</v>
      </c>
      <c r="K265" t="str">
        <f>'RESUMEN TOTAL'!Q270</f>
        <v>APAGADO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 t="str">
        <f>'RESUMEN TOTAL'!U270</f>
        <v>APAGADO</v>
      </c>
      <c r="P265" t="str">
        <f>'RESUMEN TOTAL'!V270</f>
        <v>APAGADO</v>
      </c>
      <c r="Q265" t="str">
        <f>'RESUMEN TOTAL'!W270</f>
        <v>APAGADO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 t="str">
        <f>'RESUMEN TOTAL'!AE270</f>
        <v>APAGADO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 t="str">
        <f>'RESUMEN TOTAL'!AI270</f>
        <v>APAGADO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 t="str">
        <f>'RESUMEN TOTAL'!N271</f>
        <v>APAGADO</v>
      </c>
      <c r="I266" t="str">
        <f>'RESUMEN TOTAL'!O271</f>
        <v>APAGADO</v>
      </c>
      <c r="J266" t="str">
        <f>'RESUMEN TOTAL'!P271</f>
        <v>APAGADO</v>
      </c>
      <c r="K266" t="str">
        <f>'RESUMEN TOTAL'!Q271</f>
        <v>APAGADO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 t="str">
        <f>'RESUMEN TOTAL'!U271</f>
        <v>APAGADO</v>
      </c>
      <c r="P266" t="str">
        <f>'RESUMEN TOTAL'!V271</f>
        <v>APAGADO</v>
      </c>
      <c r="Q266" t="str">
        <f>'RESUMEN TOTAL'!W271</f>
        <v>APAGADO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 t="str">
        <f>'RESUMEN TOTAL'!AE271</f>
        <v>APAGADO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 t="str">
        <f>'RESUMEN TOTAL'!AI271</f>
        <v>APAGADO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 t="str">
        <f>'RESUMEN TOTAL'!L272</f>
        <v>APAGADO</v>
      </c>
      <c r="G267">
        <f>'RESUMEN TOTAL'!M272</f>
        <v>0</v>
      </c>
      <c r="H267" t="str">
        <f>'RESUMEN TOTAL'!N272</f>
        <v>APAGADO</v>
      </c>
      <c r="I267" t="str">
        <f>'RESUMEN TOTAL'!O272</f>
        <v>APAGADO</v>
      </c>
      <c r="J267" t="str">
        <f>'RESUMEN TOTAL'!P272</f>
        <v>APAGADO</v>
      </c>
      <c r="K267" t="str">
        <f>'RESUMEN TOTAL'!Q272</f>
        <v>APAGADO</v>
      </c>
      <c r="L267">
        <f>'RESUMEN TOTAL'!R272</f>
        <v>0</v>
      </c>
      <c r="M267" t="str">
        <f>'RESUMEN TOTAL'!S272</f>
        <v>APAGADO</v>
      </c>
      <c r="N267">
        <f>'RESUMEN TOTAL'!T272</f>
        <v>0</v>
      </c>
      <c r="O267" t="str">
        <f>'RESUMEN TOTAL'!U272</f>
        <v>APAGADO</v>
      </c>
      <c r="P267" t="str">
        <f>'RESUMEN TOTAL'!V272</f>
        <v>APAGADO</v>
      </c>
      <c r="Q267" t="str">
        <f>'RESUMEN TOTAL'!W272</f>
        <v>APAGADO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 t="str">
        <f>'RESUMEN TOTAL'!AE272</f>
        <v>APAGADO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 t="str">
        <f>'RESUMEN TOTAL'!AI272</f>
        <v>APAGADO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 t="str">
        <f>'RESUMEN TOTAL'!L273</f>
        <v>APAGADO</v>
      </c>
      <c r="G268">
        <f>'RESUMEN TOTAL'!M273</f>
        <v>0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>
        <f>'RESUMEN TOTAL'!R273</f>
        <v>0</v>
      </c>
      <c r="M268" t="str">
        <f>'RESUMEN TOTAL'!S273</f>
        <v>APAGADO</v>
      </c>
      <c r="N268">
        <f>'RESUMEN TOTAL'!T273</f>
        <v>0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 t="str">
        <f>'RESUMEN TOTAL'!AE273</f>
        <v>APAGADO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 t="str">
        <f>'RESUMEN TOTAL'!AI273</f>
        <v>APAGADO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 t="str">
        <f>'RESUMEN TOTAL'!AH274</f>
        <v>APAGADO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 t="str">
        <f>'RESUMEN TOTAL'!AL274</f>
        <v>APAGADO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 t="str">
        <f>'RESUMEN TOTAL'!L275</f>
        <v>APAGADO</v>
      </c>
      <c r="G270">
        <f>'RESUMEN TOTAL'!M275</f>
        <v>0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>
        <f>'RESUMEN TOTAL'!R275</f>
        <v>0</v>
      </c>
      <c r="M270" t="str">
        <f>'RESUMEN TOTAL'!S275</f>
        <v>APAGADO</v>
      </c>
      <c r="N270">
        <f>'RESUMEN TOTAL'!T275</f>
        <v>0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 t="str">
        <f>'RESUMEN TOTAL'!AE275</f>
        <v>APAGADO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 t="str">
        <f>'RESUMEN TOTAL'!AI275</f>
        <v>APAGADO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 t="str">
        <f>'RESUMEN TOTAL'!L276</f>
        <v>APAGADO</v>
      </c>
      <c r="G271">
        <f>'RESUMEN TOTAL'!M276</f>
        <v>0</v>
      </c>
      <c r="H271" t="str">
        <f>'RESUMEN TOTAL'!N276</f>
        <v>APAGADO</v>
      </c>
      <c r="I271" t="str">
        <f>'RESUMEN TOTAL'!O276</f>
        <v>APAGADO</v>
      </c>
      <c r="J271" t="str">
        <f>'RESUMEN TOTAL'!P276</f>
        <v>APAGADO</v>
      </c>
      <c r="K271" t="str">
        <f>'RESUMEN TOTAL'!Q276</f>
        <v>APAGADO</v>
      </c>
      <c r="L271">
        <f>'RESUMEN TOTAL'!R276</f>
        <v>0</v>
      </c>
      <c r="M271" t="str">
        <f>'RESUMEN TOTAL'!S276</f>
        <v>APAGADO</v>
      </c>
      <c r="N271">
        <f>'RESUMEN TOTAL'!T276</f>
        <v>0</v>
      </c>
      <c r="O271" t="str">
        <f>'RESUMEN TOTAL'!U276</f>
        <v>APAGADO</v>
      </c>
      <c r="P271" t="str">
        <f>'RESUMEN TOTAL'!V276</f>
        <v>APAGADO</v>
      </c>
      <c r="Q271" t="str">
        <f>'RESUMEN TOTAL'!W276</f>
        <v>APAGADO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 t="str">
        <f>'RESUMEN TOTAL'!AE276</f>
        <v>APAGADO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 t="str">
        <f>'RESUMEN TOTAL'!AI276</f>
        <v>APAGADO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>
        <f>'RESUMEN TOTAL'!M277</f>
        <v>0</v>
      </c>
      <c r="H272" t="str">
        <f>'RESUMEN TOTAL'!N277</f>
        <v>APAGADO</v>
      </c>
      <c r="I272" t="str">
        <f>'RESUMEN TOTAL'!O277</f>
        <v>APAGADO</v>
      </c>
      <c r="J272" t="str">
        <f>'RESUMEN TOTAL'!P277</f>
        <v>APAGADO</v>
      </c>
      <c r="K272" t="str">
        <f>'RESUMEN TOTAL'!Q277</f>
        <v>APAGADO</v>
      </c>
      <c r="L272">
        <f>'RESUMEN TOTAL'!R277</f>
        <v>0</v>
      </c>
      <c r="M272" t="str">
        <f>'RESUMEN TOTAL'!S277</f>
        <v>APAGADO</v>
      </c>
      <c r="N272">
        <f>'RESUMEN TOTAL'!T277</f>
        <v>0</v>
      </c>
      <c r="O272" t="str">
        <f>'RESUMEN TOTAL'!U277</f>
        <v>APAGADO</v>
      </c>
      <c r="P272" t="str">
        <f>'RESUMEN TOTAL'!V277</f>
        <v>APAGADO</v>
      </c>
      <c r="Q272" t="str">
        <f>'RESUMEN TOTAL'!W277</f>
        <v>APAGADO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 t="str">
        <f>'RESUMEN TOTAL'!AE277</f>
        <v>APAGADO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 t="str">
        <f>'RESUMEN TOTAL'!AI277</f>
        <v>APAGADO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 t="str">
        <f>'RESUMEN TOTAL'!L278</f>
        <v>APAGADO</v>
      </c>
      <c r="G273">
        <f>'RESUMEN TOTAL'!M278</f>
        <v>0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>
        <f>'RESUMEN TOTAL'!AG278</f>
        <v>0</v>
      </c>
      <c r="AB273">
        <f>'RESUMEN TOTAL'!AH278</f>
        <v>0</v>
      </c>
      <c r="AC273" t="str">
        <f>'RESUMEN TOTAL'!AI278</f>
        <v>APAGADO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 t="str">
        <f>'RESUMEN TOTAL'!L279</f>
        <v>APAGADO</v>
      </c>
      <c r="G274">
        <f>'RESUMEN TOTAL'!M279</f>
        <v>0</v>
      </c>
      <c r="H274" t="str">
        <f>'RESUMEN TOTAL'!N279</f>
        <v>APAGADO</v>
      </c>
      <c r="I274" t="str">
        <f>'RESUMEN TOTAL'!O279</f>
        <v>APAGADO</v>
      </c>
      <c r="J274" t="str">
        <f>'RESUMEN TOTAL'!P279</f>
        <v>APAGADO</v>
      </c>
      <c r="K274" t="str">
        <f>'RESUMEN TOTAL'!Q279</f>
        <v>APAGADO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 t="str">
        <f>'RESUMEN TOTAL'!L280</f>
        <v>APAGADO</v>
      </c>
      <c r="G275">
        <f>'RESUMEN TOTAL'!M280</f>
        <v>0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 t="str">
        <f>'RESUMEN TOTAL'!V281</f>
        <v>APAGADO</v>
      </c>
      <c r="Q276" t="str">
        <f>'RESUMEN TOTAL'!W281</f>
        <v>APAGADO</v>
      </c>
      <c r="R276" t="str">
        <f>'RESUMEN TOTAL'!X281</f>
        <v>APAGADO</v>
      </c>
      <c r="S276" t="str">
        <f>'RESUMEN TOTAL'!Y281</f>
        <v>APAGADO</v>
      </c>
      <c r="T276" t="str">
        <f>'RESUMEN TOTAL'!Z281</f>
        <v>APAGADO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 t="str">
        <f>'RESUMEN TOTAL'!V289</f>
        <v>APAGADO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 t="str">
        <f>'RESUMEN TOTAL'!V290</f>
        <v>APAGADO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 t="str">
        <f>'RESUMEN TOTAL'!V296</f>
        <v>APAGADO</v>
      </c>
      <c r="Q291" t="str">
        <f>'RESUMEN TOTAL'!W296</f>
        <v>APAGADO</v>
      </c>
      <c r="R291" t="str">
        <f>'RESUMEN TOTAL'!X296</f>
        <v>APAGADO</v>
      </c>
      <c r="S291" t="str">
        <f>'RESUMEN TOTAL'!Y296</f>
        <v>APAGADO</v>
      </c>
      <c r="T291" t="str">
        <f>'RESUMEN TOTAL'!Z296</f>
        <v>APAGADO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 t="str">
        <f>'RESUMEN TOTAL'!AL302</f>
        <v>APAGADO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 t="str">
        <f>'RESUMEN TOTAL'!AC313</f>
        <v>APAGADO</v>
      </c>
      <c r="X307" t="str">
        <f>'RESUMEN TOTAL'!AD313</f>
        <v>APAGADO</v>
      </c>
      <c r="Y307" t="str">
        <f>'RESUMEN TOTAL'!AE313</f>
        <v>APAGADO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>
        <f>'RESUMEN TOTAL'!AJ314</f>
        <v>0</v>
      </c>
      <c r="AE308">
        <f>'RESUMEN TOTAL'!AK314</f>
        <v>0</v>
      </c>
      <c r="AF308" t="str">
        <f>'RESUMEN TOTAL'!AL314</f>
        <v>APAGADO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>
        <f>'RESUMEN TOTAL'!AJ315</f>
        <v>0</v>
      </c>
      <c r="AE309">
        <f>'RESUMEN TOTAL'!AK315</f>
        <v>0</v>
      </c>
      <c r="AF309" t="str">
        <f>'RESUMEN TOTAL'!AL315</f>
        <v>APAGADO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 t="str">
        <f>'RESUMEN TOTAL'!S316</f>
        <v>APAGADO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 t="str">
        <f>'RESUMEN TOTAL'!AD316</f>
        <v>APAGADO</v>
      </c>
      <c r="Y310" t="str">
        <f>'RESUMEN TOTAL'!AE316</f>
        <v>APAGADO</v>
      </c>
      <c r="Z310" t="str">
        <f>'RESUMEN TOTAL'!AF316</f>
        <v>APAGADO</v>
      </c>
      <c r="AA310" t="str">
        <f>'RESUMEN TOTAL'!AG316</f>
        <v>APAGADO</v>
      </c>
      <c r="AB310" t="str">
        <f>'RESUMEN TOTAL'!AH316</f>
        <v>APAGADO</v>
      </c>
      <c r="AC310" t="str">
        <f>'RESUMEN TOTAL'!AI316</f>
        <v>APAGADO</v>
      </c>
      <c r="AD310">
        <f>'RESUMEN TOTAL'!AJ316</f>
        <v>0</v>
      </c>
      <c r="AE310">
        <f>'RESUMEN TOTAL'!AK316</f>
        <v>0</v>
      </c>
      <c r="AF310" t="str">
        <f>'RESUMEN TOTAL'!AL316</f>
        <v>APAGADO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>
        <f>'RESUMEN TOTAL'!AJ334</f>
        <v>0</v>
      </c>
      <c r="AE328">
        <f>'RESUMEN TOTAL'!AK334</f>
        <v>0</v>
      </c>
      <c r="AF328" t="str">
        <f>'RESUMEN TOTAL'!AL334</f>
        <v>APAGADO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>
        <f>'RESUMEN TOTAL'!AJ335</f>
        <v>0</v>
      </c>
      <c r="AE329">
        <f>'RESUMEN TOTAL'!AK335</f>
        <v>0</v>
      </c>
      <c r="AF329" t="str">
        <f>'RESUMEN TOTAL'!AL335</f>
        <v>APAGADO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 t="str">
        <f>'RESUMEN TOTAL'!V336</f>
        <v>APAGADO</v>
      </c>
      <c r="Q330" t="str">
        <f>'RESUMEN TOTAL'!W336</f>
        <v>APAGADO</v>
      </c>
      <c r="R330" t="str">
        <f>'RESUMEN TOTAL'!X336</f>
        <v>APAGADO</v>
      </c>
      <c r="S330" t="str">
        <f>'RESUMEN TOTAL'!Y336</f>
        <v>APAGADO</v>
      </c>
      <c r="T330" t="str">
        <f>'RESUMEN TOTAL'!Z336</f>
        <v>APAGADO</v>
      </c>
      <c r="U330" t="str">
        <f>'RESUMEN TOTAL'!AA336</f>
        <v>APAGADO</v>
      </c>
      <c r="V330" t="str">
        <f>'RESUMEN TOTAL'!AB336</f>
        <v>APAGADO</v>
      </c>
      <c r="W330" t="str">
        <f>'RESUMEN TOTAL'!AC336</f>
        <v>APAGADO</v>
      </c>
      <c r="X330" t="str">
        <f>'RESUMEN TOTAL'!AD336</f>
        <v>APAGADO</v>
      </c>
      <c r="Y330" t="str">
        <f>'RESUMEN TOTAL'!AE336</f>
        <v>APAGADO</v>
      </c>
      <c r="Z330" t="str">
        <f>'RESUMEN TOTAL'!AF336</f>
        <v>APAGADO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 t="str">
        <f>'RESUMEN TOTAL'!V337</f>
        <v>APAGADO</v>
      </c>
      <c r="Q331" t="str">
        <f>'RESUMEN TOTAL'!W337</f>
        <v>APAGADO</v>
      </c>
      <c r="R331" t="str">
        <f>'RESUMEN TOTAL'!X337</f>
        <v>APAGADO</v>
      </c>
      <c r="S331" t="str">
        <f>'RESUMEN TOTAL'!Y337</f>
        <v>APAGADO</v>
      </c>
      <c r="T331" t="str">
        <f>'RESUMEN TOTAL'!Z337</f>
        <v>APAGADO</v>
      </c>
      <c r="U331" t="str">
        <f>'RESUMEN TOTAL'!AA337</f>
        <v>APAGADO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 t="str">
        <f>'RESUMEN TOTAL'!AF337</f>
        <v>APAGADO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 t="str">
        <f>'RESUMEN TOTAL'!V338</f>
        <v>APAGADO</v>
      </c>
      <c r="Q332" t="str">
        <f>'RESUMEN TOTAL'!W338</f>
        <v>APAGADO</v>
      </c>
      <c r="R332" t="str">
        <f>'RESUMEN TOTAL'!X338</f>
        <v>APAGADO</v>
      </c>
      <c r="S332" t="str">
        <f>'RESUMEN TOTAL'!Y338</f>
        <v>APAGADO</v>
      </c>
      <c r="T332" t="str">
        <f>'RESUMEN TOTAL'!Z338</f>
        <v>APAGADO</v>
      </c>
      <c r="U332" t="str">
        <f>'RESUMEN TOTAL'!AA338</f>
        <v>APAGADO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 t="str">
        <f>'RESUMEN TOTAL'!AF338</f>
        <v>APAGADO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 t="str">
        <f>'RESUMEN TOTAL'!V339</f>
        <v>APAGADO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 t="str">
        <f>'RESUMEN TOTAL'!Z339</f>
        <v>APAGADO</v>
      </c>
      <c r="U333" t="str">
        <f>'RESUMEN TOTAL'!AA339</f>
        <v>APAGADO</v>
      </c>
      <c r="V333" t="str">
        <f>'RESUMEN TOTAL'!AB339</f>
        <v>APAGADO</v>
      </c>
      <c r="W333" t="str">
        <f>'RESUMEN TOTAL'!AC339</f>
        <v>APAGADO</v>
      </c>
      <c r="X333" t="str">
        <f>'RESUMEN TOTAL'!AD339</f>
        <v>APAGADO</v>
      </c>
      <c r="Y333" t="str">
        <f>'RESUMEN TOTAL'!AE339</f>
        <v>APAGADO</v>
      </c>
      <c r="Z333" t="str">
        <f>'RESUMEN TOTAL'!AF339</f>
        <v>APAGADO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 t="str">
        <f>'RESUMEN TOTAL'!S340</f>
        <v>APAGADO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 t="str">
        <f>'RESUMEN TOTAL'!AC340</f>
        <v>APAGADO</v>
      </c>
      <c r="X334" t="str">
        <f>'RESUMEN TOTAL'!AD340</f>
        <v>APAGADO</v>
      </c>
      <c r="Y334" t="str">
        <f>'RESUMEN TOTAL'!AE340</f>
        <v>APAGADO</v>
      </c>
      <c r="Z334" t="str">
        <f>'RESUMEN TOTAL'!AF340</f>
        <v>APAGADO</v>
      </c>
      <c r="AA334" t="str">
        <f>'RESUMEN TOTAL'!AG340</f>
        <v>APAGADO</v>
      </c>
      <c r="AB334" t="str">
        <f>'RESUMEN TOTAL'!AH340</f>
        <v>APAGADO</v>
      </c>
      <c r="AC334" t="str">
        <f>'RESUMEN TOTAL'!AI340</f>
        <v>APAGADO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 t="str">
        <f>'RESUMEN TOTAL'!S341</f>
        <v>APAGADO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 t="str">
        <f>'RESUMEN TOTAL'!AC341</f>
        <v>APAGADO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 t="str">
        <f>'RESUMEN TOTAL'!AG341</f>
        <v>APAGADO</v>
      </c>
      <c r="AB335" t="str">
        <f>'RESUMEN TOTAL'!AH341</f>
        <v>APAGADO</v>
      </c>
      <c r="AC335" t="str">
        <f>'RESUMEN TOTAL'!AI341</f>
        <v>APAGADO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 t="str">
        <f>'RESUMEN TOTAL'!X344</f>
        <v>APAGADO</v>
      </c>
      <c r="S338" t="str">
        <f>'RESUMEN TOTAL'!Y344</f>
        <v>APAGADO</v>
      </c>
      <c r="T338" t="str">
        <f>'RESUMEN TOTAL'!Z344</f>
        <v>APAGADO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 t="str">
        <f>'RESUMEN TOTAL'!AH344</f>
        <v>APAGADO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 t="str">
        <f>'RESUMEN TOTAL'!X348</f>
        <v>APAGADO</v>
      </c>
      <c r="S342" t="str">
        <f>'RESUMEN TOTAL'!Y348</f>
        <v>APAGADO</v>
      </c>
      <c r="T342">
        <f>'RESUMEN TOTAL'!Z348</f>
        <v>0</v>
      </c>
      <c r="U342" t="str">
        <f>'RESUMEN TOTAL'!AA348</f>
        <v>APAGADO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 t="str">
        <f>'RESUMEN TOTAL'!X349</f>
        <v>APAGADO</v>
      </c>
      <c r="S343" t="str">
        <f>'RESUMEN TOTAL'!Y349</f>
        <v>APAGADO</v>
      </c>
      <c r="T343" t="str">
        <f>'RESUMEN TOTAL'!Z349</f>
        <v>APAGADO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 t="str">
        <f>'RESUMEN TOTAL'!X350</f>
        <v>APAGADO</v>
      </c>
      <c r="S344" t="str">
        <f>'RESUMEN TOTAL'!Y350</f>
        <v>APAGADO</v>
      </c>
      <c r="T344" t="str">
        <f>'RESUMEN TOTAL'!Z350</f>
        <v>APAGADO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 t="str">
        <f>'RESUMEN TOTAL'!Y351</f>
        <v>APAGADO</v>
      </c>
      <c r="T345">
        <f>'RESUMEN TOTAL'!Z351</f>
        <v>0</v>
      </c>
      <c r="U345">
        <f>'RESUMEN TOTAL'!AA351</f>
        <v>0</v>
      </c>
      <c r="V345" t="str">
        <f>'RESUMEN TOTAL'!AB351</f>
        <v>APAGADO</v>
      </c>
      <c r="W345" t="str">
        <f>'RESUMEN TOTAL'!AC351</f>
        <v>APAGADO</v>
      </c>
      <c r="X345" t="str">
        <f>'RESUMEN TOTAL'!AD351</f>
        <v>APAGADO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 t="str">
        <f>'RESUMEN TOTAL'!AL351</f>
        <v>APAGADO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 t="str">
        <f>'RESUMEN TOTAL'!S352</f>
        <v>APAGADO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 t="str">
        <f>'RESUMEN TOTAL'!AC352</f>
        <v>APAGADO</v>
      </c>
      <c r="X346" t="str">
        <f>'RESUMEN TOTAL'!AD352</f>
        <v>APAGADO</v>
      </c>
      <c r="Y346" t="str">
        <f>'RESUMEN TOTAL'!AE352</f>
        <v>APAGADO</v>
      </c>
      <c r="Z346" t="str">
        <f>'RESUMEN TOTAL'!AF352</f>
        <v>APAGADO</v>
      </c>
      <c r="AA346" t="str">
        <f>'RESUMEN TOTAL'!AG352</f>
        <v>APAGADO</v>
      </c>
      <c r="AB346" t="str">
        <f>'RESUMEN TOTAL'!AH352</f>
        <v>APAGADO</v>
      </c>
      <c r="AC346" t="str">
        <f>'RESUMEN TOTAL'!AI352</f>
        <v>APAGADO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 t="str">
        <f>'RESUMEN TOTAL'!S353</f>
        <v>APAGADO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 t="str">
        <f>'RESUMEN TOTAL'!AI357</f>
        <v>APAGADO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 t="str">
        <f>'RESUMEN TOTAL'!AI358</f>
        <v>APAGADO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 t="str">
        <f>'RESUMEN TOTAL'!L361</f>
        <v>APAGADO</v>
      </c>
      <c r="G355">
        <f>'RESUMEN TOTAL'!M361</f>
        <v>0</v>
      </c>
      <c r="H355" t="str">
        <f>'RESUMEN TOTAL'!N361</f>
        <v>APAGADO</v>
      </c>
      <c r="I355" t="str">
        <f>'RESUMEN TOTAL'!O361</f>
        <v>APAGADO</v>
      </c>
      <c r="J355" t="str">
        <f>'RESUMEN TOTAL'!P361</f>
        <v>APAGADO</v>
      </c>
      <c r="K355" t="str">
        <f>'RESUMEN TOTAL'!Q361</f>
        <v>APAGADO</v>
      </c>
      <c r="L355">
        <f>'RESUMEN TOTAL'!R361</f>
        <v>0</v>
      </c>
      <c r="M355" t="str">
        <f>'RESUMEN TOTAL'!S361</f>
        <v>APAGADO</v>
      </c>
      <c r="N355">
        <f>'RESUMEN TOTAL'!T361</f>
        <v>0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 t="str">
        <f>'RESUMEN TOTAL'!AE361</f>
        <v>APAGADO</v>
      </c>
      <c r="Z355" t="str">
        <f>'RESUMEN TOTAL'!AF361</f>
        <v>APAGADO</v>
      </c>
      <c r="AA355">
        <f>'RESUMEN TOTAL'!AG361</f>
        <v>0</v>
      </c>
      <c r="AB355">
        <f>'RESUMEN TOTAL'!AH361</f>
        <v>0</v>
      </c>
      <c r="AC355" t="str">
        <f>'RESUMEN TOTAL'!AI361</f>
        <v>APAGADO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 t="str">
        <f>'RESUMEN TOTAL'!L362</f>
        <v>APAGADO</v>
      </c>
      <c r="G356">
        <f>'RESUMEN TOTAL'!M362</f>
        <v>0</v>
      </c>
      <c r="H356" t="str">
        <f>'RESUMEN TOTAL'!N362</f>
        <v>APAGADO</v>
      </c>
      <c r="I356" t="str">
        <f>'RESUMEN TOTAL'!O362</f>
        <v>APAGADO</v>
      </c>
      <c r="J356" t="str">
        <f>'RESUMEN TOTAL'!P362</f>
        <v>APAGADO</v>
      </c>
      <c r="K356" t="str">
        <f>'RESUMEN TOTAL'!Q362</f>
        <v>APAGADO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 t="str">
        <f>'RESUMEN TOTAL'!AE362</f>
        <v>APAGADO</v>
      </c>
      <c r="Z356" t="str">
        <f>'RESUMEN TOTAL'!AF362</f>
        <v>APAGADO</v>
      </c>
      <c r="AA356">
        <f>'RESUMEN TOTAL'!AG362</f>
        <v>0</v>
      </c>
      <c r="AB356">
        <f>'RESUMEN TOTAL'!AH362</f>
        <v>0</v>
      </c>
      <c r="AC356" t="str">
        <f>'RESUMEN TOTAL'!AI362</f>
        <v>APAGADO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 t="str">
        <f>'RESUMEN TOTAL'!L363</f>
        <v>APAGADO</v>
      </c>
      <c r="G357">
        <f>'RESUMEN TOTAL'!M363</f>
        <v>0</v>
      </c>
      <c r="H357" t="str">
        <f>'RESUMEN TOTAL'!N363</f>
        <v>APAGADO</v>
      </c>
      <c r="I357" t="str">
        <f>'RESUMEN TOTAL'!O363</f>
        <v>APAGADO</v>
      </c>
      <c r="J357" t="str">
        <f>'RESUMEN TOTAL'!P363</f>
        <v>APAGADO</v>
      </c>
      <c r="K357" t="str">
        <f>'RESUMEN TOTAL'!Q363</f>
        <v>APAGADO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 t="str">
        <f>'RESUMEN TOTAL'!U363</f>
        <v>APAGADO</v>
      </c>
      <c r="P357" t="str">
        <f>'RESUMEN TOTAL'!V363</f>
        <v>APAGADO</v>
      </c>
      <c r="Q357" t="str">
        <f>'RESUMEN TOTAL'!W363</f>
        <v>APAGADO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 t="str">
        <f>'RESUMEN TOTAL'!AE363</f>
        <v>APAGADO</v>
      </c>
      <c r="Z357" t="str">
        <f>'RESUMEN TOTAL'!AF363</f>
        <v>APAGADO</v>
      </c>
      <c r="AA357">
        <f>'RESUMEN TOTAL'!AG363</f>
        <v>0</v>
      </c>
      <c r="AB357">
        <f>'RESUMEN TOTAL'!AH363</f>
        <v>0</v>
      </c>
      <c r="AC357" t="str">
        <f>'RESUMEN TOTAL'!AI363</f>
        <v>APAGADO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 t="str">
        <f>'RESUMEN TOTAL'!V364</f>
        <v>APAGADO</v>
      </c>
      <c r="Q358" t="str">
        <f>'RESUMEN TOTAL'!W364</f>
        <v>APAGADO</v>
      </c>
      <c r="R358" t="str">
        <f>'RESUMEN TOTAL'!X364</f>
        <v>APAGADO</v>
      </c>
      <c r="S358" t="str">
        <f>'RESUMEN TOTAL'!Y364</f>
        <v>APAGADO</v>
      </c>
      <c r="T358" t="str">
        <f>'RESUMEN TOTAL'!Z364</f>
        <v>APAGADO</v>
      </c>
      <c r="U358" t="str">
        <f>'RESUMEN TOTAL'!AA364</f>
        <v>APAGADO</v>
      </c>
      <c r="V358" t="str">
        <f>'RESUMEN TOTAL'!AB364</f>
        <v>APAGADO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 t="str">
        <f>'RESUMEN TOTAL'!V365</f>
        <v>APAGADO</v>
      </c>
      <c r="Q359" t="str">
        <f>'RESUMEN TOTAL'!W365</f>
        <v>APAGADO</v>
      </c>
      <c r="R359" t="str">
        <f>'RESUMEN TOTAL'!X365</f>
        <v>APAGADO</v>
      </c>
      <c r="S359" t="str">
        <f>'RESUMEN TOTAL'!Y365</f>
        <v>APAGADO</v>
      </c>
      <c r="T359" t="str">
        <f>'RESUMEN TOTAL'!Z365</f>
        <v>APAGADO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 t="str">
        <f>'RESUMEN TOTAL'!N379</f>
        <v>APAGADO</v>
      </c>
      <c r="I373" t="str">
        <f>'RESUMEN TOTAL'!O379</f>
        <v>APAGADO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 t="str">
        <f>'RESUMEN TOTAL'!V379</f>
        <v>APAGADO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 t="str">
        <f>'RESUMEN TOTAL'!N380</f>
        <v>APAGADO</v>
      </c>
      <c r="I374" t="str">
        <f>'RESUMEN TOTAL'!O380</f>
        <v>APAGADO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 t="str">
        <f>'RESUMEN TOTAL'!V380</f>
        <v>APAGADO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 t="str">
        <f>'RESUMEN TOTAL'!AD380</f>
        <v>APAGADO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 t="str">
        <f>'RESUMEN TOTAL'!L381</f>
        <v>APAGADO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>
        <f>'RESUMEN TOTAL'!AJ383</f>
        <v>0</v>
      </c>
      <c r="AE377">
        <f>'RESUMEN TOTAL'!AK383</f>
        <v>0</v>
      </c>
      <c r="AF377" t="str">
        <f>'RESUMEN TOTAL'!AL383</f>
        <v>APAGADO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 xml:space="preserve"> 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 t="str">
        <f>'RESUMEN TOTAL'!V389</f>
        <v>APAGADO</v>
      </c>
      <c r="Q383" t="str">
        <f>'RESUMEN TOTAL'!W389</f>
        <v>APAGADO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 t="str">
        <f>'RESUMEN TOTAL'!Z395</f>
        <v>APAGADO</v>
      </c>
      <c r="U389" t="str">
        <f>'RESUMEN TOTAL'!AA395</f>
        <v>APAGADO</v>
      </c>
      <c r="V389">
        <f>'RESUMEN TOTAL'!AB395</f>
        <v>0</v>
      </c>
      <c r="W389" t="str">
        <f>'RESUMEN TOTAL'!AC395</f>
        <v>APAGADO</v>
      </c>
      <c r="X389" t="str">
        <f>'RESUMEN TOTAL'!AD395</f>
        <v>APAGADO</v>
      </c>
      <c r="Y389" t="str">
        <f>'RESUMEN TOTAL'!AE395</f>
        <v>APAGADO</v>
      </c>
      <c r="Z389" t="str">
        <f>'RESUMEN TOTAL'!AF395</f>
        <v>APAGADO</v>
      </c>
      <c r="AA389" t="str">
        <f>'RESUMEN TOTAL'!AG395</f>
        <v>APAGADO</v>
      </c>
      <c r="AB389" t="str">
        <f>'RESUMEN TOTAL'!AH395</f>
        <v>APAGADO</v>
      </c>
      <c r="AC389" t="str">
        <f>'RESUMEN TOTAL'!AI395</f>
        <v>APAGADO</v>
      </c>
      <c r="AD389">
        <f>'RESUMEN TOTAL'!AJ395</f>
        <v>0</v>
      </c>
      <c r="AE389">
        <f>'RESUMEN TOTAL'!AK395</f>
        <v>0</v>
      </c>
      <c r="AF389" t="str">
        <f>'RESUMEN TOTAL'!AL395</f>
        <v>APAGADO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 t="str">
        <f>'RESUMEN TOTAL'!L397</f>
        <v>APAGADO</v>
      </c>
      <c r="G391" t="str">
        <f>'RESUMEN TOTAL'!M397</f>
        <v>APAGADO</v>
      </c>
      <c r="H391" t="str">
        <f>'RESUMEN TOTAL'!N397</f>
        <v>APAGADO</v>
      </c>
      <c r="I391" t="str">
        <f>'RESUMEN TOTAL'!O397</f>
        <v>APAGADO</v>
      </c>
      <c r="J391" t="str">
        <f>'RESUMEN TOTAL'!P397</f>
        <v>APAGADO</v>
      </c>
      <c r="K391" t="str">
        <f>'RESUMEN TOTAL'!Q397</f>
        <v>APAGADO</v>
      </c>
      <c r="L391" t="str">
        <f>'RESUMEN TOTAL'!R397</f>
        <v>APAGADO</v>
      </c>
      <c r="M391" t="str">
        <f>'RESUMEN TOTAL'!S397</f>
        <v>APAGADO</v>
      </c>
      <c r="N391" t="str">
        <f>'RESUMEN TOTAL'!T397</f>
        <v>APAGADO</v>
      </c>
      <c r="O391" t="str">
        <f>'RESUMEN TOTAL'!U397</f>
        <v>APAGADO</v>
      </c>
      <c r="P391" t="str">
        <f>'RESUMEN TOTAL'!V397</f>
        <v>APAGADO</v>
      </c>
      <c r="Q391" t="str">
        <f>'RESUMEN TOTAL'!W397</f>
        <v>APAGADO</v>
      </c>
      <c r="R391" t="str">
        <f>'RESUMEN TOTAL'!X397</f>
        <v>APAGADO</v>
      </c>
      <c r="S391" t="str">
        <f>'RESUMEN TOTAL'!Y397</f>
        <v>APAGADO</v>
      </c>
      <c r="T391" t="str">
        <f>'RESUMEN TOTAL'!Z397</f>
        <v>APAGADO</v>
      </c>
      <c r="U391" t="str">
        <f>'RESUMEN TOTAL'!AA397</f>
        <v>APAGADO</v>
      </c>
      <c r="V391" t="str">
        <f>'RESUMEN TOTAL'!AB397</f>
        <v>APAGADO</v>
      </c>
      <c r="W391" t="str">
        <f>'RESUMEN TOTAL'!AC397</f>
        <v>APAGADO</v>
      </c>
      <c r="X391" t="str">
        <f>'RESUMEN TOTAL'!AD397</f>
        <v>APAGADO</v>
      </c>
      <c r="Y391" t="str">
        <f>'RESUMEN TOTAL'!AE397</f>
        <v>APAGADO</v>
      </c>
      <c r="Z391" t="str">
        <f>'RESUMEN TOTAL'!AF397</f>
        <v>APAGADO</v>
      </c>
      <c r="AA391" t="str">
        <f>'RESUMEN TOTAL'!AG397</f>
        <v>APAGADO</v>
      </c>
      <c r="AB391" t="str">
        <f>'RESUMEN TOTAL'!AH397</f>
        <v>APAGADO</v>
      </c>
      <c r="AC391" t="str">
        <f>'RESUMEN TOTAL'!AI397</f>
        <v>APAGADO</v>
      </c>
      <c r="AD391">
        <f>'RESUMEN TOTAL'!AJ397</f>
        <v>0</v>
      </c>
      <c r="AE391">
        <f>'RESUMEN TOTAL'!AK397</f>
        <v>0</v>
      </c>
      <c r="AF391" t="str">
        <f>'RESUMEN TOTAL'!AL397</f>
        <v>APAGADO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 t="str">
        <f>'RESUMEN TOTAL'!AL398</f>
        <v>APAGADO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 t="str">
        <f>'RESUMEN TOTAL'!AG402</f>
        <v>APAGADO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 t="str">
        <f>'RESUMEN TOTAL'!AL402</f>
        <v>APAGADO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 t="str">
        <f>'RESUMEN TOTAL'!AL403</f>
        <v>APAGADO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 t="str">
        <f>'RESUMEN TOTAL'!S410</f>
        <v>APAGADO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 t="str">
        <f>'RESUMEN TOTAL'!T413</f>
        <v>APAGADO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>
        <f>'RESUMEN TOTAL'!AJ413</f>
        <v>0</v>
      </c>
      <c r="AE407">
        <f>'RESUMEN TOTAL'!AK413</f>
        <v>0</v>
      </c>
      <c r="AF407" t="str">
        <f>'RESUMEN TOTAL'!AL413</f>
        <v>APAGADO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 t="str">
        <f>'RESUMEN TOTAL'!L414</f>
        <v>APAGADO</v>
      </c>
      <c r="G408" t="str">
        <f>'RESUMEN TOTAL'!M414</f>
        <v>APAGADO</v>
      </c>
      <c r="H408" t="str">
        <f>'RESUMEN TOTAL'!N414</f>
        <v>APAGADO</v>
      </c>
      <c r="I408" t="str">
        <f>'RESUMEN TOTAL'!O414</f>
        <v>APAGADO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 t="str">
        <f>'RESUMEN TOTAL'!AE414</f>
        <v>APAGADO</v>
      </c>
      <c r="Z408" t="str">
        <f>'RESUMEN TOTAL'!AF414</f>
        <v>APAGADO</v>
      </c>
      <c r="AA408" t="str">
        <f>'RESUMEN TOTAL'!AG414</f>
        <v>APAGADO</v>
      </c>
      <c r="AB408" t="str">
        <f>'RESUMEN TOTAL'!AH414</f>
        <v>APAGADO</v>
      </c>
      <c r="AC408" t="str">
        <f>'RESUMEN TOTAL'!AI414</f>
        <v>APAGADO</v>
      </c>
      <c r="AD408">
        <f>'RESUMEN TOTAL'!AJ414</f>
        <v>0</v>
      </c>
      <c r="AE408">
        <f>'RESUMEN TOTAL'!AK414</f>
        <v>0</v>
      </c>
      <c r="AF408" t="str">
        <f>'RESUMEN TOTAL'!AL414</f>
        <v>APAGADO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>
        <f>'RESUMEN TOTAL'!AG417</f>
        <v>0</v>
      </c>
      <c r="AB411" t="str">
        <f>'RESUMEN TOTAL'!AH417</f>
        <v>APAGADO</v>
      </c>
      <c r="AC411" t="str">
        <f>'RESUMEN TOTAL'!AI417</f>
        <v>APAGADO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 t="str">
        <f>'RESUMEN TOTAL'!L432</f>
        <v>APAGADO</v>
      </c>
      <c r="G425">
        <f>'RESUMEN TOTAL'!M432</f>
        <v>0</v>
      </c>
      <c r="H425" t="str">
        <f>'RESUMEN TOTAL'!N432</f>
        <v>APAGADO</v>
      </c>
      <c r="I425" t="str">
        <f>'RESUMEN TOTAL'!O432</f>
        <v>APAGADO</v>
      </c>
      <c r="J425" t="str">
        <f>'RESUMEN TOTAL'!P432</f>
        <v>APAGADO</v>
      </c>
      <c r="K425" t="str">
        <f>'RESUMEN TOTAL'!Q432</f>
        <v>APAGADO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 t="str">
        <f>'RESUMEN TOTAL'!L433</f>
        <v>APAGADO</v>
      </c>
      <c r="G426">
        <f>'RESUMEN TOTAL'!M433</f>
        <v>0</v>
      </c>
      <c r="H426" t="str">
        <f>'RESUMEN TOTAL'!N433</f>
        <v>APAGADO</v>
      </c>
      <c r="I426" t="str">
        <f>'RESUMEN TOTAL'!O433</f>
        <v>APAGADO</v>
      </c>
      <c r="J426" t="str">
        <f>'RESUMEN TOTAL'!P433</f>
        <v>APAGADO</v>
      </c>
      <c r="K426" t="str">
        <f>'RESUMEN TOTAL'!Q433</f>
        <v>APAGADO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 t="str">
        <f>'RESUMEN TOTAL'!V433</f>
        <v>APAGADO</v>
      </c>
      <c r="Q426" t="str">
        <f>'RESUMEN TOTAL'!W433</f>
        <v>APAGADO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 t="str">
        <f>'RESUMEN TOTAL'!AE433</f>
        <v>APAGADO</v>
      </c>
      <c r="Z426" t="str">
        <f>'RESUMEN TOTAL'!AF433</f>
        <v>APAGADO</v>
      </c>
      <c r="AA426">
        <f>'RESUMEN TOTAL'!AG433</f>
        <v>0</v>
      </c>
      <c r="AB426">
        <f>'RESUMEN TOTAL'!AH433</f>
        <v>0</v>
      </c>
      <c r="AC426" t="str">
        <f>'RESUMEN TOTAL'!AI433</f>
        <v>APAGADO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 t="str">
        <f>'RESUMEN TOTAL'!L434</f>
        <v>APAGADO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 t="str">
        <f>'RESUMEN TOTAL'!AE434</f>
        <v>APAGADO</v>
      </c>
      <c r="Z427" t="str">
        <f>'RESUMEN TOTAL'!AF434</f>
        <v>APAGADO</v>
      </c>
      <c r="AA427">
        <f>'RESUMEN TOTAL'!AG434</f>
        <v>0</v>
      </c>
      <c r="AB427">
        <f>'RESUMEN TOTAL'!AH434</f>
        <v>0</v>
      </c>
      <c r="AC427" t="str">
        <f>'RESUMEN TOTAL'!AI434</f>
        <v>APAGADO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 t="str">
        <f>'RESUMEN TOTAL'!L435</f>
        <v>APAGADO</v>
      </c>
      <c r="G428">
        <f>'RESUMEN TOTAL'!M435</f>
        <v>0</v>
      </c>
      <c r="H428" t="str">
        <f>'RESUMEN TOTAL'!N435</f>
        <v>APAGADO</v>
      </c>
      <c r="I428" t="str">
        <f>'RESUMEN TOTAL'!O435</f>
        <v>APAGADO</v>
      </c>
      <c r="J428" t="str">
        <f>'RESUMEN TOTAL'!P435</f>
        <v>APAGADO</v>
      </c>
      <c r="K428" t="str">
        <f>'RESUMEN TOTAL'!Q435</f>
        <v>APAGADO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 t="str">
        <f>'RESUMEN TOTAL'!AE435</f>
        <v>APAGADO</v>
      </c>
      <c r="Z428" t="str">
        <f>'RESUMEN TOTAL'!AF435</f>
        <v>APAGADO</v>
      </c>
      <c r="AA428">
        <f>'RESUMEN TOTAL'!AG435</f>
        <v>0</v>
      </c>
      <c r="AB428">
        <f>'RESUMEN TOTAL'!AH435</f>
        <v>0</v>
      </c>
      <c r="AC428" t="str">
        <f>'RESUMEN TOTAL'!AI435</f>
        <v>APAGADO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 t="str">
        <f>'RESUMEN TOTAL'!O436</f>
        <v>APAGADO</v>
      </c>
      <c r="J429" t="str">
        <f>'RESUMEN TOTAL'!P436</f>
        <v>APAGADO</v>
      </c>
      <c r="K429" t="str">
        <f>'RESUMEN TOTAL'!Q436</f>
        <v>APAGADO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>
        <f>'RESUMEN TOTAL'!AJ437</f>
        <v>0</v>
      </c>
      <c r="AE430">
        <f>'RESUMEN TOTAL'!AK437</f>
        <v>0</v>
      </c>
      <c r="AF430" t="str">
        <f>'RESUMEN TOTAL'!AL437</f>
        <v>APAGADO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 t="str">
        <f>'RESUMEN TOTAL'!N438</f>
        <v>APAGADO</v>
      </c>
      <c r="I431" t="str">
        <f>'RESUMEN TOTAL'!O438</f>
        <v>APAGADO</v>
      </c>
      <c r="J431" t="str">
        <f>'RESUMEN TOTAL'!P438</f>
        <v>APAGADO</v>
      </c>
      <c r="K431" t="str">
        <f>'RESUMEN TOTAL'!Q438</f>
        <v>APAGADO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>
        <f>'RESUMEN TOTAL'!AJ439</f>
        <v>0</v>
      </c>
      <c r="AE432">
        <f>'RESUMEN TOTAL'!AK439</f>
        <v>0</v>
      </c>
      <c r="AF432" t="str">
        <f>'RESUMEN TOTAL'!AL439</f>
        <v>APAGADO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>
        <f>'RESUMEN TOTAL'!AJ440</f>
        <v>0</v>
      </c>
      <c r="AE433">
        <f>'RESUMEN TOTAL'!AK440</f>
        <v>0</v>
      </c>
      <c r="AF433" t="str">
        <f>'RESUMEN TOTAL'!AL440</f>
        <v>APAGADO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 t="str">
        <f>'RESUMEN TOTAL'!AC441</f>
        <v>APAGADO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 t="str">
        <f>'RESUMEN TOTAL'!AA448</f>
        <v>APAGADO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 t="str">
        <f>'RESUMEN TOTAL'!AA449</f>
        <v>APAGADO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 t="str">
        <f>'RESUMEN TOTAL'!L450</f>
        <v>APAGADO</v>
      </c>
      <c r="G443">
        <f>'RESUMEN TOTAL'!M450</f>
        <v>0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 t="str">
        <f>'RESUMEN TOTAL'!AH460</f>
        <v>APAGADO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 t="str">
        <f>'RESUMEN TOTAL'!AL493</f>
        <v>APAGADO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 t="str">
        <f>'RESUMEN TOTAL'!AL494</f>
        <v>APAGADO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>
        <f>'RESUMEN TOTAL'!AJ499</f>
        <v>0</v>
      </c>
      <c r="AE472">
        <f>'RESUMEN TOTAL'!AK499</f>
        <v>0</v>
      </c>
      <c r="AF472" t="str">
        <f>'RESUMEN TOTAL'!AL499</f>
        <v>APAGADO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>
        <f>'RESUMEN TOTAL'!AJ500</f>
        <v>0</v>
      </c>
      <c r="AE473">
        <f>'RESUMEN TOTAL'!AK500</f>
        <v>0</v>
      </c>
      <c r="AF473" t="str">
        <f>'RESUMEN TOTAL'!AL500</f>
        <v>APAGADO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>
        <f>'RESUMEN TOTAL'!AJ505</f>
        <v>0</v>
      </c>
      <c r="AE478">
        <f>'RESUMEN TOTAL'!AK505</f>
        <v>0</v>
      </c>
      <c r="AF478" t="str">
        <f>'RESUMEN TOTAL'!AL505</f>
        <v>APAGADO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>
        <f>'RESUMEN TOTAL'!AJ508</f>
        <v>0</v>
      </c>
      <c r="AE481">
        <f>'RESUMEN TOTAL'!AK508</f>
        <v>0</v>
      </c>
      <c r="AF481" t="str">
        <f>'RESUMEN TOTAL'!AL508</f>
        <v>APAGADO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>
        <f>'RESUMEN TOTAL'!AJ509</f>
        <v>0</v>
      </c>
      <c r="AE482">
        <f>'RESUMEN TOTAL'!AK509</f>
        <v>0</v>
      </c>
      <c r="AF482" t="str">
        <f>'RESUMEN TOTAL'!AL509</f>
        <v>APAGADO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 t="str">
        <f>'RESUMEN TOTAL'!M510</f>
        <v>APAGADO</v>
      </c>
      <c r="H483" t="str">
        <f>'RESUMEN TOTAL'!N510</f>
        <v>APAGADO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TOTAL'!AB510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 t="str">
        <f>'RESUMEN TOTAL'!N513</f>
        <v>}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>
        <f>'RESUMEN TOTAL'!AJ519</f>
        <v>0</v>
      </c>
      <c r="AE492">
        <f>'RESUMEN TOTAL'!AK519</f>
        <v>0</v>
      </c>
      <c r="AF492" t="str">
        <f>'RESUMEN TOTAL'!AL519</f>
        <v>APAGADO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>
        <f>'RESUMEN TOTAL'!AJ520</f>
        <v>0</v>
      </c>
      <c r="AE493">
        <f>'RESUMEN TOTAL'!AK520</f>
        <v>0</v>
      </c>
      <c r="AF493" t="str">
        <f>'RESUMEN TOTAL'!AL520</f>
        <v>APAGADO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 t="str">
        <f>'RESUMEN TOTAL'!AF537</f>
        <v>APAGADO</v>
      </c>
      <c r="AA512" t="str">
        <f>'RESUMEN TOTAL'!AG537</f>
        <v>APAGADO</v>
      </c>
      <c r="AB512" t="str">
        <f>'RESUMEN TOTAL'!AH537</f>
        <v>APAGADO</v>
      </c>
      <c r="AC512" t="str">
        <f>'RESUMEN TOTAL'!AI537</f>
        <v>APAGADO</v>
      </c>
      <c r="AD512">
        <f>'RESUMEN TOTAL'!AJ537</f>
        <v>0</v>
      </c>
      <c r="AE512">
        <f>'RESUMEN TOTAL'!AK537</f>
        <v>0</v>
      </c>
      <c r="AF512" t="str">
        <f>'RESUMEN TOTAL'!AL537</f>
        <v>APAGADO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 t="str">
        <f>'RESUMEN TOTAL'!AF538</f>
        <v>APAGADO</v>
      </c>
      <c r="AA513" t="str">
        <f>'RESUMEN TOTAL'!AG538</f>
        <v>APAGADO</v>
      </c>
      <c r="AB513" t="str">
        <f>'RESUMEN TOTAL'!AH538</f>
        <v>APAGADO</v>
      </c>
      <c r="AC513" t="str">
        <f>'RESUMEN TOTAL'!AI538</f>
        <v>APAGADO</v>
      </c>
      <c r="AD513">
        <f>'RESUMEN TOTAL'!AJ538</f>
        <v>0</v>
      </c>
      <c r="AE513">
        <f>'RESUMEN TOTAL'!AK538</f>
        <v>0</v>
      </c>
      <c r="AF513" t="str">
        <f>'RESUMEN TOTAL'!AL538</f>
        <v>APAGADO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3</v>
      </c>
      <c r="K2" s="18">
        <f>COUNTIFS(K5:K502, "=APAGADO",E5:E502,"=PTO A FO")</f>
        <v>4</v>
      </c>
      <c r="L2" s="18">
        <f>COUNTIFS(L5:L502, "=APAGADO",E5:E502,"=PTO A FO")</f>
        <v>2</v>
      </c>
      <c r="M2" s="18">
        <f>COUNTIFS(M5:M502, "=APAGADO",E5:E502,"=PTO A FO")</f>
        <v>3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20</v>
      </c>
      <c r="Q2" s="18">
        <f>COUNTIFS(Q5:Q502, "=APAGADO",E5:E502,"=PTO A FO")</f>
        <v>15</v>
      </c>
      <c r="R2" s="18">
        <f>COUNTIFS(R5:R502, "=APAGADO",E5:E502,"=PTO A FO")</f>
        <v>9</v>
      </c>
      <c r="S2" s="18">
        <f>COUNTIFS(S5:S502, "=APAGADO",E5:E502,"=PTO A FO")</f>
        <v>9</v>
      </c>
      <c r="T2" s="18">
        <f>COUNTIFS(T5:T502, "=APAGADO",E5:E502,"=PTO A FO")</f>
        <v>9</v>
      </c>
      <c r="U2" s="18">
        <f>COUNTIFS(U5:U502, "=APAGADO",E5:E502,"=PTO A FO")</f>
        <v>4</v>
      </c>
      <c r="V2" s="18">
        <f>COUNTIFS(V5:V502, "=APAGADO",E5:E502,"=PTO A FO")</f>
        <v>5</v>
      </c>
      <c r="W2" s="18">
        <f>COUNTIFS(W5:W502, "=APAGADO",E5:E502,"=PTO A FO")</f>
        <v>5</v>
      </c>
      <c r="X2" s="18">
        <f>COUNTIFS(X4:X502, "=APAGADO",E4:E502,"=PTO A FO")</f>
        <v>5</v>
      </c>
      <c r="Y2" s="18">
        <f>COUNTIFS(Y5:Y502, "=APAGADO",E5:E502,"=PTO A FO")</f>
        <v>4</v>
      </c>
      <c r="Z2" s="18">
        <f>COUNTIFS(Z5:Z502, "=APAGADO",E5:E502,"=PTO A FO")</f>
        <v>5</v>
      </c>
      <c r="AA2" s="18">
        <f>COUNTIFS(AA5:AA502, "=APAGADO",E5:E502,"=PTO A FO")</f>
        <v>5</v>
      </c>
      <c r="AB2" s="18">
        <f>COUNTIFS(AB5:AB502, "=APAGADO",E5:E502,"=PTO A FO")</f>
        <v>3</v>
      </c>
      <c r="AC2" s="18">
        <f>COUNTIFS(AC4:AC602, "=APAGADO",E4:E602,"=PTO A FO")</f>
        <v>3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3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 t="str">
        <f>'RESUMEN TOTAL'!W6</f>
        <v>APAGADO</v>
      </c>
      <c r="R4" t="str">
        <f>'RESUMEN TOTAL'!X6</f>
        <v>APAGADO</v>
      </c>
      <c r="S4" t="str">
        <f>'RESUMEN TOTAL'!Y6</f>
        <v>APAGADO</v>
      </c>
      <c r="T4" t="str">
        <f>'RESUMEN TOTAL'!Z6</f>
        <v>APAGADO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 t="str">
        <f>'RESUMEN TOTAL'!W7</f>
        <v>APAGADO</v>
      </c>
      <c r="R5" t="str">
        <f>'RESUMEN TOTAL'!X7</f>
        <v>APAGADO</v>
      </c>
      <c r="S5" t="str">
        <f>'RESUMEN TOTAL'!Y7</f>
        <v>APAGADO</v>
      </c>
      <c r="T5" t="str">
        <f>'RESUMEN TOTAL'!Z7</f>
        <v>APAGADO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 t="str">
        <f>'RESUMEN TOTAL'!W8</f>
        <v>APAGADO</v>
      </c>
      <c r="R6" t="str">
        <f>'RESUMEN TOTAL'!X8</f>
        <v>APAGADO</v>
      </c>
      <c r="S6" t="str">
        <f>'RESUMEN TOTAL'!Y8</f>
        <v>APAGADO</v>
      </c>
      <c r="T6" t="str">
        <f>'RESUMEN TOTAL'!Z8</f>
        <v>APAGADO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 t="str">
        <f>'RESUMEN TOTAL'!W9</f>
        <v>APAGADO</v>
      </c>
      <c r="R7" t="str">
        <f>'RESUMEN TOTAL'!X9</f>
        <v>APAGADO</v>
      </c>
      <c r="S7" t="str">
        <f>'RESUMEN TOTAL'!Y9</f>
        <v>APAGADO</v>
      </c>
      <c r="T7" t="str">
        <f>'RESUMEN TOTAL'!Z9</f>
        <v>APAGADO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 t="str">
        <f>'RESUMEN TOTAL'!W10</f>
        <v>APAGADO</v>
      </c>
      <c r="R8" t="str">
        <f>'RESUMEN TOTAL'!X10</f>
        <v>APAGADO</v>
      </c>
      <c r="S8" t="str">
        <f>'RESUMEN TOTAL'!Y10</f>
        <v>APAGADO</v>
      </c>
      <c r="T8" t="str">
        <f>'RESUMEN TOTAL'!Z10</f>
        <v>APAGADO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 t="str">
        <f>'RESUMEN TOTAL'!W11</f>
        <v>APAGADO</v>
      </c>
      <c r="R9" t="str">
        <f>'RESUMEN TOTAL'!X11</f>
        <v>APAGADO</v>
      </c>
      <c r="S9" t="str">
        <f>'RESUMEN TOTAL'!Y11</f>
        <v>APAGADO</v>
      </c>
      <c r="T9" t="str">
        <f>'RESUMEN TOTAL'!Z11</f>
        <v>APAGADO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 t="str">
        <f>'RESUMEN TOTAL'!W12</f>
        <v>APAGADO</v>
      </c>
      <c r="R10" t="str">
        <f>'RESUMEN TOTAL'!X12</f>
        <v>APAGADO</v>
      </c>
      <c r="S10" t="str">
        <f>'RESUMEN TOTAL'!Y12</f>
        <v>APAGADO</v>
      </c>
      <c r="T10" t="str">
        <f>'RESUMEN TOTAL'!Z12</f>
        <v>APAGADO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 t="str">
        <f>'RESUMEN TOTAL'!W13</f>
        <v>APAGADO</v>
      </c>
      <c r="R11" t="str">
        <f>'RESUMEN TOTAL'!X13</f>
        <v>APAGADO</v>
      </c>
      <c r="S11" t="str">
        <f>'RESUMEN TOTAL'!Y13</f>
        <v>APAGADO</v>
      </c>
      <c r="T11" t="str">
        <f>'RESUMEN TOTAL'!Z13</f>
        <v>APAGADO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 t="str">
        <f>'RESUMEN TOTAL'!Q14</f>
        <v>APAGADO</v>
      </c>
      <c r="L12" t="str">
        <f>'RESUMEN TOTAL'!R14</f>
        <v>APAGADO</v>
      </c>
      <c r="M12" t="str">
        <f>'RESUMEN TOTAL'!S14</f>
        <v>APAGADO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 t="str">
        <f>'RESUMEN TOTAL'!Y14</f>
        <v>APAGADO</v>
      </c>
      <c r="T12" t="str">
        <f>'RESUMEN TOTAL'!Z14</f>
        <v>APAGADO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>
        <f>'RESUMEN TOTAL'!AJ15</f>
        <v>0</v>
      </c>
      <c r="AE13">
        <f>'RESUMEN TOTAL'!AK15</f>
        <v>0</v>
      </c>
      <c r="AF13" t="str">
        <f>'RESUMEN TOTAL'!AL15</f>
        <v>APAGADO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>
        <f>'RESUMEN TOTAL'!M18</f>
        <v>0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 t="str">
        <f>'RESUMEN TOTAL'!AE18</f>
        <v>APAGADO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 t="str">
        <f>'RESUMEN TOTAL'!AI18</f>
        <v>APAGADO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>
        <f>'RESUMEN TOTAL'!M19</f>
        <v>0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 t="str">
        <f>'RESUMEN TOTAL'!AE19</f>
        <v>APAGADO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 t="str">
        <f>'RESUMEN TOTAL'!AI19</f>
        <v>APAGADO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>
        <f>'RESUMEN TOTAL'!M20</f>
        <v>0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 t="str">
        <f>'RESUMEN TOTAL'!AE20</f>
        <v>APAGADO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 t="str">
        <f>'RESUMEN TOTAL'!AI20</f>
        <v>APAGADO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>
        <f>'RESUMEN TOTAL'!M21</f>
        <v>0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 t="str">
        <f>'RESUMEN TOTAL'!AE21</f>
        <v>APAGADO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 t="str">
        <f>'RESUMEN TOTAL'!AI21</f>
        <v>APAGADO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 t="str">
        <f>'RESUMEN TOTAL'!L22</f>
        <v>APAGADO</v>
      </c>
      <c r="G20">
        <f>'RESUMEN TOTAL'!M22</f>
        <v>0</v>
      </c>
      <c r="H20" t="str">
        <f>'RESUMEN TOTAL'!N22</f>
        <v>APAGADO</v>
      </c>
      <c r="I20" t="str">
        <f>'RESUMEN TOTAL'!O22</f>
        <v>APAGADO</v>
      </c>
      <c r="J20" t="str">
        <f>'RESUMEN TOTAL'!P22</f>
        <v>APAGADO</v>
      </c>
      <c r="K20" t="str">
        <f>'RESUMEN TOTAL'!Q22</f>
        <v>APAGADO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 t="str">
        <f>'RESUMEN TOTAL'!U22</f>
        <v>APAGADO</v>
      </c>
      <c r="P20" t="str">
        <f>'RESUMEN TOTAL'!V22</f>
        <v>APAGADO</v>
      </c>
      <c r="Q20" t="str">
        <f>'RESUMEN TOTAL'!W22</f>
        <v>APAGADO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 t="str">
        <f>'RESUMEN TOTAL'!AE22</f>
        <v>APAGADO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 t="str">
        <f>'RESUMEN TOTAL'!AI22</f>
        <v>APAGADO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 t="str">
        <f>'RESUMEN TOTAL'!L23</f>
        <v>APAGADO</v>
      </c>
      <c r="G21">
        <f>'RESUMEN TOTAL'!M23</f>
        <v>0</v>
      </c>
      <c r="H21" t="str">
        <f>'RESUMEN TOTAL'!N23</f>
        <v>APAGADO</v>
      </c>
      <c r="I21" t="str">
        <f>'RESUMEN TOTAL'!O23</f>
        <v>APAGADO</v>
      </c>
      <c r="J21" t="str">
        <f>'RESUMEN TOTAL'!P23</f>
        <v>APAGADO</v>
      </c>
      <c r="K21" t="str">
        <f>'RESUMEN TOTAL'!Q23</f>
        <v>APAGADO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 t="str">
        <f>'RESUMEN TOTAL'!U23</f>
        <v>APAGADO</v>
      </c>
      <c r="P21" t="str">
        <f>'RESUMEN TOTAL'!V23</f>
        <v>APAGADO</v>
      </c>
      <c r="Q21" t="str">
        <f>'RESUMEN TOTAL'!W23</f>
        <v>APAGADO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 t="str">
        <f>'RESUMEN TOTAL'!AE23</f>
        <v>APAGADO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 t="str">
        <f>'RESUMEN TOTAL'!AI23</f>
        <v>APAGADO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 t="str">
        <f>'RESUMEN TOTAL'!P29</f>
        <v>APAGADO</v>
      </c>
      <c r="K27" t="str">
        <f>'RESUMEN TOTAL'!Q29</f>
        <v>APAGADO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 t="str">
        <f>'RESUMEN TOTAL'!T44</f>
        <v>APAGADO</v>
      </c>
      <c r="O42">
        <f>'RESUMEN TOTAL'!U44</f>
        <v>0</v>
      </c>
      <c r="P42">
        <f>'RESUMEN TOTAL'!V44</f>
        <v>0</v>
      </c>
      <c r="Q42">
        <f>'RESUMEN TOTAL'!W44</f>
        <v>0</v>
      </c>
      <c r="R42" t="str">
        <f>'RESUMEN TOTAL'!X44</f>
        <v>APAGADO</v>
      </c>
      <c r="S42" t="str">
        <f>'RESUMEN TOTAL'!Y44</f>
        <v>APAGADO</v>
      </c>
      <c r="T42">
        <f>'RESUMEN TOTAL'!Z44</f>
        <v>0</v>
      </c>
      <c r="U42" t="str">
        <f>'RESUMEN TOTAL'!AA44</f>
        <v>APAGADO</v>
      </c>
      <c r="V42">
        <f>'RESUMEN TOTAL'!AB44</f>
        <v>0</v>
      </c>
      <c r="W42" t="str">
        <f>'RESUMEN TOTAL'!AC44</f>
        <v>APAGADO</v>
      </c>
      <c r="X42">
        <f>'RESUMEN TOTAL'!AD44</f>
        <v>0</v>
      </c>
      <c r="Y42">
        <f>'RESUMEN TOTAL'!AE44</f>
        <v>0</v>
      </c>
      <c r="Z42">
        <f>'RESUMEN TOTAL'!AF44</f>
        <v>0</v>
      </c>
      <c r="AA42" t="str">
        <f>'RESUMEN TOTAL'!AG44</f>
        <v>APAGADO</v>
      </c>
      <c r="AB42" t="str">
        <f>'RESUMEN TOTAL'!AH44</f>
        <v>APAGADO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 t="str">
        <f>'RESUMEN TOTAL'!P53</f>
        <v>APAGADO</v>
      </c>
      <c r="K51" t="str">
        <f>'RESUMEN TOTAL'!Q53</f>
        <v>APAGADO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 t="str">
        <f>'RESUMEN TOTAL'!Z57</f>
        <v>APAGADO</v>
      </c>
      <c r="U55" t="str">
        <f>'RESUMEN TOTAL'!AA57</f>
        <v>APAGADO</v>
      </c>
      <c r="V55" t="str">
        <f>'RESUMEN TOTAL'!AB57</f>
        <v>APAGADO</v>
      </c>
      <c r="W55" t="str">
        <f>'RESUMEN TOTAL'!AC57</f>
        <v>APAGADO</v>
      </c>
      <c r="X55" t="str">
        <f>'RESUMEN TOTAL'!AD57</f>
        <v>APAGADO</v>
      </c>
      <c r="Y55" t="str">
        <f>'RESUMEN TOTAL'!AE57</f>
        <v>APAGADO</v>
      </c>
      <c r="Z55" t="str">
        <f>'RESUMEN TOTAL'!AF57</f>
        <v>APAGADO</v>
      </c>
      <c r="AA55" t="str">
        <f>'RESUMEN TOTAL'!AG57</f>
        <v>APAGADO</v>
      </c>
      <c r="AB55" t="str">
        <f>'RESUMEN TOTAL'!AH57</f>
        <v>APAGADO</v>
      </c>
      <c r="AC55" t="str">
        <f>'RESUMEN TOTAL'!AI57</f>
        <v>APAGADO</v>
      </c>
      <c r="AD55">
        <f>'RESUMEN TOTAL'!AJ57</f>
        <v>0</v>
      </c>
      <c r="AE55">
        <f>'RESUMEN TOTAL'!AK57</f>
        <v>0</v>
      </c>
      <c r="AF55" t="str">
        <f>'RESUMEN TOTAL'!AL57</f>
        <v>APAGADO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 t="str">
        <f>'RESUMEN TOTAL'!O59</f>
        <v>APAGADO</v>
      </c>
      <c r="J57" t="str">
        <f>'RESUMEN TOTAL'!P59</f>
        <v>APAGADO</v>
      </c>
      <c r="K57" t="str">
        <f>'RESUMEN TOTAL'!Q59</f>
        <v>APAGADO</v>
      </c>
      <c r="L57" t="str">
        <f>'RESUMEN TOTAL'!R59</f>
        <v>APAGADO</v>
      </c>
      <c r="M57" t="str">
        <f>'RESUMEN TOTAL'!S59</f>
        <v>APAGADO</v>
      </c>
      <c r="N57" t="str">
        <f>'RESUMEN TOTAL'!T59</f>
        <v>APAGADO</v>
      </c>
      <c r="O57" t="str">
        <f>'RESUMEN TOTAL'!U59</f>
        <v>APAGADO</v>
      </c>
      <c r="P57" t="str">
        <f>'RESUMEN TOTAL'!V59</f>
        <v>APAGADO</v>
      </c>
      <c r="Q57" t="str">
        <f>'RESUMEN TOTAL'!W59</f>
        <v>APAGADO</v>
      </c>
      <c r="R57" t="str">
        <f>'RESUMEN TOTAL'!X59</f>
        <v>APAGADO</v>
      </c>
      <c r="S57" t="str">
        <f>'RESUMEN TOTAL'!Y59</f>
        <v>APAGADO</v>
      </c>
      <c r="T57" t="str">
        <f>'RESUMEN TOTAL'!Z59</f>
        <v>APAGADO</v>
      </c>
      <c r="U57" t="str">
        <f>'RESUMEN TOTAL'!AA59</f>
        <v>APAGADO</v>
      </c>
      <c r="V57" t="str">
        <f>'RESUMEN TOTAL'!AB59</f>
        <v>APAGADO</v>
      </c>
      <c r="W57" t="str">
        <f>'RESUMEN TOTAL'!AC59</f>
        <v>APAGADO</v>
      </c>
      <c r="X57" t="str">
        <f>'RESUMEN TOTAL'!AD59</f>
        <v>APAGADO</v>
      </c>
      <c r="Y57" t="str">
        <f>'RESUMEN TOTAL'!AE59</f>
        <v>APAGADO</v>
      </c>
      <c r="Z57" t="str">
        <f>'RESUMEN TOTAL'!AF59</f>
        <v>APAGADO</v>
      </c>
      <c r="AA57" t="str">
        <f>'RESUMEN TOTAL'!AG59</f>
        <v>APAGADO</v>
      </c>
      <c r="AB57" t="str">
        <f>'RESUMEN TOTAL'!AH59</f>
        <v>APAGADO</v>
      </c>
      <c r="AC57" t="str">
        <f>'RESUMEN TOTAL'!AI59</f>
        <v>APAGADO</v>
      </c>
      <c r="AD57">
        <f>'RESUMEN TOTAL'!AJ59</f>
        <v>0</v>
      </c>
      <c r="AE57">
        <f>'RESUMEN TOTAL'!AK59</f>
        <v>0</v>
      </c>
      <c r="AF57" t="str">
        <f>'RESUMEN TOTAL'!AL59</f>
        <v>APAGADO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 t="str">
        <f>'RESUMEN TOTAL'!V60</f>
        <v>APAGADO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 t="str">
        <f>'RESUMEN TOTAL'!AL73</f>
        <v>APAGADO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 t="str">
        <f>'RESUMEN TOTAL'!Q77</f>
        <v>APAGADO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 t="str">
        <f>'RESUMEN TOTAL'!R81</f>
        <v>APAGADO</v>
      </c>
      <c r="M79" t="str">
        <f>'RESUMEN TOTAL'!S81</f>
        <v>APAGADO</v>
      </c>
      <c r="N79" t="str">
        <f>'RESUMEN TOTAL'!T81</f>
        <v>APAGADO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 t="str">
        <f>'RESUMEN TOTAL'!X81</f>
        <v>APAGADO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 t="str">
        <f>'RESUMEN TOTAL'!AB92</f>
        <v>APAGADO</v>
      </c>
      <c r="W90">
        <f>'RESUMEN TOTAL'!AC92</f>
        <v>0</v>
      </c>
      <c r="X90">
        <f>'RESUMEN TOTAL'!AD92</f>
        <v>0</v>
      </c>
      <c r="Y90" t="str">
        <f>'RESUMEN TOTAL'!AE92</f>
        <v>APAGADO</v>
      </c>
      <c r="Z90" t="str">
        <f>'RESUMEN TOTAL'!AF92</f>
        <v>APAGADO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 t="str">
        <f>'RESUMEN TOTAL'!AB93</f>
        <v>APAGADO</v>
      </c>
      <c r="W91">
        <f>'RESUMEN TOTAL'!AC93</f>
        <v>0</v>
      </c>
      <c r="X91">
        <f>'RESUMEN TOTAL'!AD93</f>
        <v>0</v>
      </c>
      <c r="Y91" t="str">
        <f>'RESUMEN TOTAL'!AE93</f>
        <v>APAGADO</v>
      </c>
      <c r="Z91" t="str">
        <f>'RESUMEN TOTAL'!AF93</f>
        <v>APAGADO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 t="str">
        <f>'RESUMEN TOTAL'!V94</f>
        <v>APAGADO</v>
      </c>
      <c r="Q92" t="str">
        <f>'RESUMEN TOTAL'!W94</f>
        <v>APAGADO</v>
      </c>
      <c r="R92" t="str">
        <f>'RESUMEN TOTAL'!X94</f>
        <v>APAGADO</v>
      </c>
      <c r="S92" t="str">
        <f>'RESUMEN TOTAL'!Y94</f>
        <v>APAGADO</v>
      </c>
      <c r="T92" t="str">
        <f>'RESUMEN TOTAL'!Z94</f>
        <v>APAGADO</v>
      </c>
      <c r="U92">
        <f>'RESUMEN TOTAL'!AA94</f>
        <v>0</v>
      </c>
      <c r="V92" t="str">
        <f>'RESUMEN TOTAL'!AB94</f>
        <v>APAGADO</v>
      </c>
      <c r="W92">
        <f>'RESUMEN TOTAL'!AC94</f>
        <v>0</v>
      </c>
      <c r="X92">
        <f>'RESUMEN TOTAL'!AD94</f>
        <v>0</v>
      </c>
      <c r="Y92" t="str">
        <f>'RESUMEN TOTAL'!AE94</f>
        <v>APAGADO</v>
      </c>
      <c r="Z92" t="str">
        <f>'RESUMEN TOTAL'!AF94</f>
        <v>APAGADO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 t="str">
        <f>'RESUMEN TOTAL'!V95</f>
        <v>APAGADO</v>
      </c>
      <c r="Q93" t="str">
        <f>'RESUMEN TOTAL'!W95</f>
        <v>APAGADO</v>
      </c>
      <c r="R93" t="str">
        <f>'RESUMEN TOTAL'!X95</f>
        <v>APAGADO</v>
      </c>
      <c r="S93" t="str">
        <f>'RESUMEN TOTAL'!Y95</f>
        <v>APAGADO</v>
      </c>
      <c r="T93" t="str">
        <f>'RESUMEN TOTAL'!Z95</f>
        <v>APAGADO</v>
      </c>
      <c r="U93">
        <f>'RESUMEN TOTAL'!AA95</f>
        <v>0</v>
      </c>
      <c r="V93" t="str">
        <f>'RESUMEN TOTAL'!AB95</f>
        <v>APAGADO</v>
      </c>
      <c r="W93">
        <f>'RESUMEN TOTAL'!AC95</f>
        <v>0</v>
      </c>
      <c r="X93">
        <f>'RESUMEN TOTAL'!AD95</f>
        <v>0</v>
      </c>
      <c r="Y93">
        <f>'RESUMEN TOTAL'!AE95</f>
        <v>0</v>
      </c>
      <c r="Z93" t="str">
        <f>'RESUMEN TOTAL'!AF95</f>
        <v>APAGADO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 t="str">
        <f>'RESUMEN TOTAL'!AE96</f>
        <v>APAGADO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 t="str">
        <f>'RESUMEN TOTAL'!AB97</f>
        <v>APAGADO</v>
      </c>
      <c r="W95">
        <f>'RESUMEN TOTAL'!AC97</f>
        <v>0</v>
      </c>
      <c r="X95">
        <f>'RESUMEN TOTAL'!AD97</f>
        <v>0</v>
      </c>
      <c r="Y95" t="str">
        <f>'RESUMEN TOTAL'!AE97</f>
        <v>APAGADO</v>
      </c>
      <c r="Z95" t="str">
        <f>'RESUMEN TOTAL'!AF97</f>
        <v>APAGADO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>
        <f>'RESUMEN TOTAL'!AJ107</f>
        <v>0</v>
      </c>
      <c r="AE105">
        <f>'RESUMEN TOTAL'!AK107</f>
        <v>0</v>
      </c>
      <c r="AF105" t="str">
        <f>'RESUMEN TOTAL'!AL107</f>
        <v>APAGADO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 t="str">
        <f>'RESUMEN TOTAL'!Q110</f>
        <v>APAGADO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 t="str">
        <f>'RESUMEN TOTAL'!W110</f>
        <v>APAGADO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 t="str">
        <f>'RESUMEN TOTAL'!V111</f>
        <v>APAGADO</v>
      </c>
      <c r="Q109" t="str">
        <f>'RESUMEN TOTAL'!W111</f>
        <v>APAGADO</v>
      </c>
      <c r="R109" t="str">
        <f>'RESUMEN TOTAL'!X111</f>
        <v>APAGADO</v>
      </c>
      <c r="S109" t="str">
        <f>'RESUMEN TOTAL'!Y111</f>
        <v>APAGADO</v>
      </c>
      <c r="T109" t="str">
        <f>'RESUMEN TOTAL'!Z111</f>
        <v>APAGADO</v>
      </c>
      <c r="U109" t="str">
        <f>'RESUMEN TOTAL'!AA111</f>
        <v>APAGADO</v>
      </c>
      <c r="V109" t="str">
        <f>'RESUMEN TOTAL'!AB111</f>
        <v>APAGADO</v>
      </c>
      <c r="W109" t="str">
        <f>'RESUMEN TOTAL'!AC111</f>
        <v>APAGADO</v>
      </c>
      <c r="X109" t="str">
        <f>'RESUMEN TOTAL'!AD111</f>
        <v>APAGADO</v>
      </c>
      <c r="Y109" t="str">
        <f>'RESUMEN TOTAL'!AE111</f>
        <v>APAGADO</v>
      </c>
      <c r="Z109" t="str">
        <f>'RESUMEN TOTAL'!AF111</f>
        <v>APAGADO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 t="str">
        <f>'RESUMEN TOTAL'!V113</f>
        <v>APAGADO</v>
      </c>
      <c r="Q111" t="str">
        <f>'RESUMEN TOTAL'!W113</f>
        <v>APAGADO</v>
      </c>
      <c r="R111" t="str">
        <f>'RESUMEN TOTAL'!X113</f>
        <v>APAGADO</v>
      </c>
      <c r="S111" t="str">
        <f>'RESUMEN TOTAL'!Y113</f>
        <v>APAGADO</v>
      </c>
      <c r="T111" t="str">
        <f>'RESUMEN TOTAL'!Z113</f>
        <v>APAGADO</v>
      </c>
      <c r="U111" t="str">
        <f>'RESUMEN TOTAL'!AA113</f>
        <v>APAGADO</v>
      </c>
      <c r="V111" t="str">
        <f>'RESUMEN TOTAL'!AB113</f>
        <v>APAGADO</v>
      </c>
      <c r="W111" t="str">
        <f>'RESUMEN TOTAL'!AC113</f>
        <v>APAGADO</v>
      </c>
      <c r="X111" t="str">
        <f>'RESUMEN TOTAL'!AD113</f>
        <v>APAGADO</v>
      </c>
      <c r="Y111" t="str">
        <f>'RESUMEN TOTAL'!AE113</f>
        <v>APAGADO</v>
      </c>
      <c r="Z111" t="str">
        <f>'RESUMEN TOTAL'!AF113</f>
        <v>APAGADO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 t="str">
        <f>'RESUMEN TOTAL'!X116</f>
        <v>APAGADO</v>
      </c>
      <c r="S114" t="str">
        <f>'RESUMEN TOTAL'!Y116</f>
        <v>APAGADO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 t="str">
        <f>'RESUMEN TOTAL'!V119</f>
        <v>APAGADO</v>
      </c>
      <c r="Q117" t="str">
        <f>'RESUMEN TOTAL'!W119</f>
        <v>APAGADO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 t="str">
        <f>'RESUMEN TOTAL'!V120</f>
        <v>APAGADO</v>
      </c>
      <c r="Q118" t="str">
        <f>'RESUMEN TOTAL'!W120</f>
        <v>APAGADO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 t="str">
        <f>'RESUMEN TOTAL'!V121</f>
        <v>APAGADO</v>
      </c>
      <c r="Q119" t="str">
        <f>'RESUMEN TOTAL'!W121</f>
        <v>APAGADO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 t="str">
        <f>'RESUMEN TOTAL'!V122</f>
        <v>APAGADO</v>
      </c>
      <c r="Q120" t="str">
        <f>'RESUMEN TOTAL'!W122</f>
        <v>APAGADO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 t="str">
        <f>'RESUMEN TOTAL'!V123</f>
        <v>APAGADO</v>
      </c>
      <c r="Q121" t="str">
        <f>'RESUMEN TOTAL'!W123</f>
        <v>APAGADO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 t="str">
        <f>'RESUMEN TOTAL'!V124</f>
        <v>APAGADO</v>
      </c>
      <c r="Q122" t="str">
        <f>'RESUMEN TOTAL'!W124</f>
        <v>APAGADO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>
        <f>'RESUMEN TOTAL'!AJ133</f>
        <v>0</v>
      </c>
      <c r="AE130">
        <f>'RESUMEN TOTAL'!AK133</f>
        <v>0</v>
      </c>
      <c r="AF130" t="str">
        <f>'RESUMEN TOTAL'!AL133</f>
        <v>APAGADO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 t="str">
        <f>'RESUMEN TOTAL'!AB134</f>
        <v>APAGADO</v>
      </c>
      <c r="W131" t="str">
        <f>'RESUMEN TOTAL'!AC134</f>
        <v>APAGADO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 t="str">
        <f>'RESUMEN TOTAL'!AG134</f>
        <v>APAGADO</v>
      </c>
      <c r="AB131" t="str">
        <f>'RESUMEN TOTAL'!AH134</f>
        <v>APAGADO</v>
      </c>
      <c r="AC131" t="str">
        <f>'RESUMEN TOTAL'!AI134</f>
        <v>APAGADO</v>
      </c>
      <c r="AD131">
        <f>'RESUMEN TOTAL'!AJ134</f>
        <v>0</v>
      </c>
      <c r="AE131">
        <f>'RESUMEN TOTAL'!AK134</f>
        <v>0</v>
      </c>
      <c r="AF131" t="str">
        <f>'RESUMEN TOTAL'!AL134</f>
        <v>APAGADO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 t="str">
        <f>'RESUMEN TOTAL'!Z137</f>
        <v>APAGADO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 t="str">
        <f>'RESUMEN TOTAL'!AE137</f>
        <v>APAGADO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 t="str">
        <f>'RESUMEN TOTAL'!Z144</f>
        <v>APAGADO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 t="str">
        <f>'RESUMEN TOTAL'!AE144</f>
        <v>APAGADO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 t="str">
        <f>'RESUMEN TOTAL'!Z145</f>
        <v>APAGADO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 t="str">
        <f>'RESUMEN TOTAL'!Y149</f>
        <v>APAGADO</v>
      </c>
      <c r="T146" t="str">
        <f>'RESUMEN TOTAL'!Z149</f>
        <v>APAGADO</v>
      </c>
      <c r="U146" t="str">
        <f>'RESUMEN TOTAL'!AA149</f>
        <v>APAGADO</v>
      </c>
      <c r="V146" t="str">
        <f>'RESUMEN TOTAL'!AB149</f>
        <v>APAGADO</v>
      </c>
      <c r="W146" t="str">
        <f>'RESUMEN TOTAL'!AC149</f>
        <v>APAGADO</v>
      </c>
      <c r="X146" t="str">
        <f>'RESUMEN TOTAL'!AD149</f>
        <v>APAGADO</v>
      </c>
      <c r="Y146" t="str">
        <f>'RESUMEN TOTAL'!AE149</f>
        <v>APAGADO</v>
      </c>
      <c r="Z146" t="str">
        <f>'RESUMEN TOTAL'!AF149</f>
        <v>APAGADO</v>
      </c>
      <c r="AA146" t="str">
        <f>'RESUMEN TOTAL'!AG149</f>
        <v>APAGADO</v>
      </c>
      <c r="AB146" t="str">
        <f>'RESUMEN TOTAL'!AH149</f>
        <v>APAGADO</v>
      </c>
      <c r="AC146" t="str">
        <f>'RESUMEN TOTAL'!AI149</f>
        <v>APAGADO</v>
      </c>
      <c r="AD146">
        <f>'RESUMEN TOTAL'!AJ149</f>
        <v>0</v>
      </c>
      <c r="AE146">
        <f>'RESUMEN TOTAL'!AK149</f>
        <v>0</v>
      </c>
      <c r="AF146" t="str">
        <f>'RESUMEN TOTAL'!AL149</f>
        <v>APAGADO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 t="str">
        <f>'RESUMEN TOTAL'!AA152</f>
        <v>APAGADO</v>
      </c>
      <c r="V149" t="str">
        <f>'RESUMEN TOTAL'!AB152</f>
        <v>APAGADO</v>
      </c>
      <c r="W149" t="str">
        <f>'RESUMEN TOTAL'!AC152</f>
        <v>APAGADO</v>
      </c>
      <c r="X149" t="str">
        <f>'RESUMEN TOTAL'!AD152</f>
        <v>APAGADO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 t="str">
        <f>'RESUMEN TOTAL'!Z153</f>
        <v>APAGADO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 t="str">
        <f>'RESUMEN TOTAL'!V155</f>
        <v>APAGADO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 t="str">
        <f>'RESUMEN TOTAL'!N156</f>
        <v>APAGADO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 t="str">
        <f>'RESUMEN TOTAL'!W159</f>
        <v>APAGADO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 t="str">
        <f>'RESUMEN TOTAL'!AE166</f>
        <v>APAGADO</v>
      </c>
      <c r="Z163" t="str">
        <f>'RESUMEN TOTAL'!AF166</f>
        <v>APAGADO</v>
      </c>
      <c r="AA163" t="str">
        <f>'RESUMEN TOTAL'!AG166</f>
        <v>APAGADO</v>
      </c>
      <c r="AB163" t="str">
        <f>'RESUMEN TOTAL'!AH166</f>
        <v>APAGADO</v>
      </c>
      <c r="AC163" t="str">
        <f>'RESUMEN TOTAL'!AI166</f>
        <v>APAGADO</v>
      </c>
      <c r="AD163">
        <f>'RESUMEN TOTAL'!AJ166</f>
        <v>0</v>
      </c>
      <c r="AE163">
        <f>'RESUMEN TOTAL'!AK166</f>
        <v>0</v>
      </c>
      <c r="AF163" t="str">
        <f>'RESUMEN TOTAL'!AL166</f>
        <v>APAGADO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 t="str">
        <f>'RESUMEN TOTAL'!AF169</f>
        <v>APAGADO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 t="str">
        <f>'RESUMEN TOTAL'!AD170</f>
        <v>APAGADO</v>
      </c>
      <c r="Y167" t="str">
        <f>'RESUMEN TOTAL'!AE170</f>
        <v>APAGADO</v>
      </c>
      <c r="Z167" t="str">
        <f>'RESUMEN TOTAL'!AF170</f>
        <v>APAGADO</v>
      </c>
      <c r="AA167" t="str">
        <f>'RESUMEN TOTAL'!AG170</f>
        <v>APAGADO</v>
      </c>
      <c r="AB167" t="str">
        <f>'RESUMEN TOTAL'!AH170</f>
        <v>APAGADO</v>
      </c>
      <c r="AC167" t="str">
        <f>'RESUMEN TOTAL'!AI170</f>
        <v>APAGADO</v>
      </c>
      <c r="AD167">
        <f>'RESUMEN TOTAL'!AJ170</f>
        <v>0</v>
      </c>
      <c r="AE167">
        <f>'RESUMEN TOTAL'!AK170</f>
        <v>0</v>
      </c>
      <c r="AF167" t="str">
        <f>'RESUMEN TOTAL'!AL170</f>
        <v>APAGADO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 t="str">
        <f>'RESUMEN TOTAL'!S171</f>
        <v>APAGADO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 t="str">
        <f>'RESUMEN TOTAL'!AD171</f>
        <v>APAGADO</v>
      </c>
      <c r="Y168" t="str">
        <f>'RESUMEN TOTAL'!AE171</f>
        <v>APAGADO</v>
      </c>
      <c r="Z168" t="str">
        <f>'RESUMEN TOTAL'!AF171</f>
        <v>APAGADO</v>
      </c>
      <c r="AA168" t="str">
        <f>'RESUMEN TOTAL'!AG171</f>
        <v>APAGADO</v>
      </c>
      <c r="AB168" t="str">
        <f>'RESUMEN TOTAL'!AH171</f>
        <v>APAGADO</v>
      </c>
      <c r="AC168" t="str">
        <f>'RESUMEN TOTAL'!AI171</f>
        <v>APAGADO</v>
      </c>
      <c r="AD168">
        <f>'RESUMEN TOTAL'!AJ171</f>
        <v>0</v>
      </c>
      <c r="AE168">
        <f>'RESUMEN TOTAL'!AK171</f>
        <v>0</v>
      </c>
      <c r="AF168" t="str">
        <f>'RESUMEN TOTAL'!AL171</f>
        <v>APAGADO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 t="str">
        <f>'RESUMEN TOTAL'!N173</f>
        <v>APAGADO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 t="str">
        <f>'RESUMEN TOTAL'!AA173</f>
        <v>APAGADO</v>
      </c>
      <c r="V170" t="str">
        <f>'RESUMEN TOTAL'!AB173</f>
        <v>APAGADO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 t="str">
        <f>'RESUMEN TOTAL'!AL173</f>
        <v>APAGADO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 t="str">
        <f>'RESUMEN TOTAL'!V179</f>
        <v>APAGADO</v>
      </c>
      <c r="Q176" t="str">
        <f>'RESUMEN TOTAL'!W179</f>
        <v>APAGADO</v>
      </c>
      <c r="R176" t="str">
        <f>'RESUMEN TOTAL'!X179</f>
        <v>APAGADO</v>
      </c>
      <c r="S176" t="str">
        <f>'RESUMEN TOTAL'!Y179</f>
        <v>APAGADO</v>
      </c>
      <c r="T176" t="str">
        <f>'RESUMEN TOTAL'!Z179</f>
        <v>APAGADO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 t="str">
        <f>'RESUMEN TOTAL'!Y180</f>
        <v>APAGADO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 t="str">
        <f>'RESUMEN TOTAL'!V181</f>
        <v>APAGADO</v>
      </c>
      <c r="Q178" t="str">
        <f>'RESUMEN TOTAL'!W181</f>
        <v>APAGADO</v>
      </c>
      <c r="R178" t="str">
        <f>'RESUMEN TOTAL'!X181</f>
        <v>APAGADO</v>
      </c>
      <c r="S178" t="str">
        <f>'RESUMEN TOTAL'!Y181</f>
        <v>APAGADO</v>
      </c>
      <c r="T178" t="str">
        <f>'RESUMEN TOTAL'!Z181</f>
        <v>APAGADO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 t="str">
        <f>'RESUMEN TOTAL'!V182</f>
        <v>APAGADO</v>
      </c>
      <c r="Q179" t="str">
        <f>'RESUMEN TOTAL'!W182</f>
        <v>APAGADO</v>
      </c>
      <c r="R179" t="str">
        <f>'RESUMEN TOTAL'!X182</f>
        <v>APAGADO</v>
      </c>
      <c r="S179" t="str">
        <f>'RESUMEN TOTAL'!Y182</f>
        <v>APAGADO</v>
      </c>
      <c r="T179" t="str">
        <f>'RESUMEN TOTAL'!Z182</f>
        <v>APAGADO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 t="str">
        <f>'RESUMEN TOTAL'!V183</f>
        <v>APAGADO</v>
      </c>
      <c r="Q180" t="str">
        <f>'RESUMEN TOTAL'!W183</f>
        <v>APAGADO</v>
      </c>
      <c r="R180" t="str">
        <f>'RESUMEN TOTAL'!X183</f>
        <v>APAGADO</v>
      </c>
      <c r="S180" t="str">
        <f>'RESUMEN TOTAL'!Y183</f>
        <v>APAGADO</v>
      </c>
      <c r="T180" t="str">
        <f>'RESUMEN TOTAL'!Z183</f>
        <v>APAGADO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 t="str">
        <f>'RESUMEN TOTAL'!V188</f>
        <v>APAGADO</v>
      </c>
      <c r="Q185" t="str">
        <f>'RESUMEN TOTAL'!W188</f>
        <v>APAGADO</v>
      </c>
      <c r="R185" t="str">
        <f>'RESUMEN TOTAL'!X188</f>
        <v>APAGADO</v>
      </c>
      <c r="S185" t="str">
        <f>'RESUMEN TOTAL'!Y188</f>
        <v>APAGADO</v>
      </c>
      <c r="T185" t="str">
        <f>'RESUMEN TOTAL'!Z188</f>
        <v>APAGADO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 t="str">
        <f>'RESUMEN TOTAL'!L189</f>
        <v>APAGADO</v>
      </c>
      <c r="G186" t="str">
        <f>'RESUMEN TOTAL'!M189</f>
        <v>APAGADO</v>
      </c>
      <c r="H186" t="str">
        <f>'RESUMEN TOTAL'!N189</f>
        <v>APAGADO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 t="str">
        <f>'RESUMEN TOTAL'!V189</f>
        <v>APAGADO</v>
      </c>
      <c r="Q186" t="str">
        <f>'RESUMEN TOTAL'!W189</f>
        <v>APAGADO</v>
      </c>
      <c r="R186" t="str">
        <f>'RESUMEN TOTAL'!X189</f>
        <v>APAGADO</v>
      </c>
      <c r="S186" t="str">
        <f>'RESUMEN TOTAL'!Y189</f>
        <v>APAGADO</v>
      </c>
      <c r="T186" t="str">
        <f>'RESUMEN TOTAL'!Z189</f>
        <v>APAGADO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 t="str">
        <f>'RESUMEN TOTAL'!V190</f>
        <v>APAGADO</v>
      </c>
      <c r="Q187" t="str">
        <f>'RESUMEN TOTAL'!W190</f>
        <v>APAGADO</v>
      </c>
      <c r="R187" t="str">
        <f>'RESUMEN TOTAL'!X190</f>
        <v>APAGADO</v>
      </c>
      <c r="S187" t="str">
        <f>'RESUMEN TOTAL'!Y190</f>
        <v>APAGADO</v>
      </c>
      <c r="T187" t="str">
        <f>'RESUMEN TOTAL'!Z190</f>
        <v>APAGADO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 t="str">
        <f>'RESUMEN TOTAL'!V192</f>
        <v>APAGADO</v>
      </c>
      <c r="Q189" t="str">
        <f>'RESUMEN TOTAL'!W192</f>
        <v>APAGADO</v>
      </c>
      <c r="R189" t="str">
        <f>'RESUMEN TOTAL'!X192</f>
        <v>APAGADO</v>
      </c>
      <c r="S189" t="str">
        <f>'RESUMEN TOTAL'!Y192</f>
        <v>APAGADO</v>
      </c>
      <c r="T189" t="str">
        <f>'RESUMEN TOTAL'!Z192</f>
        <v>APAGADO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 t="str">
        <f>'RESUMEN TOTAL'!V193</f>
        <v>APAGADO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 t="str">
        <f>'RESUMEN TOTAL'!W194</f>
        <v>APAGADO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 t="str">
        <f>'RESUMEN TOTAL'!AL195</f>
        <v>APAGADO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 t="str">
        <f>'RESUMEN TOTAL'!Y197</f>
        <v>APAGADO</v>
      </c>
      <c r="T194" t="str">
        <f>'RESUMEN TOTAL'!Z197</f>
        <v>APAGADO</v>
      </c>
      <c r="U194" t="str">
        <f>'RESUMEN TOTAL'!AA197</f>
        <v>APAGADO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 t="str">
        <f>'RESUMEN TOTAL'!AI197</f>
        <v>APAGADO</v>
      </c>
      <c r="AD194">
        <f>'RESUMEN TOTAL'!AJ197</f>
        <v>0</v>
      </c>
      <c r="AE194">
        <f>'RESUMEN TOTAL'!AK197</f>
        <v>0</v>
      </c>
      <c r="AF194" t="str">
        <f>'RESUMEN TOTAL'!AL197</f>
        <v>APAGADO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 t="str">
        <f>'RESUMEN TOTAL'!AE198</f>
        <v>APAGADO</v>
      </c>
      <c r="Z195" t="str">
        <f>'RESUMEN TOTAL'!AF198</f>
        <v>APAGADO</v>
      </c>
      <c r="AA195">
        <f>'RESUMEN TOTAL'!AG198</f>
        <v>0</v>
      </c>
      <c r="AB195">
        <f>'RESUMEN TOTAL'!AH198</f>
        <v>0</v>
      </c>
      <c r="AC195" t="str">
        <f>'RESUMEN TOTAL'!AI198</f>
        <v>APAGADO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 t="str">
        <f>'RESUMEN TOTAL'!L199</f>
        <v>APAGADO</v>
      </c>
      <c r="G196">
        <f>'RESUMEN TOTAL'!M199</f>
        <v>0</v>
      </c>
      <c r="H196" t="str">
        <f>'RESUMEN TOTAL'!N199</f>
        <v>APAGADO</v>
      </c>
      <c r="I196" t="str">
        <f>'RESUMEN TOTAL'!O199</f>
        <v>APAGADO</v>
      </c>
      <c r="J196" t="str">
        <f>'RESUMEN TOTAL'!P199</f>
        <v>APAGADO</v>
      </c>
      <c r="K196" t="str">
        <f>'RESUMEN TOTAL'!Q199</f>
        <v>APAGADO</v>
      </c>
      <c r="L196">
        <f>'RESUMEN TOTAL'!R199</f>
        <v>0</v>
      </c>
      <c r="M196" t="str">
        <f>'RESUMEN TOTAL'!S199</f>
        <v>APAGADO</v>
      </c>
      <c r="N196">
        <f>'RESUMEN TOTAL'!T199</f>
        <v>0</v>
      </c>
      <c r="O196" t="str">
        <f>'RESUMEN TOTAL'!U199</f>
        <v>APAGADO</v>
      </c>
      <c r="P196" t="str">
        <f>'RESUMEN TOTAL'!V199</f>
        <v>APAGADO</v>
      </c>
      <c r="Q196" t="str">
        <f>'RESUMEN TOTAL'!W199</f>
        <v>APAGADO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 t="str">
        <f>'RESUMEN TOTAL'!AE199</f>
        <v>APAGADO</v>
      </c>
      <c r="Z196" t="str">
        <f>'RESUMEN TOTAL'!AF199</f>
        <v>APAGADO</v>
      </c>
      <c r="AA196">
        <f>'RESUMEN TOTAL'!AG199</f>
        <v>0</v>
      </c>
      <c r="AB196">
        <f>'RESUMEN TOTAL'!AH199</f>
        <v>0</v>
      </c>
      <c r="AC196" t="str">
        <f>'RESUMEN TOTAL'!AI199</f>
        <v>APAGADO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 t="str">
        <f>'RESUMEN TOTAL'!W207</f>
        <v>APAGADO</v>
      </c>
      <c r="R203" t="str">
        <f>'RESUMEN TOTAL'!X207</f>
        <v>APAGADO</v>
      </c>
      <c r="S203" t="str">
        <f>'RESUMEN TOTAL'!Y207</f>
        <v>APAGADO</v>
      </c>
      <c r="T203" t="str">
        <f>'RESUMEN TOTAL'!Z207</f>
        <v>APAGADO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 t="str">
        <f>'RESUMEN TOTAL'!W208</f>
        <v>APAGADO</v>
      </c>
      <c r="R204" t="str">
        <f>'RESUMEN TOTAL'!X208</f>
        <v>APAGADO</v>
      </c>
      <c r="S204" t="str">
        <f>'RESUMEN TOTAL'!Y208</f>
        <v>APAGADO</v>
      </c>
      <c r="T204" t="str">
        <f>'RESUMEN TOTAL'!Z208</f>
        <v>APAGADO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 t="str">
        <f>'RESUMEN TOTAL'!W209</f>
        <v>APAGADO</v>
      </c>
      <c r="R205" t="str">
        <f>'RESUMEN TOTAL'!X209</f>
        <v>APAGADO</v>
      </c>
      <c r="S205" t="str">
        <f>'RESUMEN TOTAL'!Y209</f>
        <v>APAGADO</v>
      </c>
      <c r="T205" t="str">
        <f>'RESUMEN TOTAL'!Z209</f>
        <v>APAGADO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 t="str">
        <f>'RESUMEN TOTAL'!W210</f>
        <v>APAGADO</v>
      </c>
      <c r="R206" t="str">
        <f>'RESUMEN TOTAL'!X210</f>
        <v>APAGADO</v>
      </c>
      <c r="S206" t="str">
        <f>'RESUMEN TOTAL'!Y210</f>
        <v>APAGADO</v>
      </c>
      <c r="T206" t="str">
        <f>'RESUMEN TOTAL'!Z210</f>
        <v>APAGADO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 t="str">
        <f>'RESUMEN TOTAL'!W211</f>
        <v>APAGADO</v>
      </c>
      <c r="R207" t="str">
        <f>'RESUMEN TOTAL'!X211</f>
        <v>APAGADO</v>
      </c>
      <c r="S207" t="str">
        <f>'RESUMEN TOTAL'!Y211</f>
        <v>APAGADO</v>
      </c>
      <c r="T207" t="str">
        <f>'RESUMEN TOTAL'!Z211</f>
        <v>APAGADO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 t="str">
        <f>'RESUMEN TOTAL'!V213</f>
        <v>APAGADO</v>
      </c>
      <c r="Q209" t="str">
        <f>'RESUMEN TOTAL'!W213</f>
        <v>APAGADO</v>
      </c>
      <c r="R209" t="str">
        <f>'RESUMEN TOTAL'!X213</f>
        <v>APAGADO</v>
      </c>
      <c r="S209" t="str">
        <f>'RESUMEN TOTAL'!Y213</f>
        <v>APAGADO</v>
      </c>
      <c r="T209" t="str">
        <f>'RESUMEN TOTAL'!Z213</f>
        <v>APAGADO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 t="str">
        <f>'RESUMEN TOTAL'!AB220</f>
        <v>APAGADO</v>
      </c>
      <c r="W216" t="str">
        <f>'RESUMEN TOTAL'!AC220</f>
        <v>APAGADO</v>
      </c>
      <c r="X216" t="str">
        <f>'RESUMEN TOTAL'!AD220</f>
        <v>APAGADO</v>
      </c>
      <c r="Y216" t="str">
        <f>'RESUMEN TOTAL'!AE220</f>
        <v>APAGADO</v>
      </c>
      <c r="Z216" t="str">
        <f>'RESUMEN TOTAL'!AF220</f>
        <v>APAGADO</v>
      </c>
      <c r="AA216" t="str">
        <f>'RESUMEN TOTAL'!AG220</f>
        <v>APAGADO</v>
      </c>
      <c r="AB216">
        <f>'RESUMEN TOTAL'!AH220</f>
        <v>0</v>
      </c>
      <c r="AC216" t="str">
        <f>'RESUMEN TOTAL'!AI220</f>
        <v>APAGADO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 t="str">
        <f>'RESUMEN TOTAL'!AD222</f>
        <v>APAGADO</v>
      </c>
      <c r="Y218">
        <f>'RESUMEN TOTAL'!AE222</f>
        <v>0</v>
      </c>
      <c r="Z218" t="str">
        <f>'RESUMEN TOTAL'!AF222</f>
        <v>APAGADO</v>
      </c>
      <c r="AA218">
        <f>'RESUMEN TOTAL'!AG222</f>
        <v>0</v>
      </c>
      <c r="AB218" t="str">
        <f>'RESUMEN TOTAL'!AH222</f>
        <v>APAGADO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 t="str">
        <f>'RESUMEN TOTAL'!V223</f>
        <v>APAGADO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 t="str">
        <f>'RESUMEN TOTAL'!V225</f>
        <v>APAGADO</v>
      </c>
      <c r="Q221" t="str">
        <f>'RESUMEN TOTAL'!W225</f>
        <v>APAGADO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 t="str">
        <f>'RESUMEN TOTAL'!AB225</f>
        <v>APAGADO</v>
      </c>
      <c r="W221" t="str">
        <f>'RESUMEN TOTAL'!AC225</f>
        <v>APAGADO</v>
      </c>
      <c r="X221" t="str">
        <f>'RESUMEN TOTAL'!AD225</f>
        <v>APAGADO</v>
      </c>
      <c r="Y221" t="str">
        <f>'RESUMEN TOTAL'!AE225</f>
        <v>APAGADO</v>
      </c>
      <c r="Z221" t="str">
        <f>'RESUMEN TOTAL'!AF225</f>
        <v>APAGADO</v>
      </c>
      <c r="AA221" t="str">
        <f>'RESUMEN TOTAL'!AG225</f>
        <v>APAGADO</v>
      </c>
      <c r="AB221" t="str">
        <f>'RESUMEN TOTAL'!AH225</f>
        <v>APAGADO</v>
      </c>
      <c r="AC221" t="str">
        <f>'RESUMEN TOTAL'!AI225</f>
        <v>APAGADO</v>
      </c>
      <c r="AD221">
        <f>'RESUMEN TOTAL'!AJ225</f>
        <v>0</v>
      </c>
      <c r="AE221">
        <f>'RESUMEN TOTAL'!AK225</f>
        <v>0</v>
      </c>
      <c r="AF221" t="str">
        <f>'RESUMEN TOTAL'!AL225</f>
        <v>APAGADO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 t="str">
        <f>'RESUMEN TOTAL'!Y232</f>
        <v>APAGADO</v>
      </c>
      <c r="T228" t="str">
        <f>'RESUMEN TOTAL'!Z232</f>
        <v>APAGADO</v>
      </c>
      <c r="U228" t="str">
        <f>'RESUMEN TOTAL'!AA232</f>
        <v>APAGADO</v>
      </c>
      <c r="V228" t="str">
        <f>'RESUMEN TOTAL'!AB232</f>
        <v>APAGADO</v>
      </c>
      <c r="W228" t="str">
        <f>'RESUMEN TOTAL'!AC232</f>
        <v>APAGADO</v>
      </c>
      <c r="X228" t="str">
        <f>'RESUMEN TOTAL'!AD232</f>
        <v>APAGADO</v>
      </c>
      <c r="Y228" t="str">
        <f>'RESUMEN TOTAL'!AE232</f>
        <v>APAGADO</v>
      </c>
      <c r="Z228" t="str">
        <f>'RESUMEN TOTAL'!AF232</f>
        <v>APAGADO</v>
      </c>
      <c r="AA228" t="str">
        <f>'RESUMEN TOTAL'!AG232</f>
        <v>APAGADO</v>
      </c>
      <c r="AB228" t="str">
        <f>'RESUMEN TOTAL'!AH232</f>
        <v>APAGADO</v>
      </c>
      <c r="AC228" t="str">
        <f>'RESUMEN TOTAL'!AI232</f>
        <v>APAGADO</v>
      </c>
      <c r="AD228">
        <f>'RESUMEN TOTAL'!AJ232</f>
        <v>0</v>
      </c>
      <c r="AE228">
        <f>'RESUMEN TOTAL'!AK232</f>
        <v>0</v>
      </c>
      <c r="AF228" t="str">
        <f>'RESUMEN TOTAL'!AL232</f>
        <v>APAGADO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 t="str">
        <f>'RESUMEN TOTAL'!Y233</f>
        <v>APAGADO</v>
      </c>
      <c r="T229" t="str">
        <f>'RESUMEN TOTAL'!Z233</f>
        <v>APAGADO</v>
      </c>
      <c r="U229" t="str">
        <f>'RESUMEN TOTAL'!AA233</f>
        <v>APAGADO</v>
      </c>
      <c r="V229" t="str">
        <f>'RESUMEN TOTAL'!AB233</f>
        <v>APAGADO</v>
      </c>
      <c r="W229" t="str">
        <f>'RESUMEN TOTAL'!AC233</f>
        <v>APAGADO</v>
      </c>
      <c r="X229" t="str">
        <f>'RESUMEN TOTAL'!AD233</f>
        <v>APAGADO</v>
      </c>
      <c r="Y229" t="str">
        <f>'RESUMEN TOTAL'!AE233</f>
        <v>APAGADO</v>
      </c>
      <c r="Z229" t="str">
        <f>'RESUMEN TOTAL'!AF233</f>
        <v>APAGADO</v>
      </c>
      <c r="AA229" t="str">
        <f>'RESUMEN TOTAL'!AG233</f>
        <v>APAGADO</v>
      </c>
      <c r="AB229" t="str">
        <f>'RESUMEN TOTAL'!AH233</f>
        <v>APAGADO</v>
      </c>
      <c r="AC229" t="str">
        <f>'RESUMEN TOTAL'!AI233</f>
        <v>APAGADO</v>
      </c>
      <c r="AD229">
        <f>'RESUMEN TOTAL'!AJ233</f>
        <v>0</v>
      </c>
      <c r="AE229">
        <f>'RESUMEN TOTAL'!AK233</f>
        <v>0</v>
      </c>
      <c r="AF229" t="str">
        <f>'RESUMEN TOTAL'!AL233</f>
        <v>APAGADO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 t="str">
        <f>'RESUMEN TOTAL'!AB234</f>
        <v>APAGADO</v>
      </c>
      <c r="W230" t="str">
        <f>'RESUMEN TOTAL'!AC234</f>
        <v>APAGADO</v>
      </c>
      <c r="X230" t="str">
        <f>'RESUMEN TOTAL'!AD234</f>
        <v>APAGADO</v>
      </c>
      <c r="Y230" t="str">
        <f>'RESUMEN TOTAL'!AE234</f>
        <v>APAGADO</v>
      </c>
      <c r="Z230" t="str">
        <f>'RESUMEN TOTAL'!AF234</f>
        <v>APAGADO</v>
      </c>
      <c r="AA230" t="str">
        <f>'RESUMEN TOTAL'!AG234</f>
        <v>APAGADO</v>
      </c>
      <c r="AB230" t="str">
        <f>'RESUMEN TOTAL'!AH234</f>
        <v>APAGADO</v>
      </c>
      <c r="AC230" t="str">
        <f>'RESUMEN TOTAL'!AI234</f>
        <v>APAGADO</v>
      </c>
      <c r="AD230">
        <f>'RESUMEN TOTAL'!AJ234</f>
        <v>0</v>
      </c>
      <c r="AE230">
        <f>'RESUMEN TOTAL'!AK234</f>
        <v>0</v>
      </c>
      <c r="AF230" t="str">
        <f>'RESUMEN TOTAL'!AL234</f>
        <v>APAGADO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 t="str">
        <f>'RESUMEN TOTAL'!V235</f>
        <v>APAGADO</v>
      </c>
      <c r="Q231">
        <f>'RESUMEN TOTAL'!W235</f>
        <v>0</v>
      </c>
      <c r="R231" t="str">
        <f>'RESUMEN TOTAL'!X235</f>
        <v>APAGADO</v>
      </c>
      <c r="S231" t="str">
        <f>'RESUMEN TOTAL'!Y235</f>
        <v>APAGADO</v>
      </c>
      <c r="T231" t="str">
        <f>'RESUMEN TOTAL'!Z235</f>
        <v>APAGADO</v>
      </c>
      <c r="U231" t="str">
        <f>'RESUMEN TOTAL'!AA235</f>
        <v>APAGADO</v>
      </c>
      <c r="V231" t="str">
        <f>'RESUMEN TOTAL'!AB235</f>
        <v>APAGADO</v>
      </c>
      <c r="W231" t="str">
        <f>'RESUMEN TOTAL'!AC235</f>
        <v>APAGADO</v>
      </c>
      <c r="X231" t="str">
        <f>'RESUMEN TOTAL'!AD235</f>
        <v>APAGADO</v>
      </c>
      <c r="Y231" t="str">
        <f>'RESUMEN TOTAL'!AE235</f>
        <v>APAGADO</v>
      </c>
      <c r="Z231" t="str">
        <f>'RESUMEN TOTAL'!AF235</f>
        <v>APAGADO</v>
      </c>
      <c r="AA231" t="str">
        <f>'RESUMEN TOTAL'!AG235</f>
        <v>APAGADO</v>
      </c>
      <c r="AB231" t="str">
        <f>'RESUMEN TOTAL'!AH235</f>
        <v>APAGADO</v>
      </c>
      <c r="AC231" t="str">
        <f>'RESUMEN TOTAL'!AI235</f>
        <v>APAGADO</v>
      </c>
      <c r="AD231">
        <f>'RESUMEN TOTAL'!AJ235</f>
        <v>0</v>
      </c>
      <c r="AE231">
        <f>'RESUMEN TOTAL'!AK235</f>
        <v>0</v>
      </c>
      <c r="AF231" t="str">
        <f>'RESUMEN TOTAL'!AL235</f>
        <v>APAGADO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 t="str">
        <f>'RESUMEN TOTAL'!V236</f>
        <v>APAGADO</v>
      </c>
      <c r="Q232" t="str">
        <f>'RESUMEN TOTAL'!W236</f>
        <v>APAGADO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>
        <f>'RESUMEN TOTAL'!AJ247</f>
        <v>0</v>
      </c>
      <c r="AE243">
        <f>'RESUMEN TOTAL'!AK247</f>
        <v>0</v>
      </c>
      <c r="AF243" t="str">
        <f>'RESUMEN TOTAL'!AL247</f>
        <v>APAGADO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 t="str">
        <f>'RESUMEN TOTAL'!AE251</f>
        <v>APAGADO</v>
      </c>
      <c r="Z247" t="str">
        <f>'RESUMEN TOTAL'!AF251</f>
        <v>APAGADO</v>
      </c>
      <c r="AA247" t="str">
        <f>'RESUMEN TOTAL'!AG251</f>
        <v>APAGADO</v>
      </c>
      <c r="AB247" t="str">
        <f>'RESUMEN TOTAL'!AH251</f>
        <v>APAGADO</v>
      </c>
      <c r="AC247" t="str">
        <f>'RESUMEN TOTAL'!AI251</f>
        <v>APAGADO</v>
      </c>
      <c r="AD247">
        <f>'RESUMEN TOTAL'!AJ251</f>
        <v>0</v>
      </c>
      <c r="AE247">
        <f>'RESUMEN TOTAL'!AK251</f>
        <v>0</v>
      </c>
      <c r="AF247" t="str">
        <f>'RESUMEN TOTAL'!AL251</f>
        <v>APAGADO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>
        <f>'RESUMEN TOTAL'!AJ252</f>
        <v>0</v>
      </c>
      <c r="AE248">
        <f>'RESUMEN TOTAL'!AK252</f>
        <v>0</v>
      </c>
      <c r="AF248" t="str">
        <f>'RESUMEN TOTAL'!AL252</f>
        <v>APAGADO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>
        <f>'RESUMEN TOTAL'!AJ253</f>
        <v>0</v>
      </c>
      <c r="AE249">
        <f>'RESUMEN TOTAL'!AK253</f>
        <v>0</v>
      </c>
      <c r="AF249" t="str">
        <f>'RESUMEN TOTAL'!AL253</f>
        <v>APAGADO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 t="str">
        <f>'RESUMEN TOTAL'!AB254</f>
        <v>APAGADO</v>
      </c>
      <c r="W250" t="str">
        <f>'RESUMEN TOTAL'!AC254</f>
        <v>APAGADO</v>
      </c>
      <c r="X250">
        <f>'RESUMEN TOTAL'!AD254</f>
        <v>0</v>
      </c>
      <c r="Y250">
        <f>'RESUMEN TOTAL'!AE254</f>
        <v>0</v>
      </c>
      <c r="Z250" t="str">
        <f>'RESUMEN TOTAL'!AF254</f>
        <v>APAGADO</v>
      </c>
      <c r="AA250" t="str">
        <f>'RESUMEN TOTAL'!AG254</f>
        <v>APAGADO</v>
      </c>
      <c r="AB250" t="str">
        <f>'RESUMEN TOTAL'!AH254</f>
        <v>APAGADO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>
        <f>'RESUMEN TOTAL'!U255</f>
        <v>0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 t="str">
        <f>'RESUMEN TOTAL'!Y255</f>
        <v>APAGADO</v>
      </c>
      <c r="T251" t="str">
        <f>'RESUMEN TOTAL'!Z255</f>
        <v>APAGADO</v>
      </c>
      <c r="U251" t="str">
        <f>'RESUMEN TOTAL'!AA255</f>
        <v>APAGADO</v>
      </c>
      <c r="V251" t="str">
        <f>'RESUMEN TOTAL'!AB255</f>
        <v>APAGADO</v>
      </c>
      <c r="W251" t="str">
        <f>'RESUMEN TOTAL'!AC255</f>
        <v>APAGADO</v>
      </c>
      <c r="X251" t="str">
        <f>'RESUMEN TOTAL'!AD255</f>
        <v>APAGADO</v>
      </c>
      <c r="Y251" t="str">
        <f>'RESUMEN TOTAL'!AE255</f>
        <v>APAGADO</v>
      </c>
      <c r="Z251" t="str">
        <f>'RESUMEN TOTAL'!AF255</f>
        <v>APAGADO</v>
      </c>
      <c r="AA251" t="str">
        <f>'RESUMEN TOTAL'!AG255</f>
        <v>APAGADO</v>
      </c>
      <c r="AB251" t="str">
        <f>'RESUMEN TOTAL'!AH255</f>
        <v>APAGADO</v>
      </c>
      <c r="AC251" t="str">
        <f>'RESUMEN TOTAL'!AI255</f>
        <v>APAGADO</v>
      </c>
      <c r="AD251">
        <f>'RESUMEN TOTAL'!AJ255</f>
        <v>0</v>
      </c>
      <c r="AE251">
        <f>'RESUMEN TOTAL'!AK255</f>
        <v>0</v>
      </c>
      <c r="AF251" t="str">
        <f>'RESUMEN TOTAL'!AL255</f>
        <v>APAGADO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 t="str">
        <f>'RESUMEN TOTAL'!V256</f>
        <v>APAGADO</v>
      </c>
      <c r="Q252" t="str">
        <f>'RESUMEN TOTAL'!W256</f>
        <v>APAGADO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 t="str">
        <f>'RESUMEN TOTAL'!V257</f>
        <v>APAGADO</v>
      </c>
      <c r="Q253" t="str">
        <f>'RESUMEN TOTAL'!W257</f>
        <v>APAGADO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 t="str">
        <f>'RESUMEN TOTAL'!V260</f>
        <v>APAGADO</v>
      </c>
      <c r="Q256" t="str">
        <f>'RESUMEN TOTAL'!W260</f>
        <v>APAGADO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 t="str">
        <f>'RESUMEN TOTAL'!AE260</f>
        <v>APAGADO</v>
      </c>
      <c r="Z256" t="str">
        <f>'RESUMEN TOTAL'!AF260</f>
        <v>APAGADO</v>
      </c>
      <c r="AA256">
        <f>'RESUMEN TOTAL'!AG260</f>
        <v>0</v>
      </c>
      <c r="AB256">
        <f>'RESUMEN TOTAL'!AH260</f>
        <v>0</v>
      </c>
      <c r="AC256" t="str">
        <f>'RESUMEN TOTAL'!AI260</f>
        <v>APAGADO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 t="str">
        <f>'RESUMEN TOTAL'!U261</f>
        <v>APAGADO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 t="str">
        <f>'RESUMEN TOTAL'!AE261</f>
        <v>APAGADO</v>
      </c>
      <c r="Z257" t="str">
        <f>'RESUMEN TOTAL'!AF261</f>
        <v>APAGADO</v>
      </c>
      <c r="AA257">
        <f>'RESUMEN TOTAL'!AG261</f>
        <v>0</v>
      </c>
      <c r="AB257">
        <f>'RESUMEN TOTAL'!AH261</f>
        <v>0</v>
      </c>
      <c r="AC257" t="str">
        <f>'RESUMEN TOTAL'!AI261</f>
        <v>APAGADO</v>
      </c>
      <c r="AD257">
        <f>'RESUMEN TOTAL'!AJ261</f>
        <v>0</v>
      </c>
      <c r="AE257">
        <f>'RESUMEN TOTAL'!AK261</f>
        <v>0</v>
      </c>
      <c r="AF257" t="str">
        <f>'RESUMEN TOTAL'!AL261</f>
        <v>APAGADO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 t="str">
        <f>'RESUMEN TOTAL'!U262</f>
        <v>APAGADO</v>
      </c>
      <c r="P258" t="str">
        <f>'RESUMEN TOTAL'!V262</f>
        <v>APAGADO</v>
      </c>
      <c r="Q258" t="str">
        <f>'RESUMEN TOTAL'!W262</f>
        <v>APAGADO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 t="str">
        <f>'RESUMEN TOTAL'!AE262</f>
        <v>APAGADO</v>
      </c>
      <c r="Z258" t="str">
        <f>'RESUMEN TOTAL'!AF262</f>
        <v>APAGADO</v>
      </c>
      <c r="AA258">
        <f>'RESUMEN TOTAL'!AG262</f>
        <v>0</v>
      </c>
      <c r="AB258">
        <f>'RESUMEN TOTAL'!AH262</f>
        <v>0</v>
      </c>
      <c r="AC258" t="str">
        <f>'RESUMEN TOTAL'!AI262</f>
        <v>APAGADO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 t="str">
        <f>'RESUMEN TOTAL'!U263</f>
        <v>APAGADO</v>
      </c>
      <c r="P259" t="str">
        <f>'RESUMEN TOTAL'!V263</f>
        <v>APAGADO</v>
      </c>
      <c r="Q259" t="str">
        <f>'RESUMEN TOTAL'!W263</f>
        <v>APAGADO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 t="str">
        <f>'RESUMEN TOTAL'!AE263</f>
        <v>APAGADO</v>
      </c>
      <c r="Z259" t="str">
        <f>'RESUMEN TOTAL'!AF263</f>
        <v>APAGADO</v>
      </c>
      <c r="AA259">
        <f>'RESUMEN TOTAL'!AG263</f>
        <v>0</v>
      </c>
      <c r="AB259">
        <f>'RESUMEN TOTAL'!AH263</f>
        <v>0</v>
      </c>
      <c r="AC259" t="str">
        <f>'RESUMEN TOTAL'!AI263</f>
        <v>APAGADO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 t="str">
        <f>'RESUMEN TOTAL'!U264</f>
        <v>APAGADO</v>
      </c>
      <c r="P260" t="str">
        <f>'RESUMEN TOTAL'!V264</f>
        <v>APAGADO</v>
      </c>
      <c r="Q260" t="str">
        <f>'RESUMEN TOTAL'!W264</f>
        <v>APAGADO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 t="str">
        <f>'RESUMEN TOTAL'!AE264</f>
        <v>APAGADO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 t="str">
        <f>'RESUMEN TOTAL'!AI264</f>
        <v>APAGADO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 t="str">
        <f>'RESUMEN TOTAL'!U265</f>
        <v>APAGADO</v>
      </c>
      <c r="P261" t="str">
        <f>'RESUMEN TOTAL'!V265</f>
        <v>APAGADO</v>
      </c>
      <c r="Q261" t="str">
        <f>'RESUMEN TOTAL'!W265</f>
        <v>APAGADO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 t="str">
        <f>'RESUMEN TOTAL'!AE265</f>
        <v>APAGADO</v>
      </c>
      <c r="Z261" t="str">
        <f>'RESUMEN TOTAL'!AF265</f>
        <v>APAGADO</v>
      </c>
      <c r="AA261">
        <f>'RESUMEN TOTAL'!AG265</f>
        <v>0</v>
      </c>
      <c r="AB261">
        <f>'RESUMEN TOTAL'!AH265</f>
        <v>0</v>
      </c>
      <c r="AC261" t="str">
        <f>'RESUMEN TOTAL'!AI265</f>
        <v>APAGADO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 t="str">
        <f>'RESUMEN TOTAL'!U266</f>
        <v>APAGADO</v>
      </c>
      <c r="P262" t="str">
        <f>'RESUMEN TOTAL'!V266</f>
        <v>APAGADO</v>
      </c>
      <c r="Q262" t="str">
        <f>'RESUMEN TOTAL'!W266</f>
        <v>APAGADO</v>
      </c>
      <c r="R262" t="str">
        <f>'RESUMEN TOTAL'!X266</f>
        <v>APAGADO</v>
      </c>
      <c r="S262" t="str">
        <f>'RESUMEN TOTAL'!Y266</f>
        <v>APAGADO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 t="str">
        <f>'RESUMEN TOTAL'!AE266</f>
        <v>APAGADO</v>
      </c>
      <c r="Z262" t="str">
        <f>'RESUMEN TOTAL'!AF266</f>
        <v>APAGADO</v>
      </c>
      <c r="AA262">
        <f>'RESUMEN TOTAL'!AG266</f>
        <v>0</v>
      </c>
      <c r="AB262">
        <f>'RESUMEN TOTAL'!AH266</f>
        <v>0</v>
      </c>
      <c r="AC262" t="str">
        <f>'RESUMEN TOTAL'!AI266</f>
        <v>APAGADO</v>
      </c>
      <c r="AD262">
        <f>'RESUMEN TOTAL'!AJ266</f>
        <v>0</v>
      </c>
      <c r="AE262">
        <f>'RESUMEN TOTAL'!AK266</f>
        <v>0</v>
      </c>
      <c r="AF262" t="str">
        <f>'RESUMEN TOTAL'!AL266</f>
        <v>APAGADO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 t="str">
        <f>'RESUMEN TOTAL'!AE267</f>
        <v>APAGADO</v>
      </c>
      <c r="Z263" t="str">
        <f>'RESUMEN TOTAL'!AF267</f>
        <v>APAGADO</v>
      </c>
      <c r="AA263">
        <f>'RESUMEN TOTAL'!AG267</f>
        <v>0</v>
      </c>
      <c r="AB263">
        <f>'RESUMEN TOTAL'!AH267</f>
        <v>0</v>
      </c>
      <c r="AC263" t="str">
        <f>'RESUMEN TOTAL'!AI267</f>
        <v>APAGADO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 t="str">
        <f>'RESUMEN TOTAL'!U268</f>
        <v>APAGADO</v>
      </c>
      <c r="P264" t="str">
        <f>'RESUMEN TOTAL'!V268</f>
        <v>APAGADO</v>
      </c>
      <c r="Q264" t="str">
        <f>'RESUMEN TOTAL'!W268</f>
        <v>APAGADO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 t="str">
        <f>'RESUMEN TOTAL'!AE268</f>
        <v>APAGADO</v>
      </c>
      <c r="Z264" t="str">
        <f>'RESUMEN TOTAL'!AF268</f>
        <v>APAGADO</v>
      </c>
      <c r="AA264">
        <f>'RESUMEN TOTAL'!AG268</f>
        <v>0</v>
      </c>
      <c r="AB264">
        <f>'RESUMEN TOTAL'!AH268</f>
        <v>0</v>
      </c>
      <c r="AC264" t="str">
        <f>'RESUMEN TOTAL'!AI268</f>
        <v>APAGADO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 t="str">
        <f>'RESUMEN TOTAL'!U269</f>
        <v>APAGADO</v>
      </c>
      <c r="P265" t="str">
        <f>'RESUMEN TOTAL'!V269</f>
        <v>APAGADO</v>
      </c>
      <c r="Q265" t="str">
        <f>'RESUMEN TOTAL'!W269</f>
        <v>APAGADO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 t="str">
        <f>'RESUMEN TOTAL'!AE269</f>
        <v>APAGADO</v>
      </c>
      <c r="Z265" t="str">
        <f>'RESUMEN TOTAL'!AF269</f>
        <v>APAGADO</v>
      </c>
      <c r="AA265">
        <f>'RESUMEN TOTAL'!AG269</f>
        <v>0</v>
      </c>
      <c r="AB265">
        <f>'RESUMEN TOTAL'!AH269</f>
        <v>0</v>
      </c>
      <c r="AC265" t="str">
        <f>'RESUMEN TOTAL'!AI269</f>
        <v>APAGADO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 t="str">
        <f>'RESUMEN TOTAL'!AE270</f>
        <v>APAGADO</v>
      </c>
      <c r="Z266" t="str">
        <f>'RESUMEN TOTAL'!AF270</f>
        <v>APAGADO</v>
      </c>
      <c r="AA266">
        <f>'RESUMEN TOTAL'!AG270</f>
        <v>0</v>
      </c>
      <c r="AB266">
        <f>'RESUMEN TOTAL'!AH270</f>
        <v>0</v>
      </c>
      <c r="AC266" t="str">
        <f>'RESUMEN TOTAL'!AI270</f>
        <v>APAGADO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 t="str">
        <f>'RESUMEN TOTAL'!U271</f>
        <v>APAGADO</v>
      </c>
      <c r="P267" t="str">
        <f>'RESUMEN TOTAL'!V271</f>
        <v>APAGADO</v>
      </c>
      <c r="Q267" t="str">
        <f>'RESUMEN TOTAL'!W271</f>
        <v>APAGADO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 t="str">
        <f>'RESUMEN TOTAL'!AE271</f>
        <v>APAGADO</v>
      </c>
      <c r="Z267" t="str">
        <f>'RESUMEN TOTAL'!AF271</f>
        <v>APAGADO</v>
      </c>
      <c r="AA267">
        <f>'RESUMEN TOTAL'!AG271</f>
        <v>0</v>
      </c>
      <c r="AB267">
        <f>'RESUMEN TOTAL'!AH271</f>
        <v>0</v>
      </c>
      <c r="AC267" t="str">
        <f>'RESUMEN TOTAL'!AI271</f>
        <v>APAGADO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 t="str">
        <f>'RESUMEN TOTAL'!W272</f>
        <v>APAGADO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 t="str">
        <f>'RESUMEN TOTAL'!AE272</f>
        <v>APAGADO</v>
      </c>
      <c r="Z268" t="str">
        <f>'RESUMEN TOTAL'!AF272</f>
        <v>APAGADO</v>
      </c>
      <c r="AA268">
        <f>'RESUMEN TOTAL'!AG272</f>
        <v>0</v>
      </c>
      <c r="AB268">
        <f>'RESUMEN TOTAL'!AH272</f>
        <v>0</v>
      </c>
      <c r="AC268" t="str">
        <f>'RESUMEN TOTAL'!AI272</f>
        <v>APAGADO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>
        <f>'RESUMEN TOTAL'!R273</f>
        <v>0</v>
      </c>
      <c r="M269" t="str">
        <f>'RESUMEN TOTAL'!S273</f>
        <v>APAGADO</v>
      </c>
      <c r="N269">
        <f>'RESUMEN TOTAL'!T273</f>
        <v>0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 t="str">
        <f>'RESUMEN TOTAL'!AB274</f>
        <v>APAGADO</v>
      </c>
      <c r="W269">
        <f>'RESUMEN TOTAL'!AC273</f>
        <v>0</v>
      </c>
      <c r="X269">
        <f>'RESUMEN TOTAL'!AD273</f>
        <v>0</v>
      </c>
      <c r="Y269" t="str">
        <f>'RESUMEN TOTAL'!AE273</f>
        <v>APAGADO</v>
      </c>
      <c r="Z269" t="str">
        <f>'RESUMEN TOTAL'!AF273</f>
        <v>APAGADO</v>
      </c>
      <c r="AA269">
        <f>'RESUMEN TOTAL'!AG273</f>
        <v>0</v>
      </c>
      <c r="AB269">
        <f>'RESUMEN TOTAL'!AH273</f>
        <v>0</v>
      </c>
      <c r="AC269" t="str">
        <f>'RESUMEN TOTAL'!AI273</f>
        <v>APAGADO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 t="str">
        <f>'RESUMEN TOTAL'!Y274</f>
        <v>APAGADO</v>
      </c>
      <c r="T270" t="str">
        <f>'RESUMEN TOTAL'!Z274</f>
        <v>APAGADO</v>
      </c>
      <c r="U270" t="str">
        <f>'RESUMEN TOTAL'!AA274</f>
        <v>APAGADO</v>
      </c>
      <c r="V270" t="e">
        <f>'RESUMEN TOTAL'!#REF!</f>
        <v>#REF!</v>
      </c>
      <c r="W270" t="str">
        <f>'RESUMEN TOTAL'!AC274</f>
        <v>APAGADO</v>
      </c>
      <c r="X270" t="str">
        <f>'RESUMEN TOTAL'!AD274</f>
        <v>APAGADO</v>
      </c>
      <c r="Y270" t="str">
        <f>'RESUMEN TOTAL'!AE274</f>
        <v>APAGADO</v>
      </c>
      <c r="Z270" t="str">
        <f>'RESUMEN TOTAL'!AF274</f>
        <v>APAGADO</v>
      </c>
      <c r="AA270" t="str">
        <f>'RESUMEN TOTAL'!AG274</f>
        <v>APAGADO</v>
      </c>
      <c r="AB270" t="str">
        <f>'RESUMEN TOTAL'!AH274</f>
        <v>APAGADO</v>
      </c>
      <c r="AC270" t="str">
        <f>'RESUMEN TOTAL'!AI274</f>
        <v>APAGADO</v>
      </c>
      <c r="AD270">
        <f>'RESUMEN TOTAL'!AJ274</f>
        <v>0</v>
      </c>
      <c r="AE270">
        <f>'RESUMEN TOTAL'!AK274</f>
        <v>0</v>
      </c>
      <c r="AF270" t="str">
        <f>'RESUMEN TOTAL'!AL274</f>
        <v>APAGADO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 t="str">
        <f>'RESUMEN TOTAL'!AE275</f>
        <v>APAGADO</v>
      </c>
      <c r="Z271" t="str">
        <f>'RESUMEN TOTAL'!AF275</f>
        <v>APAGADO</v>
      </c>
      <c r="AA271">
        <f>'RESUMEN TOTAL'!AG275</f>
        <v>0</v>
      </c>
      <c r="AB271">
        <f>'RESUMEN TOTAL'!AH275</f>
        <v>0</v>
      </c>
      <c r="AC271" t="str">
        <f>'RESUMEN TOTAL'!AI275</f>
        <v>APAGADO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 t="str">
        <f>'RESUMEN TOTAL'!U276</f>
        <v>APAGADO</v>
      </c>
      <c r="P272" t="str">
        <f>'RESUMEN TOTAL'!V276</f>
        <v>APAGADO</v>
      </c>
      <c r="Q272" t="str">
        <f>'RESUMEN TOTAL'!W276</f>
        <v>APAGADO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 t="str">
        <f>'RESUMEN TOTAL'!AE276</f>
        <v>APAGADO</v>
      </c>
      <c r="Z272" t="str">
        <f>'RESUMEN TOTAL'!AF276</f>
        <v>APAGADO</v>
      </c>
      <c r="AA272">
        <f>'RESUMEN TOTAL'!AG276</f>
        <v>0</v>
      </c>
      <c r="AB272">
        <f>'RESUMEN TOTAL'!AH276</f>
        <v>0</v>
      </c>
      <c r="AC272" t="str">
        <f>'RESUMEN TOTAL'!AI276</f>
        <v>APAGADO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 t="str">
        <f>'RESUMEN TOTAL'!U277</f>
        <v>APAGADO</v>
      </c>
      <c r="P273" t="str">
        <f>'RESUMEN TOTAL'!V277</f>
        <v>APAGADO</v>
      </c>
      <c r="Q273" t="str">
        <f>'RESUMEN TOTAL'!W277</f>
        <v>APAGADO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 t="str">
        <f>'RESUMEN TOTAL'!AE277</f>
        <v>APAGADO</v>
      </c>
      <c r="Z273" t="str">
        <f>'RESUMEN TOTAL'!AF277</f>
        <v>APAGADO</v>
      </c>
      <c r="AA273">
        <f>'RESUMEN TOTAL'!AG277</f>
        <v>0</v>
      </c>
      <c r="AB273">
        <f>'RESUMEN TOTAL'!AH277</f>
        <v>0</v>
      </c>
      <c r="AC273" t="str">
        <f>'RESUMEN TOTAL'!AI277</f>
        <v>APAGADO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 t="str">
        <f>'RESUMEN TOTAL'!S278</f>
        <v>APAGADO</v>
      </c>
      <c r="N274">
        <f>'RESUMEN TOTAL'!T278</f>
        <v>0</v>
      </c>
      <c r="O274" t="str">
        <f>'RESUMEN TOTAL'!U278</f>
        <v>APAGADO</v>
      </c>
      <c r="P274" t="str">
        <f>'RESUMEN TOTAL'!V278</f>
        <v>APAGADO</v>
      </c>
      <c r="Q274" t="str">
        <f>'RESUMEN TOTAL'!W278</f>
        <v>APAGADO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 t="str">
        <f>'RESUMEN TOTAL'!AC278</f>
        <v>APAGADO</v>
      </c>
      <c r="X274" t="str">
        <f>'RESUMEN TOTAL'!AD278</f>
        <v>APAGADO</v>
      </c>
      <c r="Y274" t="str">
        <f>'RESUMEN TOTAL'!AE278</f>
        <v>APAGADO</v>
      </c>
      <c r="Z274" t="str">
        <f>'RESUMEN TOTAL'!AF278</f>
        <v>APAGADO</v>
      </c>
      <c r="AA274">
        <f>'RESUMEN TOTAL'!AG278</f>
        <v>0</v>
      </c>
      <c r="AB274">
        <f>'RESUMEN TOTAL'!AH278</f>
        <v>0</v>
      </c>
      <c r="AC274" t="str">
        <f>'RESUMEN TOTAL'!AI278</f>
        <v>APAGADO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 t="str">
        <f>'RESUMEN TOTAL'!L280</f>
        <v>APAGADO</v>
      </c>
      <c r="G276">
        <f>'RESUMEN TOTAL'!M280</f>
        <v>0</v>
      </c>
      <c r="H276" t="str">
        <f>'RESUMEN TOTAL'!N280</f>
        <v>APAGADO</v>
      </c>
      <c r="I276" t="str">
        <f>'RESUMEN TOTAL'!O280</f>
        <v>APAGADO</v>
      </c>
      <c r="J276" t="str">
        <f>'RESUMEN TOTAL'!P280</f>
        <v>APAGADO</v>
      </c>
      <c r="K276" t="str">
        <f>'RESUMEN TOTAL'!Q280</f>
        <v>APAGADO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 t="str">
        <f>'RESUMEN TOTAL'!V281</f>
        <v>APAGADO</v>
      </c>
      <c r="Q277" t="str">
        <f>'RESUMEN TOTAL'!W281</f>
        <v>APAGADO</v>
      </c>
      <c r="R277" t="str">
        <f>'RESUMEN TOTAL'!X281</f>
        <v>APAGADO</v>
      </c>
      <c r="S277" t="str">
        <f>'RESUMEN TOTAL'!Y281</f>
        <v>APAGADO</v>
      </c>
      <c r="T277" t="str">
        <f>'RESUMEN TOTAL'!Z281</f>
        <v>APAGADO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 t="str">
        <f>'RESUMEN TOTAL'!V289</f>
        <v>APAGADO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 t="str">
        <f>'RESUMEN TOTAL'!V290</f>
        <v>APAGADO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 t="str">
        <f>'RESUMEN TOTAL'!V296</f>
        <v>APAGADO</v>
      </c>
      <c r="Q292" t="str">
        <f>'RESUMEN TOTAL'!W296</f>
        <v>APAGADO</v>
      </c>
      <c r="R292" t="str">
        <f>'RESUMEN TOTAL'!X296</f>
        <v>APAGADO</v>
      </c>
      <c r="S292" t="str">
        <f>'RESUMEN TOTAL'!Y296</f>
        <v>APAGADO</v>
      </c>
      <c r="T292" t="str">
        <f>'RESUMEN TOTAL'!Z296</f>
        <v>APAGADO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 t="str">
        <f>'RESUMEN TOTAL'!AL302</f>
        <v>APAGADO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 t="str">
        <f>'RESUMEN TOTAL'!AC313</f>
        <v>APAGADO</v>
      </c>
      <c r="X308" t="str">
        <f>'RESUMEN TOTAL'!AD313</f>
        <v>APAGADO</v>
      </c>
      <c r="Y308" t="str">
        <f>'RESUMEN TOTAL'!AE313</f>
        <v>APAGADO</v>
      </c>
      <c r="Z308" t="str">
        <f>'RESUMEN TOTAL'!AF313</f>
        <v>APAGADO</v>
      </c>
      <c r="AA308" t="str">
        <f>'RESUMEN TOTAL'!AG313</f>
        <v>APAGADO</v>
      </c>
      <c r="AB308" t="str">
        <f>'RESUMEN TOTAL'!AH313</f>
        <v>APAGADO</v>
      </c>
      <c r="AC308" t="str">
        <f>'RESUMEN TOTAL'!AI313</f>
        <v>APAGADO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 t="str">
        <f>'RESUMEN TOTAL'!AD314</f>
        <v>APAGADO</v>
      </c>
      <c r="Y309" t="str">
        <f>'RESUMEN TOTAL'!AE314</f>
        <v>APAGADO</v>
      </c>
      <c r="Z309" t="str">
        <f>'RESUMEN TOTAL'!AF314</f>
        <v>APAGADO</v>
      </c>
      <c r="AA309" t="str">
        <f>'RESUMEN TOTAL'!AG314</f>
        <v>APAGADO</v>
      </c>
      <c r="AB309" t="str">
        <f>'RESUMEN TOTAL'!AH314</f>
        <v>APAGADO</v>
      </c>
      <c r="AC309" t="str">
        <f>'RESUMEN TOTAL'!AI314</f>
        <v>APAGADO</v>
      </c>
      <c r="AD309">
        <f>'RESUMEN TOTAL'!AJ314</f>
        <v>0</v>
      </c>
      <c r="AE309">
        <f>'RESUMEN TOTAL'!AK314</f>
        <v>0</v>
      </c>
      <c r="AF309" t="str">
        <f>'RESUMEN TOTAL'!AL314</f>
        <v>APAGADO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 t="str">
        <f>'RESUMEN TOTAL'!AB315</f>
        <v>APAGADO</v>
      </c>
      <c r="W310" t="str">
        <f>'RESUMEN TOTAL'!AC315</f>
        <v>APAGADO</v>
      </c>
      <c r="X310" t="str">
        <f>'RESUMEN TOTAL'!AD315</f>
        <v>APAGADO</v>
      </c>
      <c r="Y310" t="str">
        <f>'RESUMEN TOTAL'!AE315</f>
        <v>APAGADO</v>
      </c>
      <c r="Z310" t="str">
        <f>'RESUMEN TOTAL'!AF315</f>
        <v>APAGADO</v>
      </c>
      <c r="AA310" t="str">
        <f>'RESUMEN TOTAL'!AG315</f>
        <v>APAGADO</v>
      </c>
      <c r="AB310" t="str">
        <f>'RESUMEN TOTAL'!AH315</f>
        <v>APAGADO</v>
      </c>
      <c r="AC310" t="str">
        <f>'RESUMEN TOTAL'!AI315</f>
        <v>APAGADO</v>
      </c>
      <c r="AD310">
        <f>'RESUMEN TOTAL'!AJ315</f>
        <v>0</v>
      </c>
      <c r="AE310">
        <f>'RESUMEN TOTAL'!AK315</f>
        <v>0</v>
      </c>
      <c r="AF310" t="str">
        <f>'RESUMEN TOTAL'!AL315</f>
        <v>APAGADO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 t="str">
        <f>'RESUMEN TOTAL'!S316</f>
        <v>APAGADO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 t="str">
        <f>'RESUMEN TOTAL'!AC316</f>
        <v>APAGADO</v>
      </c>
      <c r="X311" t="str">
        <f>'RESUMEN TOTAL'!AD316</f>
        <v>APAGADO</v>
      </c>
      <c r="Y311" t="str">
        <f>'RESUMEN TOTAL'!AE316</f>
        <v>APAGADO</v>
      </c>
      <c r="Z311" t="str">
        <f>'RESUMEN TOTAL'!AF316</f>
        <v>APAGADO</v>
      </c>
      <c r="AA311" t="str">
        <f>'RESUMEN TOTAL'!AG316</f>
        <v>APAGADO</v>
      </c>
      <c r="AB311" t="str">
        <f>'RESUMEN TOTAL'!AH316</f>
        <v>APAGADO</v>
      </c>
      <c r="AC311" t="str">
        <f>'RESUMEN TOTAL'!AI316</f>
        <v>APAGADO</v>
      </c>
      <c r="AD311">
        <f>'RESUMEN TOTAL'!AJ316</f>
        <v>0</v>
      </c>
      <c r="AE311">
        <f>'RESUMEN TOTAL'!AK316</f>
        <v>0</v>
      </c>
      <c r="AF311" t="str">
        <f>'RESUMEN TOTAL'!AL316</f>
        <v>APAGADO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 t="str">
        <f>'RESUMEN TOTAL'!AC327</f>
        <v>APAGADO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 t="str">
        <f>'RESUMEN TOTAL'!N333</f>
        <v>APAGADO</v>
      </c>
      <c r="I328" t="str">
        <f>'RESUMEN TOTAL'!O333</f>
        <v>APAGADO</v>
      </c>
      <c r="J328" t="str">
        <f>'RESUMEN TOTAL'!P333</f>
        <v>APAGADO</v>
      </c>
      <c r="K328" t="str">
        <f>'RESUMEN TOTAL'!Q333</f>
        <v>APAGADO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 t="str">
        <f>'RESUMEN TOTAL'!AB334</f>
        <v>APAGADO</v>
      </c>
      <c r="W329" t="str">
        <f>'RESUMEN TOTAL'!AC334</f>
        <v>APAGADO</v>
      </c>
      <c r="X329" t="str">
        <f>'RESUMEN TOTAL'!AD334</f>
        <v>APAGADO</v>
      </c>
      <c r="Y329" t="str">
        <f>'RESUMEN TOTAL'!AE334</f>
        <v>APAGADO</v>
      </c>
      <c r="Z329" t="str">
        <f>'RESUMEN TOTAL'!AF334</f>
        <v>APAGADO</v>
      </c>
      <c r="AA329" t="str">
        <f>'RESUMEN TOTAL'!AG334</f>
        <v>APAGADO</v>
      </c>
      <c r="AB329" t="str">
        <f>'RESUMEN TOTAL'!AH334</f>
        <v>APAGADO</v>
      </c>
      <c r="AC329" t="str">
        <f>'RESUMEN TOTAL'!AI334</f>
        <v>APAGADO</v>
      </c>
      <c r="AD329">
        <f>'RESUMEN TOTAL'!AJ334</f>
        <v>0</v>
      </c>
      <c r="AE329">
        <f>'RESUMEN TOTAL'!AK334</f>
        <v>0</v>
      </c>
      <c r="AF329" t="str">
        <f>'RESUMEN TOTAL'!AL334</f>
        <v>APAGADO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 t="str">
        <f>'RESUMEN TOTAL'!AB335</f>
        <v>APAGADO</v>
      </c>
      <c r="W330" t="str">
        <f>'RESUMEN TOTAL'!AC335</f>
        <v>APAGADO</v>
      </c>
      <c r="X330" t="str">
        <f>'RESUMEN TOTAL'!AD335</f>
        <v>APAGADO</v>
      </c>
      <c r="Y330" t="str">
        <f>'RESUMEN TOTAL'!AE335</f>
        <v>APAGADO</v>
      </c>
      <c r="Z330" t="str">
        <f>'RESUMEN TOTAL'!AF335</f>
        <v>APAGADO</v>
      </c>
      <c r="AA330" t="str">
        <f>'RESUMEN TOTAL'!AG335</f>
        <v>APAGADO</v>
      </c>
      <c r="AB330" t="str">
        <f>'RESUMEN TOTAL'!AH335</f>
        <v>APAGADO</v>
      </c>
      <c r="AC330" t="str">
        <f>'RESUMEN TOTAL'!AI335</f>
        <v>APAGADO</v>
      </c>
      <c r="AD330">
        <f>'RESUMEN TOTAL'!AJ335</f>
        <v>0</v>
      </c>
      <c r="AE330">
        <f>'RESUMEN TOTAL'!AK335</f>
        <v>0</v>
      </c>
      <c r="AF330" t="str">
        <f>'RESUMEN TOTAL'!AL335</f>
        <v>APAGADO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 t="str">
        <f>'RESUMEN TOTAL'!V336</f>
        <v>APAGADO</v>
      </c>
      <c r="Q331" t="str">
        <f>'RESUMEN TOTAL'!W336</f>
        <v>APAGADO</v>
      </c>
      <c r="R331" t="str">
        <f>'RESUMEN TOTAL'!X336</f>
        <v>APAGADO</v>
      </c>
      <c r="S331" t="str">
        <f>'RESUMEN TOTAL'!Y336</f>
        <v>APAGADO</v>
      </c>
      <c r="T331" t="str">
        <f>'RESUMEN TOTAL'!Z336</f>
        <v>APAGADO</v>
      </c>
      <c r="U331" t="str">
        <f>'RESUMEN TOTAL'!AA336</f>
        <v>APAGADO</v>
      </c>
      <c r="V331" t="str">
        <f>'RESUMEN TOTAL'!AB336</f>
        <v>APAGADO</v>
      </c>
      <c r="W331" t="str">
        <f>'RESUMEN TOTAL'!AC336</f>
        <v>APAGADO</v>
      </c>
      <c r="X331" t="str">
        <f>'RESUMEN TOTAL'!AD336</f>
        <v>APAGADO</v>
      </c>
      <c r="Y331" t="str">
        <f>'RESUMEN TOTAL'!AE336</f>
        <v>APAGADO</v>
      </c>
      <c r="Z331" t="str">
        <f>'RESUMEN TOTAL'!AF336</f>
        <v>APAGADO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 t="str">
        <f>'RESUMEN TOTAL'!V337</f>
        <v>APAGADO</v>
      </c>
      <c r="Q332" t="str">
        <f>'RESUMEN TOTAL'!W337</f>
        <v>APAGADO</v>
      </c>
      <c r="R332" t="str">
        <f>'RESUMEN TOTAL'!X337</f>
        <v>APAGADO</v>
      </c>
      <c r="S332" t="str">
        <f>'RESUMEN TOTAL'!Y337</f>
        <v>APAGADO</v>
      </c>
      <c r="T332" t="str">
        <f>'RESUMEN TOTAL'!Z337</f>
        <v>APAGADO</v>
      </c>
      <c r="U332" t="str">
        <f>'RESUMEN TOTAL'!AA337</f>
        <v>APAGADO</v>
      </c>
      <c r="V332" t="str">
        <f>'RESUMEN TOTAL'!AB337</f>
        <v>APAGADO</v>
      </c>
      <c r="W332" t="str">
        <f>'RESUMEN TOTAL'!AC337</f>
        <v>APAGADO</v>
      </c>
      <c r="X332" t="str">
        <f>'RESUMEN TOTAL'!AD337</f>
        <v>APAGADO</v>
      </c>
      <c r="Y332" t="str">
        <f>'RESUMEN TOTAL'!AE337</f>
        <v>APAGADO</v>
      </c>
      <c r="Z332" t="str">
        <f>'RESUMEN TOTAL'!AF337</f>
        <v>APAGADO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 t="str">
        <f>'RESUMEN TOTAL'!V338</f>
        <v>APAGADO</v>
      </c>
      <c r="Q333" t="str">
        <f>'RESUMEN TOTAL'!W338</f>
        <v>APAGADO</v>
      </c>
      <c r="R333" t="str">
        <f>'RESUMEN TOTAL'!X338</f>
        <v>APAGADO</v>
      </c>
      <c r="S333" t="str">
        <f>'RESUMEN TOTAL'!Y338</f>
        <v>APAGADO</v>
      </c>
      <c r="T333" t="str">
        <f>'RESUMEN TOTAL'!Z338</f>
        <v>APAGADO</v>
      </c>
      <c r="U333" t="str">
        <f>'RESUMEN TOTAL'!AA338</f>
        <v>APAGADO</v>
      </c>
      <c r="V333" t="str">
        <f>'RESUMEN TOTAL'!AB338</f>
        <v>APAGADO</v>
      </c>
      <c r="W333" t="str">
        <f>'RESUMEN TOTAL'!AC338</f>
        <v>APAGADO</v>
      </c>
      <c r="X333" t="str">
        <f>'RESUMEN TOTAL'!AD338</f>
        <v>APAGADO</v>
      </c>
      <c r="Y333" t="str">
        <f>'RESUMEN TOTAL'!AE338</f>
        <v>APAGADO</v>
      </c>
      <c r="Z333" t="str">
        <f>'RESUMEN TOTAL'!AF338</f>
        <v>APAGADO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 t="str">
        <f>'RESUMEN TOTAL'!V339</f>
        <v>APAGADO</v>
      </c>
      <c r="Q334" t="str">
        <f>'RESUMEN TOTAL'!W339</f>
        <v>APAGADO</v>
      </c>
      <c r="R334" t="str">
        <f>'RESUMEN TOTAL'!X339</f>
        <v>APAGADO</v>
      </c>
      <c r="S334" t="str">
        <f>'RESUMEN TOTAL'!Y339</f>
        <v>APAGADO</v>
      </c>
      <c r="T334" t="str">
        <f>'RESUMEN TOTAL'!Z339</f>
        <v>APAGADO</v>
      </c>
      <c r="U334" t="str">
        <f>'RESUMEN TOTAL'!AA339</f>
        <v>APAGADO</v>
      </c>
      <c r="V334" t="str">
        <f>'RESUMEN TOTAL'!AB339</f>
        <v>APAGADO</v>
      </c>
      <c r="W334" t="str">
        <f>'RESUMEN TOTAL'!AC339</f>
        <v>APAGADO</v>
      </c>
      <c r="X334" t="str">
        <f>'RESUMEN TOTAL'!AD339</f>
        <v>APAGADO</v>
      </c>
      <c r="Y334" t="str">
        <f>'RESUMEN TOTAL'!AE339</f>
        <v>APAGADO</v>
      </c>
      <c r="Z334" t="str">
        <f>'RESUMEN TOTAL'!AF339</f>
        <v>APAGADO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 t="str">
        <f>'RESUMEN TOTAL'!Z340</f>
        <v>APAGADO</v>
      </c>
      <c r="U335">
        <f>'RESUMEN TOTAL'!AA340</f>
        <v>0</v>
      </c>
      <c r="V335">
        <f>'RESUMEN TOTAL'!AB340</f>
        <v>0</v>
      </c>
      <c r="W335" t="str">
        <f>'RESUMEN TOTAL'!AC340</f>
        <v>APAGADO</v>
      </c>
      <c r="X335" t="str">
        <f>'RESUMEN TOTAL'!AD340</f>
        <v>APAGADO</v>
      </c>
      <c r="Y335" t="str">
        <f>'RESUMEN TOTAL'!AE340</f>
        <v>APAGADO</v>
      </c>
      <c r="Z335" t="str">
        <f>'RESUMEN TOTAL'!AF340</f>
        <v>APAGADO</v>
      </c>
      <c r="AA335" t="str">
        <f>'RESUMEN TOTAL'!AG340</f>
        <v>APAGADO</v>
      </c>
      <c r="AB335" t="str">
        <f>'RESUMEN TOTAL'!AH340</f>
        <v>APAGADO</v>
      </c>
      <c r="AC335" t="str">
        <f>'RESUMEN TOTAL'!AI340</f>
        <v>APAGADO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 t="str">
        <f>'RESUMEN TOTAL'!S341</f>
        <v>APAGADO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 t="str">
        <f>'RESUMEN TOTAL'!Z341</f>
        <v>APAGADO</v>
      </c>
      <c r="U336">
        <f>'RESUMEN TOTAL'!AA341</f>
        <v>0</v>
      </c>
      <c r="V336">
        <f>'RESUMEN TOTAL'!AB341</f>
        <v>0</v>
      </c>
      <c r="W336" t="str">
        <f>'RESUMEN TOTAL'!AC341</f>
        <v>APAGADO</v>
      </c>
      <c r="X336" t="str">
        <f>'RESUMEN TOTAL'!AD341</f>
        <v>APAGADO</v>
      </c>
      <c r="Y336" t="str">
        <f>'RESUMEN TOTAL'!AE341</f>
        <v>APAGADO</v>
      </c>
      <c r="Z336" t="str">
        <f>'RESUMEN TOTAL'!AF341</f>
        <v>APAGADO</v>
      </c>
      <c r="AA336" t="str">
        <f>'RESUMEN TOTAL'!AG341</f>
        <v>APAGADO</v>
      </c>
      <c r="AB336" t="str">
        <f>'RESUMEN TOTAL'!AH341</f>
        <v>APAGADO</v>
      </c>
      <c r="AC336" t="str">
        <f>'RESUMEN TOTAL'!AI341</f>
        <v>APAGADO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 t="str">
        <f>'RESUMEN TOTAL'!X344</f>
        <v>APAGADO</v>
      </c>
      <c r="S339" t="str">
        <f>'RESUMEN TOTAL'!Y344</f>
        <v>APAGADO</v>
      </c>
      <c r="T339" t="str">
        <f>'RESUMEN TOTAL'!Z344</f>
        <v>APAGADO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 t="str">
        <f>'RESUMEN TOTAL'!AH344</f>
        <v>APAGADO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 t="str">
        <f>'RESUMEN TOTAL'!X348</f>
        <v>APAGADO</v>
      </c>
      <c r="S343" t="str">
        <f>'RESUMEN TOTAL'!Y348</f>
        <v>APAGADO</v>
      </c>
      <c r="T343">
        <f>'RESUMEN TOTAL'!Z348</f>
        <v>0</v>
      </c>
      <c r="U343" t="str">
        <f>'RESUMEN TOTAL'!AA348</f>
        <v>APAGADO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 t="str">
        <f>'RESUMEN TOTAL'!X349</f>
        <v>APAGADO</v>
      </c>
      <c r="S344" t="str">
        <f>'RESUMEN TOTAL'!Y349</f>
        <v>APAGADO</v>
      </c>
      <c r="T344" t="str">
        <f>'RESUMEN TOTAL'!Z349</f>
        <v>APAGADO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 t="str">
        <f>'RESUMEN TOTAL'!X350</f>
        <v>APAGADO</v>
      </c>
      <c r="S345" t="str">
        <f>'RESUMEN TOTAL'!Y350</f>
        <v>APAGADO</v>
      </c>
      <c r="T345" t="str">
        <f>'RESUMEN TOTAL'!Z350</f>
        <v>APAGADO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 t="str">
        <f>'RESUMEN TOTAL'!V351</f>
        <v>APAGADO</v>
      </c>
      <c r="Q346" t="str">
        <f>'RESUMEN TOTAL'!W351</f>
        <v>APAGADO</v>
      </c>
      <c r="R346" t="str">
        <f>'RESUMEN TOTAL'!X351</f>
        <v>APAGADO</v>
      </c>
      <c r="S346" t="str">
        <f>'RESUMEN TOTAL'!Y351</f>
        <v>APAGADO</v>
      </c>
      <c r="T346">
        <f>'RESUMEN TOTAL'!Z351</f>
        <v>0</v>
      </c>
      <c r="U346">
        <f>'RESUMEN TOTAL'!AA351</f>
        <v>0</v>
      </c>
      <c r="V346" t="str">
        <f>'RESUMEN TOTAL'!AB351</f>
        <v>APAGADO</v>
      </c>
      <c r="W346" t="str">
        <f>'RESUMEN TOTAL'!AC351</f>
        <v>APAGADO</v>
      </c>
      <c r="X346" t="str">
        <f>'RESUMEN TOTAL'!AD351</f>
        <v>APAGADO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 t="str">
        <f>'RESUMEN TOTAL'!AL351</f>
        <v>APAGADO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 t="str">
        <f>'RESUMEN TOTAL'!Z352</f>
        <v>APAGADO</v>
      </c>
      <c r="U347">
        <f>'RESUMEN TOTAL'!AA352</f>
        <v>0</v>
      </c>
      <c r="V347">
        <f>'RESUMEN TOTAL'!AB352</f>
        <v>0</v>
      </c>
      <c r="W347" t="str">
        <f>'RESUMEN TOTAL'!AC352</f>
        <v>APAGADO</v>
      </c>
      <c r="X347" t="str">
        <f>'RESUMEN TOTAL'!AD352</f>
        <v>APAGADO</v>
      </c>
      <c r="Y347" t="str">
        <f>'RESUMEN TOTAL'!AE352</f>
        <v>APAGADO</v>
      </c>
      <c r="Z347" t="str">
        <f>'RESUMEN TOTAL'!AF352</f>
        <v>APAGADO</v>
      </c>
      <c r="AA347" t="str">
        <f>'RESUMEN TOTAL'!AG352</f>
        <v>APAGADO</v>
      </c>
      <c r="AB347" t="str">
        <f>'RESUMEN TOTAL'!AH352</f>
        <v>APAGADO</v>
      </c>
      <c r="AC347" t="str">
        <f>'RESUMEN TOTAL'!AI352</f>
        <v>APAGADO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 t="str">
        <f>'RESUMEN TOTAL'!S353</f>
        <v>APAGADO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 t="str">
        <f>'RESUMEN TOTAL'!Z353</f>
        <v>APAGADO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 t="str">
        <f>'RESUMEN TOTAL'!AE353</f>
        <v>APAGADO</v>
      </c>
      <c r="Z348" t="str">
        <f>'RESUMEN TOTAL'!AF353</f>
        <v>APAGADO</v>
      </c>
      <c r="AA348" t="str">
        <f>'RESUMEN TOTAL'!AG353</f>
        <v>APAGADO</v>
      </c>
      <c r="AB348" t="str">
        <f>'RESUMEN TOTAL'!AH353</f>
        <v>APAGADO</v>
      </c>
      <c r="AC348" t="str">
        <f>'RESUMEN TOTAL'!AI353</f>
        <v>APAGADO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 t="str">
        <f>'RESUMEN TOTAL'!AI357</f>
        <v>APAGADO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 t="str">
        <f>'RESUMEN TOTAL'!V358</f>
        <v>APAGADO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 t="str">
        <f>'RESUMEN TOTAL'!AI358</f>
        <v>APAGADO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 t="str">
        <f>'RESUMEN TOTAL'!U361</f>
        <v>APAGADO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 t="str">
        <f>'RESUMEN TOTAL'!AE361</f>
        <v>APAGADO</v>
      </c>
      <c r="Z356" t="str">
        <f>'RESUMEN TOTAL'!AF361</f>
        <v>APAGADO</v>
      </c>
      <c r="AA356">
        <f>'RESUMEN TOTAL'!AG361</f>
        <v>0</v>
      </c>
      <c r="AB356">
        <f>'RESUMEN TOTAL'!AH361</f>
        <v>0</v>
      </c>
      <c r="AC356" t="str">
        <f>'RESUMEN TOTAL'!AI361</f>
        <v>APAGADO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 t="str">
        <f>'RESUMEN TOTAL'!U362</f>
        <v>APAGADO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 t="str">
        <f>'RESUMEN TOTAL'!AE362</f>
        <v>APAGADO</v>
      </c>
      <c r="Z357" t="str">
        <f>'RESUMEN TOTAL'!AF362</f>
        <v>APAGADO</v>
      </c>
      <c r="AA357">
        <f>'RESUMEN TOTAL'!AG362</f>
        <v>0</v>
      </c>
      <c r="AB357">
        <f>'RESUMEN TOTAL'!AH362</f>
        <v>0</v>
      </c>
      <c r="AC357" t="str">
        <f>'RESUMEN TOTAL'!AI362</f>
        <v>APAGADO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 t="str">
        <f>'RESUMEN TOTAL'!L363</f>
        <v>APAGADO</v>
      </c>
      <c r="G358">
        <f>'RESUMEN TOTAL'!M363</f>
        <v>0</v>
      </c>
      <c r="H358" t="str">
        <f>'RESUMEN TOTAL'!N363</f>
        <v>APAGADO</v>
      </c>
      <c r="I358" t="str">
        <f>'RESUMEN TOTAL'!O363</f>
        <v>APAGADO</v>
      </c>
      <c r="J358" t="str">
        <f>'RESUMEN TOTAL'!P363</f>
        <v>APAGADO</v>
      </c>
      <c r="K358" t="str">
        <f>'RESUMEN TOTAL'!Q363</f>
        <v>APAGADO</v>
      </c>
      <c r="L358">
        <f>'RESUMEN TOTAL'!R363</f>
        <v>0</v>
      </c>
      <c r="M358" t="str">
        <f>'RESUMEN TOTAL'!S363</f>
        <v>APAGADO</v>
      </c>
      <c r="N358">
        <f>'RESUMEN TOTAL'!T363</f>
        <v>0</v>
      </c>
      <c r="O358" t="str">
        <f>'RESUMEN TOTAL'!U363</f>
        <v>APAGADO</v>
      </c>
      <c r="P358" t="str">
        <f>'RESUMEN TOTAL'!V363</f>
        <v>APAGADO</v>
      </c>
      <c r="Q358" t="str">
        <f>'RESUMEN TOTAL'!W363</f>
        <v>APAGADO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 t="str">
        <f>'RESUMEN TOTAL'!AE363</f>
        <v>APAGADO</v>
      </c>
      <c r="Z358" t="str">
        <f>'RESUMEN TOTAL'!AF363</f>
        <v>APAGADO</v>
      </c>
      <c r="AA358">
        <f>'RESUMEN TOTAL'!AG363</f>
        <v>0</v>
      </c>
      <c r="AB358">
        <f>'RESUMEN TOTAL'!AH363</f>
        <v>0</v>
      </c>
      <c r="AC358" t="str">
        <f>'RESUMEN TOTAL'!AI363</f>
        <v>APAGADO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 t="str">
        <f>'RESUMEN TOTAL'!V364</f>
        <v>APAGADO</v>
      </c>
      <c r="Q359" t="str">
        <f>'RESUMEN TOTAL'!W364</f>
        <v>APAGADO</v>
      </c>
      <c r="R359" t="str">
        <f>'RESUMEN TOTAL'!X364</f>
        <v>APAGADO</v>
      </c>
      <c r="S359" t="str">
        <f>'RESUMEN TOTAL'!Y364</f>
        <v>APAGADO</v>
      </c>
      <c r="T359" t="str">
        <f>'RESUMEN TOTAL'!Z364</f>
        <v>APAGADO</v>
      </c>
      <c r="U359" t="str">
        <f>'RESUMEN TOTAL'!AA364</f>
        <v>APAGADO</v>
      </c>
      <c r="V359" t="str">
        <f>'RESUMEN TOTAL'!AB364</f>
        <v>APAGADO</v>
      </c>
      <c r="W359" t="str">
        <f>'RESUMEN TOTAL'!AC364</f>
        <v>APAGADO</v>
      </c>
      <c r="X359" t="str">
        <f>'RESUMEN TOTAL'!AD364</f>
        <v>APAGADO</v>
      </c>
      <c r="Y359" t="str">
        <f>'RESUMEN TOTAL'!AE364</f>
        <v>APAGADO</v>
      </c>
      <c r="Z359" t="str">
        <f>'RESUMEN TOTAL'!AF364</f>
        <v>APAGADO</v>
      </c>
      <c r="AA359" t="str">
        <f>'RESUMEN TOTAL'!AG364</f>
        <v>APAGADO</v>
      </c>
      <c r="AB359" t="str">
        <f>'RESUMEN TOTAL'!AH364</f>
        <v>APAGADO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 t="str">
        <f>'RESUMEN TOTAL'!V365</f>
        <v>APAGADO</v>
      </c>
      <c r="Q360" t="str">
        <f>'RESUMEN TOTAL'!W365</f>
        <v>APAGADO</v>
      </c>
      <c r="R360" t="str">
        <f>'RESUMEN TOTAL'!X365</f>
        <v>APAGADO</v>
      </c>
      <c r="S360" t="str">
        <f>'RESUMEN TOTAL'!Y365</f>
        <v>APAGADO</v>
      </c>
      <c r="T360" t="str">
        <f>'RESUMEN TOTAL'!Z365</f>
        <v>APAGADO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 t="str">
        <f>'RESUMEN TOTAL'!W369</f>
        <v>APAGADO</v>
      </c>
      <c r="R364" t="str">
        <f>'RESUMEN TOTAL'!X369</f>
        <v>APAGADO</v>
      </c>
      <c r="S364" t="str">
        <f>'RESUMEN TOTAL'!Y369</f>
        <v>APAGADO</v>
      </c>
      <c r="T364" t="str">
        <f>'RESUMEN TOTAL'!Z369</f>
        <v>APAGADO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 t="str">
        <f>'RESUMEN TOTAL'!V370</f>
        <v>APAGADO</v>
      </c>
      <c r="Q365" t="str">
        <f>'RESUMEN TOTAL'!W370</f>
        <v>APAGADO</v>
      </c>
      <c r="R365" t="str">
        <f>'RESUMEN TOTAL'!X370</f>
        <v>APAGADO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 t="str">
        <f>'RESUMEN TOTAL'!V379</f>
        <v>APAGADO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 t="str">
        <f>'RESUMEN TOTAL'!N380</f>
        <v>APAGADO</v>
      </c>
      <c r="I375" t="str">
        <f>'RESUMEN TOTAL'!O380</f>
        <v>APAGADO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 t="str">
        <f>'RESUMEN TOTAL'!V380</f>
        <v>APAGADO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 t="str">
        <f>'RESUMEN TOTAL'!AD380</f>
        <v>APAGADO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 t="str">
        <f>'RESUMEN TOTAL'!X383</f>
        <v>APAGADO</v>
      </c>
      <c r="S378" t="str">
        <f>'RESUMEN TOTAL'!Y383</f>
        <v>APAGADO</v>
      </c>
      <c r="T378" t="str">
        <f>'RESUMEN TOTAL'!Z383</f>
        <v>APAGADO</v>
      </c>
      <c r="U378" t="str">
        <f>'RESUMEN TOTAL'!AA383</f>
        <v>APAGADO</v>
      </c>
      <c r="V378" t="str">
        <f>'RESUMEN TOTAL'!AB383</f>
        <v>APAGADO</v>
      </c>
      <c r="W378" t="str">
        <f>'RESUMEN TOTAL'!AC383</f>
        <v>APAGADO</v>
      </c>
      <c r="X378" t="str">
        <f>'RESUMEN TOTAL'!AD383</f>
        <v>APAGADO</v>
      </c>
      <c r="Y378" t="str">
        <f>'RESUMEN TOTAL'!AE383</f>
        <v>APAGADO</v>
      </c>
      <c r="Z378" t="str">
        <f>'RESUMEN TOTAL'!AF383</f>
        <v>APAGADO</v>
      </c>
      <c r="AA378" t="str">
        <f>'RESUMEN TOTAL'!AG383</f>
        <v>APAGADO</v>
      </c>
      <c r="AB378" t="str">
        <f>'RESUMEN TOTAL'!AH383</f>
        <v>APAGADO</v>
      </c>
      <c r="AC378" t="str">
        <f>'RESUMEN TOTAL'!AI383</f>
        <v>APAGADO</v>
      </c>
      <c r="AD378">
        <f>'RESUMEN TOTAL'!AJ383</f>
        <v>0</v>
      </c>
      <c r="AE378">
        <f>'RESUMEN TOTAL'!AK383</f>
        <v>0</v>
      </c>
      <c r="AF378" t="str">
        <f>'RESUMEN TOTAL'!AL383</f>
        <v>APAGADO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 t="str">
        <f>'RESUMEN TOTAL'!AB388</f>
        <v xml:space="preserve"> 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 t="str">
        <f>'RESUMEN TOTAL'!V389</f>
        <v>APAGADO</v>
      </c>
      <c r="Q384" t="str">
        <f>'RESUMEN TOTAL'!W389</f>
        <v>APAGADO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 t="str">
        <f>'RESUMEN TOTAL'!U395</f>
        <v>APAGADO</v>
      </c>
      <c r="P390" t="str">
        <f>'RESUMEN TOTAL'!V395</f>
        <v>APAGADO</v>
      </c>
      <c r="Q390" t="str">
        <f>'RESUMEN TOTAL'!W395</f>
        <v>APAGADO</v>
      </c>
      <c r="R390" t="str">
        <f>'RESUMEN TOTAL'!X395</f>
        <v>APAGADO</v>
      </c>
      <c r="S390" t="str">
        <f>'RESUMEN TOTAL'!Y395</f>
        <v>APAGADO</v>
      </c>
      <c r="T390" t="str">
        <f>'RESUMEN TOTAL'!Z395</f>
        <v>APAGADO</v>
      </c>
      <c r="U390" t="str">
        <f>'RESUMEN TOTAL'!AA395</f>
        <v>APAGADO</v>
      </c>
      <c r="V390">
        <f>'RESUMEN TOTAL'!AB395</f>
        <v>0</v>
      </c>
      <c r="W390" t="str">
        <f>'RESUMEN TOTAL'!AC395</f>
        <v>APAGADO</v>
      </c>
      <c r="X390" t="str">
        <f>'RESUMEN TOTAL'!AD395</f>
        <v>APAGADO</v>
      </c>
      <c r="Y390" t="str">
        <f>'RESUMEN TOTAL'!AE395</f>
        <v>APAGADO</v>
      </c>
      <c r="Z390" t="str">
        <f>'RESUMEN TOTAL'!AF395</f>
        <v>APAGADO</v>
      </c>
      <c r="AA390" t="str">
        <f>'RESUMEN TOTAL'!AG395</f>
        <v>APAGADO</v>
      </c>
      <c r="AB390" t="str">
        <f>'RESUMEN TOTAL'!AH395</f>
        <v>APAGADO</v>
      </c>
      <c r="AC390" t="str">
        <f>'RESUMEN TOTAL'!AI395</f>
        <v>APAGADO</v>
      </c>
      <c r="AD390">
        <f>'RESUMEN TOTAL'!AJ395</f>
        <v>0</v>
      </c>
      <c r="AE390">
        <f>'RESUMEN TOTAL'!AK395</f>
        <v>0</v>
      </c>
      <c r="AF390" t="str">
        <f>'RESUMEN TOTAL'!AL395</f>
        <v>APAGADO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 t="str">
        <f>'RESUMEN TOTAL'!L397</f>
        <v>APAGADO</v>
      </c>
      <c r="G392" t="str">
        <f>'RESUMEN TOTAL'!M397</f>
        <v>APAGADO</v>
      </c>
      <c r="H392" t="str">
        <f>'RESUMEN TOTAL'!N397</f>
        <v>APAGADO</v>
      </c>
      <c r="I392" t="str">
        <f>'RESUMEN TOTAL'!O397</f>
        <v>APAGADO</v>
      </c>
      <c r="J392" t="str">
        <f>'RESUMEN TOTAL'!P397</f>
        <v>APAGADO</v>
      </c>
      <c r="K392" t="str">
        <f>'RESUMEN TOTAL'!Q397</f>
        <v>APAGADO</v>
      </c>
      <c r="L392" t="str">
        <f>'RESUMEN TOTAL'!R397</f>
        <v>APAGADO</v>
      </c>
      <c r="M392" t="str">
        <f>'RESUMEN TOTAL'!S397</f>
        <v>APAGADO</v>
      </c>
      <c r="N392" t="str">
        <f>'RESUMEN TOTAL'!T397</f>
        <v>APAGADO</v>
      </c>
      <c r="O392" t="str">
        <f>'RESUMEN TOTAL'!U397</f>
        <v>APAGADO</v>
      </c>
      <c r="P392" t="str">
        <f>'RESUMEN TOTAL'!V397</f>
        <v>APAGADO</v>
      </c>
      <c r="Q392" t="str">
        <f>'RESUMEN TOTAL'!W397</f>
        <v>APAGADO</v>
      </c>
      <c r="R392" t="str">
        <f>'RESUMEN TOTAL'!X397</f>
        <v>APAGADO</v>
      </c>
      <c r="S392" t="str">
        <f>'RESUMEN TOTAL'!Y397</f>
        <v>APAGADO</v>
      </c>
      <c r="T392" t="str">
        <f>'RESUMEN TOTAL'!Z397</f>
        <v>APAGADO</v>
      </c>
      <c r="U392" t="str">
        <f>'RESUMEN TOTAL'!AA397</f>
        <v>APAGADO</v>
      </c>
      <c r="V392" t="str">
        <f>'RESUMEN TOTAL'!AB397</f>
        <v>APAGADO</v>
      </c>
      <c r="W392" t="str">
        <f>'RESUMEN TOTAL'!AC397</f>
        <v>APAGADO</v>
      </c>
      <c r="X392" t="str">
        <f>'RESUMEN TOTAL'!AD397</f>
        <v>APAGADO</v>
      </c>
      <c r="Y392" t="str">
        <f>'RESUMEN TOTAL'!AE397</f>
        <v>APAGADO</v>
      </c>
      <c r="Z392" t="str">
        <f>'RESUMEN TOTAL'!AF397</f>
        <v>APAGADO</v>
      </c>
      <c r="AA392" t="str">
        <f>'RESUMEN TOTAL'!AG397</f>
        <v>APAGADO</v>
      </c>
      <c r="AB392" t="str">
        <f>'RESUMEN TOTAL'!AH397</f>
        <v>APAGADO</v>
      </c>
      <c r="AC392" t="str">
        <f>'RESUMEN TOTAL'!AI397</f>
        <v>APAGADO</v>
      </c>
      <c r="AD392">
        <f>'RESUMEN TOTAL'!AJ397</f>
        <v>0</v>
      </c>
      <c r="AE392">
        <f>'RESUMEN TOTAL'!AK397</f>
        <v>0</v>
      </c>
      <c r="AF392" t="str">
        <f>'RESUMEN TOTAL'!AL397</f>
        <v>APAGADO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 t="str">
        <f>'RESUMEN TOTAL'!AL398</f>
        <v>APAGADO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>
        <f>'RESUMEN TOTAL'!L402</f>
        <v>0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 t="str">
        <f>'RESUMEN TOTAL'!Y402</f>
        <v>APAGADO</v>
      </c>
      <c r="T397" t="str">
        <f>'RESUMEN TOTAL'!Z402</f>
        <v>APAGADO</v>
      </c>
      <c r="U397" t="str">
        <f>'RESUMEN TOTAL'!AA402</f>
        <v>APAGADO</v>
      </c>
      <c r="V397" t="str">
        <f>'RESUMEN TOTAL'!AB402</f>
        <v>APAGADO</v>
      </c>
      <c r="W397" t="str">
        <f>'RESUMEN TOTAL'!AC402</f>
        <v>APAGADO</v>
      </c>
      <c r="X397" t="str">
        <f>'RESUMEN TOTAL'!AD402</f>
        <v>APAGADO</v>
      </c>
      <c r="Y397">
        <f>'RESUMEN TOTAL'!AE402</f>
        <v>0</v>
      </c>
      <c r="Z397">
        <f>'RESUMEN TOTAL'!AF402</f>
        <v>0</v>
      </c>
      <c r="AA397" t="str">
        <f>'RESUMEN TOTAL'!AG402</f>
        <v>APAGADO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 t="str">
        <f>'RESUMEN TOTAL'!AL402</f>
        <v>APAGADO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>
        <f>'RESUMEN TOTAL'!M403</f>
        <v>0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 t="str">
        <f>'RESUMEN TOTAL'!AL403</f>
        <v>APAGADO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 t="str">
        <f>'RESUMEN TOTAL'!S410</f>
        <v>APAGADO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 t="str">
        <f>'RESUMEN TOTAL'!Z413</f>
        <v>APAGADO</v>
      </c>
      <c r="U408" t="str">
        <f>'RESUMEN TOTAL'!AA413</f>
        <v>APAGADO</v>
      </c>
      <c r="V408" t="str">
        <f>'RESUMEN TOTAL'!AB413</f>
        <v>APAGADO</v>
      </c>
      <c r="W408" t="str">
        <f>'RESUMEN TOTAL'!AC413</f>
        <v>APAGADO</v>
      </c>
      <c r="X408" t="str">
        <f>'RESUMEN TOTAL'!AD413</f>
        <v>APAGADO</v>
      </c>
      <c r="Y408" t="str">
        <f>'RESUMEN TOTAL'!AE413</f>
        <v>APAGADO</v>
      </c>
      <c r="Z408" t="str">
        <f>'RESUMEN TOTAL'!AF413</f>
        <v>APAGADO</v>
      </c>
      <c r="AA408" t="str">
        <f>'RESUMEN TOTAL'!AG413</f>
        <v>APAGADO</v>
      </c>
      <c r="AB408" t="str">
        <f>'RESUMEN TOTAL'!AH413</f>
        <v>APAGADO</v>
      </c>
      <c r="AC408" t="str">
        <f>'RESUMEN TOTAL'!AI413</f>
        <v>APAGADO</v>
      </c>
      <c r="AD408">
        <f>'RESUMEN TOTAL'!AJ413</f>
        <v>0</v>
      </c>
      <c r="AE408">
        <f>'RESUMEN TOTAL'!AK413</f>
        <v>0</v>
      </c>
      <c r="AF408" t="str">
        <f>'RESUMEN TOTAL'!AL413</f>
        <v>APAGADO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 t="str">
        <f>'RESUMEN TOTAL'!O414</f>
        <v>APAGADO</v>
      </c>
      <c r="J409" t="str">
        <f>'RESUMEN TOTAL'!P414</f>
        <v>APAGADO</v>
      </c>
      <c r="K409" t="str">
        <f>'RESUMEN TOTAL'!Q414</f>
        <v>APAGADO</v>
      </c>
      <c r="L409" t="str">
        <f>'RESUMEN TOTAL'!R414</f>
        <v>APAGADO</v>
      </c>
      <c r="M409" t="str">
        <f>'RESUMEN TOTAL'!S414</f>
        <v>APAGADO</v>
      </c>
      <c r="N409" t="str">
        <f>'RESUMEN TOTAL'!T414</f>
        <v>APAGADO</v>
      </c>
      <c r="O409" t="str">
        <f>'RESUMEN TOTAL'!U414</f>
        <v>APAGADO</v>
      </c>
      <c r="P409" t="str">
        <f>'RESUMEN TOTAL'!V414</f>
        <v>APAGADO</v>
      </c>
      <c r="Q409" t="str">
        <f>'RESUMEN TOTAL'!W414</f>
        <v>APAGADO</v>
      </c>
      <c r="R409" t="str">
        <f>'RESUMEN TOTAL'!X414</f>
        <v>APAGADO</v>
      </c>
      <c r="S409" t="str">
        <f>'RESUMEN TOTAL'!Y414</f>
        <v>APAGADO</v>
      </c>
      <c r="T409" t="str">
        <f>'RESUMEN TOTAL'!Z414</f>
        <v>APAGADO</v>
      </c>
      <c r="U409" t="str">
        <f>'RESUMEN TOTAL'!AA414</f>
        <v>APAGADO</v>
      </c>
      <c r="V409" t="str">
        <f>'RESUMEN TOTAL'!AB414</f>
        <v>APAGADO</v>
      </c>
      <c r="W409" t="str">
        <f>'RESUMEN TOTAL'!AC414</f>
        <v>APAGADO</v>
      </c>
      <c r="X409" t="str">
        <f>'RESUMEN TOTAL'!AD414</f>
        <v>APAGADO</v>
      </c>
      <c r="Y409" t="str">
        <f>'RESUMEN TOTAL'!AE414</f>
        <v>APAGADO</v>
      </c>
      <c r="Z409" t="str">
        <f>'RESUMEN TOTAL'!AF414</f>
        <v>APAGADO</v>
      </c>
      <c r="AA409" t="str">
        <f>'RESUMEN TOTAL'!AG414</f>
        <v>APAGADO</v>
      </c>
      <c r="AB409" t="str">
        <f>'RESUMEN TOTAL'!AH414</f>
        <v>APAGADO</v>
      </c>
      <c r="AC409" t="str">
        <f>'RESUMEN TOTAL'!AI414</f>
        <v>APAGADO</v>
      </c>
      <c r="AD409">
        <f>'RESUMEN TOTAL'!AJ414</f>
        <v>0</v>
      </c>
      <c r="AE409">
        <f>'RESUMEN TOTAL'!AK414</f>
        <v>0</v>
      </c>
      <c r="AF409" t="str">
        <f>'RESUMEN TOTAL'!AL414</f>
        <v>APAGADO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 t="str">
        <f>'RESUMEN TOTAL'!Y417</f>
        <v>APAGADO</v>
      </c>
      <c r="T412" t="str">
        <f>'RESUMEN TOTAL'!Z417</f>
        <v>APAGADO</v>
      </c>
      <c r="U412" t="str">
        <f>'RESUMEN TOTAL'!AA417</f>
        <v>APAGADO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 t="str">
        <f>'RESUMEN TOTAL'!AE417</f>
        <v>APAGADO</v>
      </c>
      <c r="Z412" t="str">
        <f>'RESUMEN TOTAL'!AF417</f>
        <v>APAGADO</v>
      </c>
      <c r="AA412">
        <f>'RESUMEN TOTAL'!AG417</f>
        <v>0</v>
      </c>
      <c r="AB412" t="str">
        <f>'RESUMEN TOTAL'!AH417</f>
        <v>APAGADO</v>
      </c>
      <c r="AC412" t="str">
        <f>'RESUMEN TOTAL'!AI417</f>
        <v>APAGADO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 t="str">
        <f>'RESUMEN TOTAL'!AE432</f>
        <v>APAGADO</v>
      </c>
      <c r="Z426" t="str">
        <f>'RESUMEN TOTAL'!AF432</f>
        <v>APAGADO</v>
      </c>
      <c r="AA426" t="str">
        <f>'RESUMEN TOTAL'!AG432</f>
        <v>APAGADO</v>
      </c>
      <c r="AB426" t="str">
        <f>'RESUMEN TOTAL'!AH432</f>
        <v>APAGADO</v>
      </c>
      <c r="AC426" t="str">
        <f>'RESUMEN TOTAL'!AI432</f>
        <v>APAGADO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 t="str">
        <f>'RESUMEN TOTAL'!U433</f>
        <v>APAGADO</v>
      </c>
      <c r="P427" t="str">
        <f>'RESUMEN TOTAL'!V433</f>
        <v>APAGADO</v>
      </c>
      <c r="Q427" t="str">
        <f>'RESUMEN TOTAL'!W433</f>
        <v>APAGADO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 t="str">
        <f>'RESUMEN TOTAL'!AE433</f>
        <v>APAGADO</v>
      </c>
      <c r="Z427" t="str">
        <f>'RESUMEN TOTAL'!AF433</f>
        <v>APAGADO</v>
      </c>
      <c r="AA427">
        <f>'RESUMEN TOTAL'!AG433</f>
        <v>0</v>
      </c>
      <c r="AB427">
        <f>'RESUMEN TOTAL'!AH433</f>
        <v>0</v>
      </c>
      <c r="AC427" t="str">
        <f>'RESUMEN TOTAL'!AI433</f>
        <v>APAGADO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 t="str">
        <f>'RESUMEN TOTAL'!AE434</f>
        <v>APAGADO</v>
      </c>
      <c r="Z428" t="str">
        <f>'RESUMEN TOTAL'!AF434</f>
        <v>APAGADO</v>
      </c>
      <c r="AA428">
        <f>'RESUMEN TOTAL'!AG434</f>
        <v>0</v>
      </c>
      <c r="AB428">
        <f>'RESUMEN TOTAL'!AH434</f>
        <v>0</v>
      </c>
      <c r="AC428" t="str">
        <f>'RESUMEN TOTAL'!AI434</f>
        <v>APAGADO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 t="str">
        <f>'RESUMEN TOTAL'!L435</f>
        <v>APAGADO</v>
      </c>
      <c r="G429">
        <f>'RESUMEN TOTAL'!M435</f>
        <v>0</v>
      </c>
      <c r="H429" t="str">
        <f>'RESUMEN TOTAL'!N435</f>
        <v>APAGADO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 t="str">
        <f>'RESUMEN TOTAL'!AE435</f>
        <v>APAGADO</v>
      </c>
      <c r="Z429" t="str">
        <f>'RESUMEN TOTAL'!AF435</f>
        <v>APAGADO</v>
      </c>
      <c r="AA429">
        <f>'RESUMEN TOTAL'!AG435</f>
        <v>0</v>
      </c>
      <c r="AB429">
        <f>'RESUMEN TOTAL'!AH435</f>
        <v>0</v>
      </c>
      <c r="AC429" t="str">
        <f>'RESUMEN TOTAL'!AI435</f>
        <v>APAGADO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 t="str">
        <f>'RESUMEN TOTAL'!O436</f>
        <v>APAGADO</v>
      </c>
      <c r="J430" t="str">
        <f>'RESUMEN TOTAL'!P436</f>
        <v>APAGADO</v>
      </c>
      <c r="K430" t="str">
        <f>'RESUMEN TOTAL'!Q436</f>
        <v>APAGADO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 t="str">
        <f>'RESUMEN TOTAL'!AB437</f>
        <v>APAGADO</v>
      </c>
      <c r="W431" t="str">
        <f>'RESUMEN TOTAL'!AC437</f>
        <v>APAGADO</v>
      </c>
      <c r="X431" t="str">
        <f>'RESUMEN TOTAL'!AD437</f>
        <v>APAGADO</v>
      </c>
      <c r="Y431" t="str">
        <f>'RESUMEN TOTAL'!AE437</f>
        <v>APAGADO</v>
      </c>
      <c r="Z431" t="str">
        <f>'RESUMEN TOTAL'!AF437</f>
        <v>APAGADO</v>
      </c>
      <c r="AA431" t="str">
        <f>'RESUMEN TOTAL'!AG437</f>
        <v>APAGADO</v>
      </c>
      <c r="AB431" t="str">
        <f>'RESUMEN TOTAL'!AH437</f>
        <v>APAGADO</v>
      </c>
      <c r="AC431" t="str">
        <f>'RESUMEN TOTAL'!AI437</f>
        <v>APAGADO</v>
      </c>
      <c r="AD431">
        <f>'RESUMEN TOTAL'!AJ437</f>
        <v>0</v>
      </c>
      <c r="AE431">
        <f>'RESUMEN TOTAL'!AK437</f>
        <v>0</v>
      </c>
      <c r="AF431" t="str">
        <f>'RESUMEN TOTAL'!AL437</f>
        <v>APAGADO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 t="str">
        <f>'RESUMEN TOTAL'!N438</f>
        <v>APAGADO</v>
      </c>
      <c r="I432" t="str">
        <f>'RESUMEN TOTAL'!O438</f>
        <v>APAGADO</v>
      </c>
      <c r="J432" t="str">
        <f>'RESUMEN TOTAL'!P438</f>
        <v>APAGADO</v>
      </c>
      <c r="K432" t="str">
        <f>'RESUMEN TOTAL'!Q438</f>
        <v>APAGADO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 t="str">
        <f>'RESUMEN TOTAL'!AB439</f>
        <v>APAGADO</v>
      </c>
      <c r="W433" t="str">
        <f>'RESUMEN TOTAL'!AC439</f>
        <v>APAGADO</v>
      </c>
      <c r="X433">
        <f>'RESUMEN TOTAL'!AD439</f>
        <v>0</v>
      </c>
      <c r="Y433" t="str">
        <f>'RESUMEN TOTAL'!AE439</f>
        <v>APAGADO</v>
      </c>
      <c r="Z433" t="str">
        <f>'RESUMEN TOTAL'!AF439</f>
        <v>APAGADO</v>
      </c>
      <c r="AA433" t="str">
        <f>'RESUMEN TOTAL'!AG439</f>
        <v>APAGADO</v>
      </c>
      <c r="AB433" t="str">
        <f>'RESUMEN TOTAL'!AH439</f>
        <v>APAGADO</v>
      </c>
      <c r="AC433" t="str">
        <f>'RESUMEN TOTAL'!AI439</f>
        <v>APAGADO</v>
      </c>
      <c r="AD433">
        <f>'RESUMEN TOTAL'!AJ439</f>
        <v>0</v>
      </c>
      <c r="AE433">
        <f>'RESUMEN TOTAL'!AK439</f>
        <v>0</v>
      </c>
      <c r="AF433" t="str">
        <f>'RESUMEN TOTAL'!AL439</f>
        <v>APAGADO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 t="str">
        <f>'RESUMEN TOTAL'!Y440</f>
        <v>APAGADO</v>
      </c>
      <c r="T434" t="str">
        <f>'RESUMEN TOTAL'!Z440</f>
        <v>APAGADO</v>
      </c>
      <c r="U434" t="str">
        <f>'RESUMEN TOTAL'!AA440</f>
        <v>APAGADO</v>
      </c>
      <c r="V434" t="str">
        <f>'RESUMEN TOTAL'!AB440</f>
        <v>APAGADO</v>
      </c>
      <c r="W434" t="str">
        <f>'RESUMEN TOTAL'!AC440</f>
        <v>APAGADO</v>
      </c>
      <c r="X434" t="str">
        <f>'RESUMEN TOTAL'!AD440</f>
        <v>APAGADO</v>
      </c>
      <c r="Y434" t="str">
        <f>'RESUMEN TOTAL'!AE440</f>
        <v>APAGADO</v>
      </c>
      <c r="Z434" t="str">
        <f>'RESUMEN TOTAL'!AF440</f>
        <v>APAGADO</v>
      </c>
      <c r="AA434" t="str">
        <f>'RESUMEN TOTAL'!AG440</f>
        <v>APAGADO</v>
      </c>
      <c r="AB434" t="str">
        <f>'RESUMEN TOTAL'!AH440</f>
        <v>APAGADO</v>
      </c>
      <c r="AC434" t="str">
        <f>'RESUMEN TOTAL'!AI440</f>
        <v>APAGADO</v>
      </c>
      <c r="AD434">
        <f>'RESUMEN TOTAL'!AJ440</f>
        <v>0</v>
      </c>
      <c r="AE434">
        <f>'RESUMEN TOTAL'!AK440</f>
        <v>0</v>
      </c>
      <c r="AF434" t="str">
        <f>'RESUMEN TOTAL'!AL440</f>
        <v>APAGADO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 t="str">
        <f>'RESUMEN TOTAL'!AC441</f>
        <v>APAGADO</v>
      </c>
      <c r="X435" t="str">
        <f>'RESUMEN TOTAL'!AD441</f>
        <v>APAGADO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 t="str">
        <f>'RESUMEN TOTAL'!AA448</f>
        <v>APAGADO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 t="str">
        <f>'RESUMEN TOTAL'!AA449</f>
        <v>APAGADO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 t="str">
        <f>'RESUMEN TOTAL'!L450</f>
        <v>APAGADO</v>
      </c>
      <c r="G444">
        <f>'RESUMEN TOTAL'!M450</f>
        <v>0</v>
      </c>
      <c r="H444" t="str">
        <f>'RESUMEN TOTAL'!N450</f>
        <v>APAGADO</v>
      </c>
      <c r="I444" t="str">
        <f>'RESUMEN TOTAL'!O450</f>
        <v>APAGADO</v>
      </c>
      <c r="J444" t="str">
        <f>'RESUMEN TOTAL'!P450</f>
        <v>APAGADO</v>
      </c>
      <c r="K444" t="str">
        <f>'RESUMEN TOTAL'!Q450</f>
        <v>APAGADO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 t="str">
        <f>'RESUMEN TOTAL'!AH460</f>
        <v>APAGADO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 t="str">
        <f>'RESUMEN TOTAL'!AL493</f>
        <v>APAGADO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 t="str">
        <f>'RESUMEN TOTAL'!AL494</f>
        <v>APAGADO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 t="str">
        <f>'RESUMEN TOTAL'!AG499</f>
        <v>APAGADO</v>
      </c>
      <c r="AB473" t="str">
        <f>'RESUMEN TOTAL'!AH499</f>
        <v>APAGADO</v>
      </c>
      <c r="AC473" t="str">
        <f>'RESUMEN TOTAL'!AI499</f>
        <v>APAGADO</v>
      </c>
      <c r="AD473">
        <f>'RESUMEN TOTAL'!AJ499</f>
        <v>0</v>
      </c>
      <c r="AE473">
        <f>'RESUMEN TOTAL'!AK499</f>
        <v>0</v>
      </c>
      <c r="AF473" t="str">
        <f>'RESUMEN TOTAL'!AL499</f>
        <v>APAGADO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>
        <f>'RESUMEN TOTAL'!V500</f>
        <v>0</v>
      </c>
      <c r="Q474">
        <f>'RESUMEN TOTAL'!W500</f>
        <v>0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 t="str">
        <f>'RESUMEN TOTAL'!AD500</f>
        <v>APAGADO</v>
      </c>
      <c r="Y474" t="str">
        <f>'RESUMEN TOTAL'!AE500</f>
        <v>APAGADO</v>
      </c>
      <c r="Z474" t="str">
        <f>'RESUMEN TOTAL'!AF500</f>
        <v>APAGADO</v>
      </c>
      <c r="AA474" t="str">
        <f>'RESUMEN TOTAL'!AG500</f>
        <v>APAGADO</v>
      </c>
      <c r="AB474" t="str">
        <f>'RESUMEN TOTAL'!AH500</f>
        <v>APAGADO</v>
      </c>
      <c r="AC474" t="str">
        <f>'RESUMEN TOTAL'!AI500</f>
        <v>APAGADO</v>
      </c>
      <c r="AD474">
        <f>'RESUMEN TOTAL'!AJ500</f>
        <v>0</v>
      </c>
      <c r="AE474">
        <f>'RESUMEN TOTAL'!AK500</f>
        <v>0</v>
      </c>
      <c r="AF474" t="str">
        <f>'RESUMEN TOTAL'!AL500</f>
        <v>APAGADO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>
        <f>'RESUMEN TOTAL'!N505</f>
        <v>0</v>
      </c>
      <c r="I479" t="str">
        <f>'RESUMEN TOTAL'!O505</f>
        <v>APAGADO</v>
      </c>
      <c r="J479" t="str">
        <f>'RESUMEN TOTAL'!P505</f>
        <v>APAGADO</v>
      </c>
      <c r="K479">
        <f>'RESUMEN TOTAL'!Q505</f>
        <v>0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>
        <f>'RESUMEN TOTAL'!V505</f>
        <v>0</v>
      </c>
      <c r="Q479">
        <f>'RESUMEN TOTAL'!W505</f>
        <v>0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 t="str">
        <f>'RESUMEN TOTAL'!AD505</f>
        <v>APAGADO</v>
      </c>
      <c r="Y479" t="str">
        <f>'RESUMEN TOTAL'!AE505</f>
        <v>APAGADO</v>
      </c>
      <c r="Z479" t="str">
        <f>'RESUMEN TOTAL'!AF505</f>
        <v>APAGADO</v>
      </c>
      <c r="AA479" t="str">
        <f>'RESUMEN TOTAL'!AG505</f>
        <v>APAGADO</v>
      </c>
      <c r="AB479" t="str">
        <f>'RESUMEN TOTAL'!AH505</f>
        <v>APAGADO</v>
      </c>
      <c r="AC479" t="str">
        <f>'RESUMEN TOTAL'!AI505</f>
        <v>APAGADO</v>
      </c>
      <c r="AD479">
        <f>'RESUMEN TOTAL'!AJ505</f>
        <v>0</v>
      </c>
      <c r="AE479">
        <f>'RESUMEN TOTAL'!AK505</f>
        <v>0</v>
      </c>
      <c r="AF479" t="str">
        <f>'RESUMEN TOTAL'!AL505</f>
        <v>APAGADO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 t="str">
        <f>'RESUMEN TOTAL'!AI508</f>
        <v>APAGADO</v>
      </c>
      <c r="AD482">
        <f>'RESUMEN TOTAL'!AJ508</f>
        <v>0</v>
      </c>
      <c r="AE482">
        <f>'RESUMEN TOTAL'!AK508</f>
        <v>0</v>
      </c>
      <c r="AF482" t="str">
        <f>'RESUMEN TOTAL'!AL508</f>
        <v>APAGADO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>
        <f>'RESUMEN TOTAL'!M509</f>
        <v>0</v>
      </c>
      <c r="H483">
        <f>'RESUMEN TOTAL'!N509</f>
        <v>0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>
        <f>'RESUMEN TOTAL'!V509</f>
        <v>0</v>
      </c>
      <c r="Q483">
        <f>'RESUMEN TOTAL'!W509</f>
        <v>0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 t="str">
        <f>'RESUMEN TOTAL'!AD509</f>
        <v>APAGADO</v>
      </c>
      <c r="Y483" t="str">
        <f>'RESUMEN TOTAL'!AE509</f>
        <v>APAGADO</v>
      </c>
      <c r="Z483" t="str">
        <f>'RESUMEN TOTAL'!AF509</f>
        <v>APAGADO</v>
      </c>
      <c r="AA483" t="str">
        <f>'RESUMEN TOTAL'!AG509</f>
        <v>APAGADO</v>
      </c>
      <c r="AB483" t="str">
        <f>'RESUMEN TOTAL'!AH509</f>
        <v>APAGADO</v>
      </c>
      <c r="AC483" t="str">
        <f>'RESUMEN TOTAL'!AI509</f>
        <v>APAGADO</v>
      </c>
      <c r="AD483">
        <f>'RESUMEN TOTAL'!AJ509</f>
        <v>0</v>
      </c>
      <c r="AE483">
        <f>'RESUMEN TOTAL'!AK509</f>
        <v>0</v>
      </c>
      <c r="AF483" t="str">
        <f>'RESUMEN TOTAL'!AL509</f>
        <v>APAGADO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 t="str">
        <f>'RESUMEN TOTAL'!N510</f>
        <v>APAGADO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 t="str">
        <f>'RESUMEN TOTAL'!N513</f>
        <v>}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>
        <f>'RESUMEN TOTAL'!W519</f>
        <v>0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 t="str">
        <f>'RESUMEN TOTAL'!AD519</f>
        <v>APAGADO</v>
      </c>
      <c r="Y493" t="str">
        <f>'RESUMEN TOTAL'!AE519</f>
        <v>APAGADO</v>
      </c>
      <c r="Z493" t="str">
        <f>'RESUMEN TOTAL'!AF519</f>
        <v>APAGADO</v>
      </c>
      <c r="AA493" t="str">
        <f>'RESUMEN TOTAL'!AG519</f>
        <v>APAGADO</v>
      </c>
      <c r="AB493" t="str">
        <f>'RESUMEN TOTAL'!AH519</f>
        <v>APAGADO</v>
      </c>
      <c r="AC493" t="str">
        <f>'RESUMEN TOTAL'!AI519</f>
        <v>APAGADO</v>
      </c>
      <c r="AD493">
        <f>'RESUMEN TOTAL'!AJ519</f>
        <v>0</v>
      </c>
      <c r="AE493">
        <f>'RESUMEN TOTAL'!AK519</f>
        <v>0</v>
      </c>
      <c r="AF493" t="str">
        <f>'RESUMEN TOTAL'!AL519</f>
        <v>APAGADO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>
        <f>'RESUMEN TOTAL'!V520</f>
        <v>0</v>
      </c>
      <c r="Q494">
        <f>'RESUMEN TOTAL'!W520</f>
        <v>0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 t="str">
        <f>'RESUMEN TOTAL'!AD520</f>
        <v>APAGADO</v>
      </c>
      <c r="Y494" t="str">
        <f>'RESUMEN TOTAL'!AE520</f>
        <v>APAGADO</v>
      </c>
      <c r="Z494" t="str">
        <f>'RESUMEN TOTAL'!AF520</f>
        <v>APAGADO</v>
      </c>
      <c r="AA494" t="str">
        <f>'RESUMEN TOTAL'!AG520</f>
        <v>APAGADO</v>
      </c>
      <c r="AB494" t="str">
        <f>'RESUMEN TOTAL'!AH520</f>
        <v>APAGADO</v>
      </c>
      <c r="AC494" t="str">
        <f>'RESUMEN TOTAL'!AI520</f>
        <v>APAGADO</v>
      </c>
      <c r="AD494">
        <f>'RESUMEN TOTAL'!AJ520</f>
        <v>0</v>
      </c>
      <c r="AE494">
        <f>'RESUMEN TOTAL'!AK520</f>
        <v>0</v>
      </c>
      <c r="AF494" t="str">
        <f>'RESUMEN TOTAL'!AL520</f>
        <v>APAGADO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 t="str">
        <f>'RESUMEN TOTAL'!AB537</f>
        <v>APAGADO</v>
      </c>
      <c r="W513" t="str">
        <f>'RESUMEN TOTAL'!AC537</f>
        <v>APAGADO</v>
      </c>
      <c r="X513" t="str">
        <f>'RESUMEN TOTAL'!AD537</f>
        <v>APAGADO</v>
      </c>
      <c r="Y513" t="str">
        <f>'RESUMEN TOTAL'!AE537</f>
        <v>APAGADO</v>
      </c>
      <c r="Z513" t="str">
        <f>'RESUMEN TOTAL'!AF537</f>
        <v>APAGADO</v>
      </c>
      <c r="AA513" t="str">
        <f>'RESUMEN TOTAL'!AG537</f>
        <v>APAGADO</v>
      </c>
      <c r="AB513" t="str">
        <f>'RESUMEN TOTAL'!AH537</f>
        <v>APAGADO</v>
      </c>
      <c r="AC513" t="str">
        <f>'RESUMEN TOTAL'!AI537</f>
        <v>APAGADO</v>
      </c>
      <c r="AD513">
        <f>'RESUMEN TOTAL'!AJ537</f>
        <v>0</v>
      </c>
      <c r="AE513">
        <f>'RESUMEN TOTAL'!AK537</f>
        <v>0</v>
      </c>
      <c r="AF513" t="str">
        <f>'RESUMEN TOTAL'!AL537</f>
        <v>APAGADO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 t="str">
        <f>'RESUMEN TOTAL'!AB538</f>
        <v>APAGADO</v>
      </c>
      <c r="W514" t="str">
        <f>'RESUMEN TOTAL'!AC538</f>
        <v>APAGADO</v>
      </c>
      <c r="X514" t="str">
        <f>'RESUMEN TOTAL'!AD538</f>
        <v>APAGADO</v>
      </c>
      <c r="Y514" t="str">
        <f>'RESUMEN TOTAL'!AE538</f>
        <v>APAGADO</v>
      </c>
      <c r="Z514" t="str">
        <f>'RESUMEN TOTAL'!AF538</f>
        <v>APAGADO</v>
      </c>
      <c r="AA514" t="str">
        <f>'RESUMEN TOTAL'!AG538</f>
        <v>APAGADO</v>
      </c>
      <c r="AB514" t="str">
        <f>'RESUMEN TOTAL'!AH538</f>
        <v>APAGADO</v>
      </c>
      <c r="AC514" t="str">
        <f>'RESUMEN TOTAL'!AI538</f>
        <v>APAGADO</v>
      </c>
      <c r="AD514">
        <f>'RESUMEN TOTAL'!AJ538</f>
        <v>0</v>
      </c>
      <c r="AE514">
        <f>'RESUMEN TOTAL'!AK538</f>
        <v>0</v>
      </c>
      <c r="AF514" t="str">
        <f>'RESUMEN TOTAL'!AL538</f>
        <v>APAGADO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5" priority="1" operator="containsText" text="APAGADO">
      <formula>NOT(ISERROR(SEARCH("APAGADO",F4)))</formula>
    </cfRule>
  </conditionalFormatting>
  <conditionalFormatting sqref="AE3:AE1048576">
    <cfRule type="containsText" dxfId="5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10</v>
      </c>
      <c r="G2" s="18">
        <f>COUNTIFS(G4:G500, "=APAGADO",E4:E500,"=radio")</f>
        <v>2</v>
      </c>
      <c r="H2" s="18">
        <f>COUNTIFS(H4:H500, "=APAGADO",E4:E500,"=radio")</f>
        <v>12</v>
      </c>
      <c r="I2" s="18">
        <f>COUNTIFS(I4:I500, "=APAGADO",E4:E500,"=radio")</f>
        <v>10</v>
      </c>
      <c r="J2" s="18">
        <f>COUNTIFS(J4:J500, "=APAGADO",E4:E500,"=radio")</f>
        <v>8</v>
      </c>
      <c r="K2" s="18">
        <f>COUNTIFS(K4:K500, "=APAGADO",E4:E500,"=radio")</f>
        <v>10</v>
      </c>
      <c r="L2" s="18">
        <f>COUNTIFS(L4:L500, "=APAGADO",E4:E500,"=radio")</f>
        <v>2</v>
      </c>
      <c r="M2" s="18">
        <f>COUNTIFS(M4:M500, "=APAGADO",E4:E500,"=radio")</f>
        <v>16</v>
      </c>
      <c r="N2" s="18">
        <f>COUNTIFS(N4:N500, "=APAGADO",E4:E500,"=radio")</f>
        <v>2</v>
      </c>
      <c r="O2" s="18">
        <f>COUNTIFS(O4:O500, "=APAGADO",E4:E500,"=radio")</f>
        <v>8</v>
      </c>
      <c r="P2" s="18">
        <f>COUNTIFS(P4:P500, "=APAGADO",E4:E500,"=radio")</f>
        <v>17</v>
      </c>
      <c r="Q2" s="18">
        <f>COUNTIFS(Q4:Q367, "=APAGADO",E4:E367,"=radio")</f>
        <v>14</v>
      </c>
      <c r="R2" s="18">
        <f>COUNTIFS(R4:R500, "=APAGADO",E4:E500,"=radio")</f>
        <v>12</v>
      </c>
      <c r="S2" s="18">
        <f>COUNTIFS(S4:S500, "=APAGADO",E4:E500,"=radio")</f>
        <v>12</v>
      </c>
      <c r="T2" s="18">
        <f>COUNTIFS(T4:T500, "=APAGADO",E4:E500,"=radio")</f>
        <v>16</v>
      </c>
      <c r="U2" s="18">
        <f>COUNTIFS(U4:U500, "=APAGADO",E4:E500,"=radio")</f>
        <v>7</v>
      </c>
      <c r="V2" s="18">
        <f>COUNTIFS(V4:V500, "=APAGADO",E4:E500,"=radio")</f>
        <v>6</v>
      </c>
      <c r="W2" s="18">
        <f>COUNTIFS(W4:W500, "=APAGADO",E4:E500,"=radio")</f>
        <v>13</v>
      </c>
      <c r="X2" s="18">
        <f>COUNTIFS(X4:X500, "=APAGADO",E4:E500,"=radio")</f>
        <v>15</v>
      </c>
      <c r="Y2" s="18">
        <f>COUNTIFS(Y4:Y500, "=APAGADO",E4:E500,"=radio")</f>
        <v>18</v>
      </c>
      <c r="Z2" s="18">
        <f>COUNTIFS(Z4:Z500, "=APAGADO",E4:E500,"=radio")</f>
        <v>18</v>
      </c>
      <c r="AA2" s="18">
        <f>COUNTIFS(AA4:AA500, "=APAGADO",E4:E500,"=radio")</f>
        <v>11</v>
      </c>
      <c r="AB2" s="18">
        <f>COUNTIFS(AB4:AB500, "=APAGADO",E4:E500,"=radio")</f>
        <v>14</v>
      </c>
      <c r="AC2" s="18">
        <f>COUNTIFS(AC4:AC600, "=APAGADO",E4:E600,"=radio")</f>
        <v>16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10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>
        <f>'RESUMEN TOTAL'!AJ15</f>
        <v>0</v>
      </c>
      <c r="AE12">
        <f>'RESUMEN TOTAL'!AK15</f>
        <v>0</v>
      </c>
      <c r="AF12" t="str">
        <f>'RESUMEN TOTAL'!AL15</f>
        <v>APAGADO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 t="str">
        <f>'RESUMEN TOTAL'!AI18</f>
        <v>APAGADO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 t="str">
        <f>'RESUMEN TOTAL'!AI19</f>
        <v>APAGADO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 t="str">
        <f>'RESUMEN TOTAL'!AI20</f>
        <v>APAGADO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 t="str">
        <f>'RESUMEN TOTAL'!AI21</f>
        <v>APAGADO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 t="str">
        <f>'RESUMEN TOTAL'!AI22</f>
        <v>APAGADO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 t="str">
        <f>'RESUMEN TOTAL'!AI23</f>
        <v>APAGADO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 t="str">
        <f>'RESUMEN TOTAL'!AG44</f>
        <v>APAGADO</v>
      </c>
      <c r="AB41" t="str">
        <f>'RESUMEN TOTAL'!AH44</f>
        <v>APAGADO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>
        <f>'RESUMEN TOTAL'!AJ57</f>
        <v>0</v>
      </c>
      <c r="AE54">
        <f>'RESUMEN TOTAL'!AK57</f>
        <v>0</v>
      </c>
      <c r="AF54" t="str">
        <f>'RESUMEN TOTAL'!AL57</f>
        <v>APAGADO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 t="str">
        <f>'RESUMEN TOTAL'!AC59</f>
        <v>APAGADO</v>
      </c>
      <c r="X56" t="str">
        <f>'RESUMEN TOTAL'!AD59</f>
        <v>APAGADO</v>
      </c>
      <c r="Y56" t="str">
        <f>'RESUMEN TOTAL'!AE59</f>
        <v>APAGADO</v>
      </c>
      <c r="Z56" t="str">
        <f>'RESUMEN TOTAL'!AF59</f>
        <v>APAGADO</v>
      </c>
      <c r="AA56" t="str">
        <f>'RESUMEN TOTAL'!AG59</f>
        <v>APAGADO</v>
      </c>
      <c r="AB56" t="str">
        <f>'RESUMEN TOTAL'!AH59</f>
        <v>APAGADO</v>
      </c>
      <c r="AC56" t="str">
        <f>'RESUMEN TOTAL'!AI59</f>
        <v>APAGADO</v>
      </c>
      <c r="AD56">
        <f>'RESUMEN TOTAL'!AJ59</f>
        <v>0</v>
      </c>
      <c r="AE56">
        <f>'RESUMEN TOTAL'!AK59</f>
        <v>0</v>
      </c>
      <c r="AF56" t="str">
        <f>'RESUMEN TOTAL'!AL59</f>
        <v>APAGADO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 t="str">
        <f>'RESUMEN TOTAL'!AL73</f>
        <v>APAGADO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 t="str">
        <f>'RESUMEN TOTAL'!AE92</f>
        <v>APAGADO</v>
      </c>
      <c r="Z89" t="str">
        <f>'RESUMEN TOTAL'!AF92</f>
        <v>APAGADO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 t="str">
        <f>'RESUMEN TOTAL'!AE93</f>
        <v>APAGADO</v>
      </c>
      <c r="Z90" t="str">
        <f>'RESUMEN TOTAL'!AF93</f>
        <v>APAGADO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 t="str">
        <f>'RESUMEN TOTAL'!AE94</f>
        <v>APAGADO</v>
      </c>
      <c r="Z91" t="str">
        <f>'RESUMEN TOTAL'!AF94</f>
        <v>APAGADO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 t="str">
        <f>'RESUMEN TOTAL'!AF95</f>
        <v>APAGADO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 t="str">
        <f>'RESUMEN TOTAL'!AF97</f>
        <v>APAGADO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>
        <f>'RESUMEN TOTAL'!AJ107</f>
        <v>0</v>
      </c>
      <c r="AE104">
        <f>'RESUMEN TOTAL'!AK107</f>
        <v>0</v>
      </c>
      <c r="AF104" t="str">
        <f>'RESUMEN TOTAL'!AL107</f>
        <v>APAGADO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 t="str">
        <f>'RESUMEN TOTAL'!AC111</f>
        <v>APAGADO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 t="str">
        <f>'RESUMEN TOTAL'!AC113</f>
        <v>APAGADO</v>
      </c>
      <c r="X110" t="str">
        <f>'RESUMEN TOTAL'!AD113</f>
        <v>APAGADO</v>
      </c>
      <c r="Y110" t="str">
        <f>'RESUMEN TOTAL'!AE113</f>
        <v>APAGADO</v>
      </c>
      <c r="Z110" t="str">
        <f>'RESUMEN TOTAL'!AF113</f>
        <v>APAGADO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>
        <f>'RESUMEN TOTAL'!AJ133</f>
        <v>0</v>
      </c>
      <c r="AE129">
        <f>'RESUMEN TOTAL'!AK133</f>
        <v>0</v>
      </c>
      <c r="AF129" t="str">
        <f>'RESUMEN TOTAL'!AL133</f>
        <v>APAGADO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>
        <f>'RESUMEN TOTAL'!AJ134</f>
        <v>0</v>
      </c>
      <c r="AE130">
        <f>'RESUMEN TOTAL'!AK134</f>
        <v>0</v>
      </c>
      <c r="AF130" t="str">
        <f>'RESUMEN TOTAL'!AL134</f>
        <v>APAGADO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 t="str">
        <f>'RESUMEN TOTAL'!AE137</f>
        <v>APAGADO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 t="str">
        <f>'RESUMEN TOTAL'!Z145</f>
        <v>APAGADO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>
        <f>'RESUMEN TOTAL'!AJ149</f>
        <v>0</v>
      </c>
      <c r="AE145">
        <f>'RESUMEN TOTAL'!AK149</f>
        <v>0</v>
      </c>
      <c r="AF145" t="str">
        <f>'RESUMEN TOTAL'!AL149</f>
        <v>APAGADO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 t="str">
        <f>'RESUMEN TOTAL'!AD152</f>
        <v>APAGADO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 t="str">
        <f>'RESUMEN TOTAL'!V154</f>
        <v>APAGADO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 t="str">
        <f>'RESUMEN TOTAL'!V155</f>
        <v>APAGADO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 t="str">
        <f>'RESUMEN TOTAL'!N156</f>
        <v>APAGADO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 t="str">
        <f>'RESUMEN TOTAL'!W159</f>
        <v>APAGADO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>
        <f>'RESUMEN TOTAL'!AJ166</f>
        <v>0</v>
      </c>
      <c r="AE162">
        <f>'RESUMEN TOTAL'!AK166</f>
        <v>0</v>
      </c>
      <c r="AF162" t="str">
        <f>'RESUMEN TOTAL'!AL166</f>
        <v>APAGADO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 t="str">
        <f>'RESUMEN TOTAL'!AF169</f>
        <v>APAGADO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 t="str">
        <f>'RESUMEN TOTAL'!AI170</f>
        <v>APAGADO</v>
      </c>
      <c r="AD166">
        <f>'RESUMEN TOTAL'!AJ170</f>
        <v>0</v>
      </c>
      <c r="AE166">
        <f>'RESUMEN TOTAL'!AK170</f>
        <v>0</v>
      </c>
      <c r="AF166" t="str">
        <f>'RESUMEN TOTAL'!AL170</f>
        <v>APAGADO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>
        <f>'RESUMEN TOTAL'!AJ171</f>
        <v>0</v>
      </c>
      <c r="AE167">
        <f>'RESUMEN TOTAL'!AK171</f>
        <v>0</v>
      </c>
      <c r="AF167" t="str">
        <f>'RESUMEN TOTAL'!AL171</f>
        <v>APAGADO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 t="str">
        <f>'RESUMEN TOTAL'!AL173</f>
        <v>APAGADO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 t="str">
        <f>'RESUMEN TOTAL'!V188</f>
        <v>APAGADO</v>
      </c>
      <c r="Q184" t="str">
        <f>'RESUMEN TOTAL'!W188</f>
        <v>APAGADO</v>
      </c>
      <c r="R184" t="str">
        <f>'RESUMEN TOTAL'!X188</f>
        <v>APAGADO</v>
      </c>
      <c r="S184" t="str">
        <f>'RESUMEN TOTAL'!Y188</f>
        <v>APAGADO</v>
      </c>
      <c r="T184" t="str">
        <f>'RESUMEN TOTAL'!Z188</f>
        <v>APAGADO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 t="str">
        <f>'RESUMEN TOTAL'!L189</f>
        <v>APAGADO</v>
      </c>
      <c r="G185" t="str">
        <f>'RESUMEN TOTAL'!M189</f>
        <v>APAGADO</v>
      </c>
      <c r="H185" t="str">
        <f>'RESUMEN TOTAL'!N189</f>
        <v>APAGADO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 t="str">
        <f>'RESUMEN TOTAL'!W192</f>
        <v>APAGADO</v>
      </c>
      <c r="R188" t="str">
        <f>'RESUMEN TOTAL'!X192</f>
        <v>APAGADO</v>
      </c>
      <c r="S188" t="str">
        <f>'RESUMEN TOTAL'!Y192</f>
        <v>APAGADO</v>
      </c>
      <c r="T188" t="str">
        <f>'RESUMEN TOTAL'!Z192</f>
        <v>APAGADO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 t="str">
        <f>'RESUMEN TOTAL'!W194</f>
        <v>APAGADO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>
        <f>'RESUMEN TOTAL'!AK195</f>
        <v>0</v>
      </c>
      <c r="AF191" t="str">
        <f>'RESUMEN TOTAL'!AL195</f>
        <v>APAGADO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>
        <f>'RESUMEN TOTAL'!AJ197</f>
        <v>0</v>
      </c>
      <c r="AE193">
        <f>'RESUMEN TOTAL'!AK197</f>
        <v>0</v>
      </c>
      <c r="AF193" t="str">
        <f>'RESUMEN TOTAL'!AL197</f>
        <v>APAGADO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 t="str">
        <f>'RESUMEN TOTAL'!L198</f>
        <v>APAGADO</v>
      </c>
      <c r="G194">
        <f>'RESUMEN TOTAL'!M198</f>
        <v>0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>
        <f>'RESUMEN TOTAL'!R198</f>
        <v>0</v>
      </c>
      <c r="M194" t="str">
        <f>'RESUMEN TOTAL'!S198</f>
        <v>APAGADO</v>
      </c>
      <c r="N194">
        <f>'RESUMEN TOTAL'!T198</f>
        <v>0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 t="str">
        <f>'RESUMEN TOTAL'!AE198</f>
        <v>APAGADO</v>
      </c>
      <c r="Z194" t="str">
        <f>'RESUMEN TOTAL'!AF198</f>
        <v>APAGADO</v>
      </c>
      <c r="AA194">
        <f>'RESUMEN TOTAL'!AG198</f>
        <v>0</v>
      </c>
      <c r="AB194">
        <f>'RESUMEN TOTAL'!AH198</f>
        <v>0</v>
      </c>
      <c r="AC194" t="str">
        <f>'RESUMEN TOTAL'!AI198</f>
        <v>APAGADO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 t="str">
        <f>'RESUMEN TOTAL'!L199</f>
        <v>APAGADO</v>
      </c>
      <c r="G195">
        <f>'RESUMEN TOTAL'!M199</f>
        <v>0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>
        <f>'RESUMEN TOTAL'!R199</f>
        <v>0</v>
      </c>
      <c r="M195" t="str">
        <f>'RESUMEN TOTAL'!S199</f>
        <v>APAGADO</v>
      </c>
      <c r="N195">
        <f>'RESUMEN TOTAL'!T199</f>
        <v>0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 t="str">
        <f>'RESUMEN TOTAL'!AE199</f>
        <v>APAGADO</v>
      </c>
      <c r="Z195" t="str">
        <f>'RESUMEN TOTAL'!AF199</f>
        <v>APAGADO</v>
      </c>
      <c r="AA195">
        <f>'RESUMEN TOTAL'!AG199</f>
        <v>0</v>
      </c>
      <c r="AB195">
        <f>'RESUMEN TOTAL'!AH199</f>
        <v>0</v>
      </c>
      <c r="AC195" t="str">
        <f>'RESUMEN TOTAL'!AI199</f>
        <v>APAGADO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 t="str">
        <f>'RESUMEN TOTAL'!V207</f>
        <v>APAGADO</v>
      </c>
      <c r="Q202" t="str">
        <f>'RESUMEN TOTAL'!W207</f>
        <v>APAGADO</v>
      </c>
      <c r="R202" t="str">
        <f>'RESUMEN TOTAL'!X207</f>
        <v>APAGADO</v>
      </c>
      <c r="S202" t="str">
        <f>'RESUMEN TOTAL'!Y207</f>
        <v>APAGADO</v>
      </c>
      <c r="T202" t="str">
        <f>'RESUMEN TOTAL'!Z207</f>
        <v>APAGADO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 t="str">
        <f>'RESUMEN TOTAL'!V208</f>
        <v>APAGADO</v>
      </c>
      <c r="Q203" t="str">
        <f>'RESUMEN TOTAL'!W208</f>
        <v>APAGADO</v>
      </c>
      <c r="R203" t="str">
        <f>'RESUMEN TOTAL'!X208</f>
        <v>APAGADO</v>
      </c>
      <c r="S203" t="str">
        <f>'RESUMEN TOTAL'!Y208</f>
        <v>APAGADO</v>
      </c>
      <c r="T203" t="str">
        <f>'RESUMEN TOTAL'!Z208</f>
        <v>APAGADO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 t="str">
        <f>'RESUMEN TOTAL'!V209</f>
        <v>APAGADO</v>
      </c>
      <c r="Q204" t="str">
        <f>'RESUMEN TOTAL'!W209</f>
        <v>APAGADO</v>
      </c>
      <c r="R204" t="str">
        <f>'RESUMEN TOTAL'!X209</f>
        <v>APAGADO</v>
      </c>
      <c r="S204" t="str">
        <f>'RESUMEN TOTAL'!Y209</f>
        <v>APAGADO</v>
      </c>
      <c r="T204" t="str">
        <f>'RESUMEN TOTAL'!Z209</f>
        <v>APAGADO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 t="str">
        <f>'RESUMEN TOTAL'!V210</f>
        <v>APAGADO</v>
      </c>
      <c r="Q205" t="str">
        <f>'RESUMEN TOTAL'!W210</f>
        <v>APAGADO</v>
      </c>
      <c r="R205" t="str">
        <f>'RESUMEN TOTAL'!X210</f>
        <v>APAGADO</v>
      </c>
      <c r="S205" t="str">
        <f>'RESUMEN TOTAL'!Y210</f>
        <v>APAGADO</v>
      </c>
      <c r="T205" t="str">
        <f>'RESUMEN TOTAL'!Z210</f>
        <v>APAGADO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 t="str">
        <f>'RESUMEN TOTAL'!V212</f>
        <v>APAGADO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 t="str">
        <f>'RESUMEN TOTAL'!AB220</f>
        <v>APAGADO</v>
      </c>
      <c r="W215" t="str">
        <f>'RESUMEN TOTAL'!AC220</f>
        <v>APAGADO</v>
      </c>
      <c r="X215" t="str">
        <f>'RESUMEN TOTAL'!AD220</f>
        <v>APAGADO</v>
      </c>
      <c r="Y215" t="str">
        <f>'RESUMEN TOTAL'!AE220</f>
        <v>APAGADO</v>
      </c>
      <c r="Z215" t="str">
        <f>'RESUMEN TOTAL'!AF220</f>
        <v>APAGADO</v>
      </c>
      <c r="AA215" t="str">
        <f>'RESUMEN TOTAL'!AG220</f>
        <v>APAGADO</v>
      </c>
      <c r="AB215">
        <f>'RESUMEN TOTAL'!AH220</f>
        <v>0</v>
      </c>
      <c r="AC215" t="str">
        <f>'RESUMEN TOTAL'!AI220</f>
        <v>APAGADO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>
        <f>'RESUMEN TOTAL'!AE222</f>
        <v>0</v>
      </c>
      <c r="Z217" t="str">
        <f>'RESUMEN TOTAL'!AF222</f>
        <v>APAGADO</v>
      </c>
      <c r="AA217">
        <f>'RESUMEN TOTAL'!AG222</f>
        <v>0</v>
      </c>
      <c r="AB217" t="str">
        <f>'RESUMEN TOTAL'!AH222</f>
        <v>APAGADO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 t="str">
        <f>'RESUMEN TOTAL'!V225</f>
        <v>APAGADO</v>
      </c>
      <c r="Q220" t="str">
        <f>'RESUMEN TOTAL'!W225</f>
        <v>APAGADO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>
        <f>'RESUMEN TOTAL'!AJ225</f>
        <v>0</v>
      </c>
      <c r="AE220">
        <f>'RESUMEN TOTAL'!AK225</f>
        <v>0</v>
      </c>
      <c r="AF220" t="str">
        <f>'RESUMEN TOTAL'!AL225</f>
        <v>APAGADO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 t="str">
        <f>'RESUMEN TOTAL'!L232</f>
        <v>APAGADO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 t="str">
        <f>'RESUMEN TOTAL'!W232</f>
        <v>APAGADO</v>
      </c>
      <c r="R227" t="str">
        <f>'RESUMEN TOTAL'!X232</f>
        <v>APAGADO</v>
      </c>
      <c r="S227" t="str">
        <f>'RESUMEN TOTAL'!Y232</f>
        <v>APAGADO</v>
      </c>
      <c r="T227" t="str">
        <f>'RESUMEN TOTAL'!Z232</f>
        <v>APAGADO</v>
      </c>
      <c r="U227" t="str">
        <f>'RESUMEN TOTAL'!AA232</f>
        <v>APAGADO</v>
      </c>
      <c r="V227" t="str">
        <f>'RESUMEN TOTAL'!AB232</f>
        <v>APAGADO</v>
      </c>
      <c r="W227" t="str">
        <f>'RESUMEN TOTAL'!AC232</f>
        <v>APAGADO</v>
      </c>
      <c r="X227" t="str">
        <f>'RESUMEN TOTAL'!AD232</f>
        <v>APAGADO</v>
      </c>
      <c r="Y227" t="str">
        <f>'RESUMEN TOTAL'!AE232</f>
        <v>APAGADO</v>
      </c>
      <c r="Z227" t="str">
        <f>'RESUMEN TOTAL'!AF232</f>
        <v>APAGADO</v>
      </c>
      <c r="AA227" t="str">
        <f>'RESUMEN TOTAL'!AG232</f>
        <v>APAGADO</v>
      </c>
      <c r="AB227" t="str">
        <f>'RESUMEN TOTAL'!AH232</f>
        <v>APAGADO</v>
      </c>
      <c r="AC227" t="str">
        <f>'RESUMEN TOTAL'!AI232</f>
        <v>APAGADO</v>
      </c>
      <c r="AD227">
        <f>'RESUMEN TOTAL'!AJ232</f>
        <v>0</v>
      </c>
      <c r="AE227">
        <f>'RESUMEN TOTAL'!AK232</f>
        <v>0</v>
      </c>
      <c r="AF227" t="str">
        <f>'RESUMEN TOTAL'!AL232</f>
        <v>APAGADO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 t="str">
        <f>'RESUMEN TOTAL'!L233</f>
        <v>APAGADO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 t="str">
        <f>'RESUMEN TOTAL'!W233</f>
        <v>APAGADO</v>
      </c>
      <c r="R228" t="str">
        <f>'RESUMEN TOTAL'!X233</f>
        <v>APAGADO</v>
      </c>
      <c r="S228" t="str">
        <f>'RESUMEN TOTAL'!Y233</f>
        <v>APAGADO</v>
      </c>
      <c r="T228" t="str">
        <f>'RESUMEN TOTAL'!Z233</f>
        <v>APAGADO</v>
      </c>
      <c r="U228" t="str">
        <f>'RESUMEN TOTAL'!AA233</f>
        <v>APAGADO</v>
      </c>
      <c r="V228" t="str">
        <f>'RESUMEN TOTAL'!AB233</f>
        <v>APAGADO</v>
      </c>
      <c r="W228" t="str">
        <f>'RESUMEN TOTAL'!AC233</f>
        <v>APAGADO</v>
      </c>
      <c r="X228" t="str">
        <f>'RESUMEN TOTAL'!AD233</f>
        <v>APAGADO</v>
      </c>
      <c r="Y228" t="str">
        <f>'RESUMEN TOTAL'!AE233</f>
        <v>APAGADO</v>
      </c>
      <c r="Z228" t="str">
        <f>'RESUMEN TOTAL'!AF233</f>
        <v>APAGADO</v>
      </c>
      <c r="AA228" t="str">
        <f>'RESUMEN TOTAL'!AG233</f>
        <v>APAGADO</v>
      </c>
      <c r="AB228" t="str">
        <f>'RESUMEN TOTAL'!AH233</f>
        <v>APAGADO</v>
      </c>
      <c r="AC228" t="str">
        <f>'RESUMEN TOTAL'!AI233</f>
        <v>APAGADO</v>
      </c>
      <c r="AD228">
        <f>'RESUMEN TOTAL'!AJ233</f>
        <v>0</v>
      </c>
      <c r="AE228">
        <f>'RESUMEN TOTAL'!AK233</f>
        <v>0</v>
      </c>
      <c r="AF228" t="str">
        <f>'RESUMEN TOTAL'!AL233</f>
        <v>APAGADO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>
        <f>'RESUMEN TOTAL'!AJ234</f>
        <v>0</v>
      </c>
      <c r="AE229">
        <f>'RESUMEN TOTAL'!AK234</f>
        <v>0</v>
      </c>
      <c r="AF229" t="str">
        <f>'RESUMEN TOTAL'!AL234</f>
        <v>APAGADO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 t="str">
        <f>'RESUMEN TOTAL'!AB235</f>
        <v>APAGADO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>
        <f>'RESUMEN TOTAL'!AJ235</f>
        <v>0</v>
      </c>
      <c r="AE230">
        <f>'RESUMEN TOTAL'!AK235</f>
        <v>0</v>
      </c>
      <c r="AF230" t="str">
        <f>'RESUMEN TOTAL'!AL235</f>
        <v>APAGADO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 t="str">
        <f>'RESUMEN TOTAL'!V236</f>
        <v>APAGADO</v>
      </c>
      <c r="Q231" t="str">
        <f>'RESUMEN TOTAL'!W236</f>
        <v>APAGADO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>
        <f>'RESUMEN TOTAL'!AJ247</f>
        <v>0</v>
      </c>
      <c r="AE242">
        <f>'RESUMEN TOTAL'!AK247</f>
        <v>0</v>
      </c>
      <c r="AF242" t="str">
        <f>'RESUMEN TOTAL'!AL247</f>
        <v>APAGADO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>
        <f>'RESUMEN TOTAL'!AJ251</f>
        <v>0</v>
      </c>
      <c r="AE246">
        <f>'RESUMEN TOTAL'!AK251</f>
        <v>0</v>
      </c>
      <c r="AF246" t="str">
        <f>'RESUMEN TOTAL'!AL251</f>
        <v>APAGADO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>
        <f>'RESUMEN TOTAL'!AJ252</f>
        <v>0</v>
      </c>
      <c r="AE247">
        <f>'RESUMEN TOTAL'!AK252</f>
        <v>0</v>
      </c>
      <c r="AF247" t="str">
        <f>'RESUMEN TOTAL'!AL252</f>
        <v>APAGADO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>
        <f>'RESUMEN TOTAL'!AJ253</f>
        <v>0</v>
      </c>
      <c r="AE248">
        <f>'RESUMEN TOTAL'!AK253</f>
        <v>0</v>
      </c>
      <c r="AF248" t="str">
        <f>'RESUMEN TOTAL'!AL253</f>
        <v>APAGADO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>
        <f>'RESUMEN TOTAL'!AJ255</f>
        <v>0</v>
      </c>
      <c r="AE250">
        <f>'RESUMEN TOTAL'!AK255</f>
        <v>0</v>
      </c>
      <c r="AF250" t="str">
        <f>'RESUMEN TOTAL'!AL255</f>
        <v>APAGADO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 t="str">
        <f>'RESUMEN TOTAL'!V256</f>
        <v>APAGADO</v>
      </c>
      <c r="Q251" t="str">
        <f>'RESUMEN TOTAL'!W256</f>
        <v>APAGADO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 t="str">
        <f>'RESUMEN TOTAL'!V257</f>
        <v>APAGADO</v>
      </c>
      <c r="Q252" t="str">
        <f>'RESUMEN TOTAL'!W257</f>
        <v>APAGADO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 t="str">
        <f>'RESUMEN TOTAL'!L260</f>
        <v>APAGADO</v>
      </c>
      <c r="G255">
        <f>'RESUMEN TOTAL'!M260</f>
        <v>0</v>
      </c>
      <c r="H255" t="str">
        <f>'RESUMEN TOTAL'!N260</f>
        <v>APAGADO</v>
      </c>
      <c r="I255" t="str">
        <f>'RESUMEN TOTAL'!O260</f>
        <v>APAGADO</v>
      </c>
      <c r="J255" t="str">
        <f>'RESUMEN TOTAL'!P260</f>
        <v>APAGADO</v>
      </c>
      <c r="K255" t="str">
        <f>'RESUMEN TOTAL'!Q260</f>
        <v>APAGADO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 t="str">
        <f>'RESUMEN TOTAL'!V260</f>
        <v>APAGADO</v>
      </c>
      <c r="Q255" t="str">
        <f>'RESUMEN TOTAL'!W260</f>
        <v>APAGADO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 t="str">
        <f>'RESUMEN TOTAL'!AE260</f>
        <v>APAGADO</v>
      </c>
      <c r="Z255" t="str">
        <f>'RESUMEN TOTAL'!AF260</f>
        <v>APAGADO</v>
      </c>
      <c r="AA255">
        <f>'RESUMEN TOTAL'!AG260</f>
        <v>0</v>
      </c>
      <c r="AB255">
        <f>'RESUMEN TOTAL'!AH260</f>
        <v>0</v>
      </c>
      <c r="AC255" t="str">
        <f>'RESUMEN TOTAL'!AI260</f>
        <v>APAGADO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 t="str">
        <f>'RESUMEN TOTAL'!L261</f>
        <v>APAGADO</v>
      </c>
      <c r="G256">
        <f>'RESUMEN TOTAL'!M261</f>
        <v>0</v>
      </c>
      <c r="H256" t="str">
        <f>'RESUMEN TOTAL'!N261</f>
        <v>APAGADO</v>
      </c>
      <c r="I256" t="str">
        <f>'RESUMEN TOTAL'!O261</f>
        <v>APAGADO</v>
      </c>
      <c r="J256" t="str">
        <f>'RESUMEN TOTAL'!P261</f>
        <v>APAGADO</v>
      </c>
      <c r="K256" t="str">
        <f>'RESUMEN TOTAL'!Q261</f>
        <v>APAGADO</v>
      </c>
      <c r="L256">
        <f>'RESUMEN TOTAL'!R261</f>
        <v>0</v>
      </c>
      <c r="M256" t="str">
        <f>'RESUMEN TOTAL'!S261</f>
        <v>APAGADO</v>
      </c>
      <c r="N256">
        <f>'RESUMEN TOTAL'!T261</f>
        <v>0</v>
      </c>
      <c r="O256" t="str">
        <f>'RESUMEN TOTAL'!U261</f>
        <v>APAGADO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 t="str">
        <f>'RESUMEN TOTAL'!AE261</f>
        <v>APAGADO</v>
      </c>
      <c r="Z256" t="str">
        <f>'RESUMEN TOTAL'!AF261</f>
        <v>APAGADO</v>
      </c>
      <c r="AA256">
        <f>'RESUMEN TOTAL'!AG261</f>
        <v>0</v>
      </c>
      <c r="AB256">
        <f>'RESUMEN TOTAL'!AH261</f>
        <v>0</v>
      </c>
      <c r="AC256" t="str">
        <f>'RESUMEN TOTAL'!AI261</f>
        <v>APAGADO</v>
      </c>
      <c r="AD256">
        <f>'RESUMEN TOTAL'!AJ261</f>
        <v>0</v>
      </c>
      <c r="AE256">
        <f>'RESUMEN TOTAL'!AK261</f>
        <v>0</v>
      </c>
      <c r="AF256" t="str">
        <f>'RESUMEN TOTAL'!AL261</f>
        <v>APAGADO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 t="str">
        <f>'RESUMEN TOTAL'!L262</f>
        <v>APAGADO</v>
      </c>
      <c r="G257">
        <f>'RESUMEN TOTAL'!M262</f>
        <v>0</v>
      </c>
      <c r="H257" t="str">
        <f>'RESUMEN TOTAL'!N262</f>
        <v>APAGADO</v>
      </c>
      <c r="I257" t="str">
        <f>'RESUMEN TOTAL'!O262</f>
        <v>APAGADO</v>
      </c>
      <c r="J257" t="str">
        <f>'RESUMEN TOTAL'!P262</f>
        <v>APAGADO</v>
      </c>
      <c r="K257" t="str">
        <f>'RESUMEN TOTAL'!Q262</f>
        <v>APAGADO</v>
      </c>
      <c r="L257">
        <f>'RESUMEN TOTAL'!R262</f>
        <v>0</v>
      </c>
      <c r="M257" t="str">
        <f>'RESUMEN TOTAL'!S262</f>
        <v>APAGADO</v>
      </c>
      <c r="N257">
        <f>'RESUMEN TOTAL'!T262</f>
        <v>0</v>
      </c>
      <c r="O257" t="str">
        <f>'RESUMEN TOTAL'!U262</f>
        <v>APAGADO</v>
      </c>
      <c r="P257" t="str">
        <f>'RESUMEN TOTAL'!V262</f>
        <v>APAGADO</v>
      </c>
      <c r="Q257" t="str">
        <f>'RESUMEN TOTAL'!W262</f>
        <v>APAGADO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 t="str">
        <f>'RESUMEN TOTAL'!AE262</f>
        <v>APAGADO</v>
      </c>
      <c r="Z257" t="str">
        <f>'RESUMEN TOTAL'!AF262</f>
        <v>APAGADO</v>
      </c>
      <c r="AA257">
        <f>'RESUMEN TOTAL'!AG262</f>
        <v>0</v>
      </c>
      <c r="AB257">
        <f>'RESUMEN TOTAL'!AH262</f>
        <v>0</v>
      </c>
      <c r="AC257" t="str">
        <f>'RESUMEN TOTAL'!AI262</f>
        <v>APAGADO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 t="str">
        <f>'RESUMEN TOTAL'!L263</f>
        <v>APAGADO</v>
      </c>
      <c r="G258">
        <f>'RESUMEN TOTAL'!M263</f>
        <v>0</v>
      </c>
      <c r="H258" t="str">
        <f>'RESUMEN TOTAL'!N263</f>
        <v>APAGADO</v>
      </c>
      <c r="I258" t="str">
        <f>'RESUMEN TOTAL'!O263</f>
        <v>APAGADO</v>
      </c>
      <c r="J258" t="str">
        <f>'RESUMEN TOTAL'!P263</f>
        <v>APAGADO</v>
      </c>
      <c r="K258" t="str">
        <f>'RESUMEN TOTAL'!Q263</f>
        <v>APAGADO</v>
      </c>
      <c r="L258">
        <f>'RESUMEN TOTAL'!R263</f>
        <v>0</v>
      </c>
      <c r="M258" t="str">
        <f>'RESUMEN TOTAL'!S263</f>
        <v>APAGADO</v>
      </c>
      <c r="N258">
        <f>'RESUMEN TOTAL'!T263</f>
        <v>0</v>
      </c>
      <c r="O258" t="str">
        <f>'RESUMEN TOTAL'!U263</f>
        <v>APAGADO</v>
      </c>
      <c r="P258" t="str">
        <f>'RESUMEN TOTAL'!V263</f>
        <v>APAGADO</v>
      </c>
      <c r="Q258" t="str">
        <f>'RESUMEN TOTAL'!W263</f>
        <v>APAGADO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 t="str">
        <f>'RESUMEN TOTAL'!AE263</f>
        <v>APAGADO</v>
      </c>
      <c r="Z258" t="str">
        <f>'RESUMEN TOTAL'!AF263</f>
        <v>APAGADO</v>
      </c>
      <c r="AA258">
        <f>'RESUMEN TOTAL'!AG263</f>
        <v>0</v>
      </c>
      <c r="AB258">
        <f>'RESUMEN TOTAL'!AH263</f>
        <v>0</v>
      </c>
      <c r="AC258" t="str">
        <f>'RESUMEN TOTAL'!AI263</f>
        <v>APAGADO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 t="str">
        <f>'RESUMEN TOTAL'!L264</f>
        <v>APAGADO</v>
      </c>
      <c r="G259">
        <f>'RESUMEN TOTAL'!M264</f>
        <v>0</v>
      </c>
      <c r="H259" t="str">
        <f>'RESUMEN TOTAL'!N264</f>
        <v>APAGADO</v>
      </c>
      <c r="I259" t="str">
        <f>'RESUMEN TOTAL'!O264</f>
        <v>APAGADO</v>
      </c>
      <c r="J259" t="str">
        <f>'RESUMEN TOTAL'!P264</f>
        <v>APAGADO</v>
      </c>
      <c r="K259" t="str">
        <f>'RESUMEN TOTAL'!Q264</f>
        <v>APAGADO</v>
      </c>
      <c r="L259">
        <f>'RESUMEN TOTAL'!R264</f>
        <v>0</v>
      </c>
      <c r="M259" t="str">
        <f>'RESUMEN TOTAL'!S264</f>
        <v>APAGADO</v>
      </c>
      <c r="N259">
        <f>'RESUMEN TOTAL'!T264</f>
        <v>0</v>
      </c>
      <c r="O259" t="str">
        <f>'RESUMEN TOTAL'!U264</f>
        <v>APAGADO</v>
      </c>
      <c r="P259" t="str">
        <f>'RESUMEN TOTAL'!V264</f>
        <v>APAGADO</v>
      </c>
      <c r="Q259" t="str">
        <f>'RESUMEN TOTAL'!W264</f>
        <v>APAGADO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 t="str">
        <f>'RESUMEN TOTAL'!AI264</f>
        <v>APAGADO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 t="str">
        <f>'RESUMEN TOTAL'!L265</f>
        <v>APAGADO</v>
      </c>
      <c r="G260">
        <f>'RESUMEN TOTAL'!M265</f>
        <v>0</v>
      </c>
      <c r="H260" t="str">
        <f>'RESUMEN TOTAL'!N265</f>
        <v>APAGADO</v>
      </c>
      <c r="I260" t="str">
        <f>'RESUMEN TOTAL'!O265</f>
        <v>APAGADO</v>
      </c>
      <c r="J260" t="str">
        <f>'RESUMEN TOTAL'!P265</f>
        <v>APAGADO</v>
      </c>
      <c r="K260" t="str">
        <f>'RESUMEN TOTAL'!Q265</f>
        <v>APAGADO</v>
      </c>
      <c r="L260">
        <f>'RESUMEN TOTAL'!R265</f>
        <v>0</v>
      </c>
      <c r="M260" t="str">
        <f>'RESUMEN TOTAL'!S265</f>
        <v>APAGADO</v>
      </c>
      <c r="N260">
        <f>'RESUMEN TOTAL'!T265</f>
        <v>0</v>
      </c>
      <c r="O260" t="str">
        <f>'RESUMEN TOTAL'!U265</f>
        <v>APAGADO</v>
      </c>
      <c r="P260" t="str">
        <f>'RESUMEN TOTAL'!V265</f>
        <v>APAGADO</v>
      </c>
      <c r="Q260" t="str">
        <f>'RESUMEN TOTAL'!W265</f>
        <v>APAGADO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 t="str">
        <f>'RESUMEN TOTAL'!AI265</f>
        <v>APAGADO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 t="str">
        <f>'RESUMEN TOTAL'!L266</f>
        <v>APAGADO</v>
      </c>
      <c r="G261">
        <f>'RESUMEN TOTAL'!M266</f>
        <v>0</v>
      </c>
      <c r="H261" t="str">
        <f>'RESUMEN TOTAL'!N266</f>
        <v>APAGADO</v>
      </c>
      <c r="I261" t="str">
        <f>'RESUMEN TOTAL'!O266</f>
        <v>APAGADO</v>
      </c>
      <c r="J261" t="str">
        <f>'RESUMEN TOTAL'!P266</f>
        <v>APAGADO</v>
      </c>
      <c r="K261" t="str">
        <f>'RESUMEN TOTAL'!Q266</f>
        <v>APAGADO</v>
      </c>
      <c r="L261">
        <f>'RESUMEN TOTAL'!R266</f>
        <v>0</v>
      </c>
      <c r="M261" t="str">
        <f>'RESUMEN TOTAL'!S266</f>
        <v>APAGADO</v>
      </c>
      <c r="N261">
        <f>'RESUMEN TOTAL'!T266</f>
        <v>0</v>
      </c>
      <c r="O261" t="str">
        <f>'RESUMEN TOTAL'!U266</f>
        <v>APAGADO</v>
      </c>
      <c r="P261" t="str">
        <f>'RESUMEN TOTAL'!V266</f>
        <v>APAGADO</v>
      </c>
      <c r="Q261" t="str">
        <f>'RESUMEN TOTAL'!W266</f>
        <v>APAGADO</v>
      </c>
      <c r="R261" t="str">
        <f>'RESUMEN TOTAL'!X266</f>
        <v>APAGADO</v>
      </c>
      <c r="S261" t="str">
        <f>'RESUMEN TOTAL'!Y266</f>
        <v>APAGADO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 t="str">
        <f>'RESUMEN TOTAL'!AI266</f>
        <v>APAGADO</v>
      </c>
      <c r="AD261">
        <f>'RESUMEN TOTAL'!AJ266</f>
        <v>0</v>
      </c>
      <c r="AE261">
        <f>'RESUMEN TOTAL'!AK266</f>
        <v>0</v>
      </c>
      <c r="AF261" t="str">
        <f>'RESUMEN TOTAL'!AL266</f>
        <v>APAGADO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 t="str">
        <f>'RESUMEN TOTAL'!L267</f>
        <v>APAGADO</v>
      </c>
      <c r="G262">
        <f>'RESUMEN TOTAL'!M267</f>
        <v>0</v>
      </c>
      <c r="H262" t="str">
        <f>'RESUMEN TOTAL'!N267</f>
        <v>APAGADO</v>
      </c>
      <c r="I262" t="str">
        <f>'RESUMEN TOTAL'!O267</f>
        <v>APAGADO</v>
      </c>
      <c r="J262" t="str">
        <f>'RESUMEN TOTAL'!P267</f>
        <v>APAGADO</v>
      </c>
      <c r="K262" t="str">
        <f>'RESUMEN TOTAL'!Q267</f>
        <v>APAGADO</v>
      </c>
      <c r="L262">
        <f>'RESUMEN TOTAL'!R267</f>
        <v>0</v>
      </c>
      <c r="M262" t="str">
        <f>'RESUMEN TOTAL'!S267</f>
        <v>APAGADO</v>
      </c>
      <c r="N262">
        <f>'RESUMEN TOTAL'!T267</f>
        <v>0</v>
      </c>
      <c r="O262" t="str">
        <f>'RESUMEN TOTAL'!U267</f>
        <v>APAGADO</v>
      </c>
      <c r="P262" t="str">
        <f>'RESUMEN TOTAL'!V267</f>
        <v>APAGADO</v>
      </c>
      <c r="Q262" t="str">
        <f>'RESUMEN TOTAL'!W267</f>
        <v>APAGADO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 t="str">
        <f>'RESUMEN TOTAL'!AI267</f>
        <v>APAGADO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 t="str">
        <f>'RESUMEN TOTAL'!L268</f>
        <v>APAGADO</v>
      </c>
      <c r="G263">
        <f>'RESUMEN TOTAL'!M268</f>
        <v>0</v>
      </c>
      <c r="H263" t="str">
        <f>'RESUMEN TOTAL'!N268</f>
        <v>APAGADO</v>
      </c>
      <c r="I263" t="str">
        <f>'RESUMEN TOTAL'!O268</f>
        <v>APAGADO</v>
      </c>
      <c r="J263" t="str">
        <f>'RESUMEN TOTAL'!P268</f>
        <v>APAGADO</v>
      </c>
      <c r="K263" t="str">
        <f>'RESUMEN TOTAL'!Q268</f>
        <v>APAGADO</v>
      </c>
      <c r="L263">
        <f>'RESUMEN TOTAL'!R268</f>
        <v>0</v>
      </c>
      <c r="M263" t="str">
        <f>'RESUMEN TOTAL'!S268</f>
        <v>APAGADO</v>
      </c>
      <c r="N263">
        <f>'RESUMEN TOTAL'!T268</f>
        <v>0</v>
      </c>
      <c r="O263" t="str">
        <f>'RESUMEN TOTAL'!U268</f>
        <v>APAGADO</v>
      </c>
      <c r="P263" t="str">
        <f>'RESUMEN TOTAL'!V268</f>
        <v>APAGADO</v>
      </c>
      <c r="Q263" t="str">
        <f>'RESUMEN TOTAL'!W268</f>
        <v>APAGADO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 t="str">
        <f>'RESUMEN TOTAL'!AI268</f>
        <v>APAGADO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 t="str">
        <f>'RESUMEN TOTAL'!L269</f>
        <v>APAGADO</v>
      </c>
      <c r="G264">
        <f>'RESUMEN TOTAL'!M269</f>
        <v>0</v>
      </c>
      <c r="H264" t="str">
        <f>'RESUMEN TOTAL'!N269</f>
        <v>APAGADO</v>
      </c>
      <c r="I264" t="str">
        <f>'RESUMEN TOTAL'!O269</f>
        <v>APAGADO</v>
      </c>
      <c r="J264" t="str">
        <f>'RESUMEN TOTAL'!P269</f>
        <v>APAGADO</v>
      </c>
      <c r="K264" t="str">
        <f>'RESUMEN TOTAL'!Q269</f>
        <v>APAGADO</v>
      </c>
      <c r="L264">
        <f>'RESUMEN TOTAL'!R269</f>
        <v>0</v>
      </c>
      <c r="M264" t="str">
        <f>'RESUMEN TOTAL'!S269</f>
        <v>APAGADO</v>
      </c>
      <c r="N264">
        <f>'RESUMEN TOTAL'!T269</f>
        <v>0</v>
      </c>
      <c r="O264" t="str">
        <f>'RESUMEN TOTAL'!U269</f>
        <v>APAGADO</v>
      </c>
      <c r="P264" t="str">
        <f>'RESUMEN TOTAL'!V269</f>
        <v>APAGADO</v>
      </c>
      <c r="Q264" t="str">
        <f>'RESUMEN TOTAL'!W269</f>
        <v>APAGADO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 t="str">
        <f>'RESUMEN TOTAL'!AI269</f>
        <v>APAGADO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 t="str">
        <f>'RESUMEN TOTAL'!L270</f>
        <v>APAGADO</v>
      </c>
      <c r="G265">
        <f>'RESUMEN TOTAL'!M270</f>
        <v>0</v>
      </c>
      <c r="H265" t="str">
        <f>'RESUMEN TOTAL'!N270</f>
        <v>APAGADO</v>
      </c>
      <c r="I265" t="str">
        <f>'RESUMEN TOTAL'!O270</f>
        <v>APAGADO</v>
      </c>
      <c r="J265" t="str">
        <f>'RESUMEN TOTAL'!P270</f>
        <v>APAGADO</v>
      </c>
      <c r="K265" t="str">
        <f>'RESUMEN TOTAL'!Q270</f>
        <v>APAGADO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 t="str">
        <f>'RESUMEN TOTAL'!U270</f>
        <v>APAGADO</v>
      </c>
      <c r="P265" t="str">
        <f>'RESUMEN TOTAL'!V270</f>
        <v>APAGADO</v>
      </c>
      <c r="Q265" t="str">
        <f>'RESUMEN TOTAL'!W270</f>
        <v>APAGADO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 t="str">
        <f>'RESUMEN TOTAL'!AE270</f>
        <v>APAGADO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 t="str">
        <f>'RESUMEN TOTAL'!AI270</f>
        <v>APAGADO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 t="str">
        <f>'RESUMEN TOTAL'!N271</f>
        <v>APAGADO</v>
      </c>
      <c r="I266" t="str">
        <f>'RESUMEN TOTAL'!O271</f>
        <v>APAGADO</v>
      </c>
      <c r="J266" t="str">
        <f>'RESUMEN TOTAL'!P271</f>
        <v>APAGADO</v>
      </c>
      <c r="K266" t="str">
        <f>'RESUMEN TOTAL'!Q271</f>
        <v>APAGADO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 t="str">
        <f>'RESUMEN TOTAL'!U271</f>
        <v>APAGADO</v>
      </c>
      <c r="P266" t="str">
        <f>'RESUMEN TOTAL'!V271</f>
        <v>APAGADO</v>
      </c>
      <c r="Q266" t="str">
        <f>'RESUMEN TOTAL'!W271</f>
        <v>APAGADO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 t="str">
        <f>'RESUMEN TOTAL'!AE271</f>
        <v>APAGADO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 t="str">
        <f>'RESUMEN TOTAL'!AI271</f>
        <v>APAGADO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 t="str">
        <f>'RESUMEN TOTAL'!L272</f>
        <v>APAGADO</v>
      </c>
      <c r="G267">
        <f>'RESUMEN TOTAL'!M272</f>
        <v>0</v>
      </c>
      <c r="H267" t="str">
        <f>'RESUMEN TOTAL'!N272</f>
        <v>APAGADO</v>
      </c>
      <c r="I267" t="str">
        <f>'RESUMEN TOTAL'!O272</f>
        <v>APAGADO</v>
      </c>
      <c r="J267" t="str">
        <f>'RESUMEN TOTAL'!P272</f>
        <v>APAGADO</v>
      </c>
      <c r="K267" t="str">
        <f>'RESUMEN TOTAL'!Q272</f>
        <v>APAGADO</v>
      </c>
      <c r="L267">
        <f>'RESUMEN TOTAL'!R272</f>
        <v>0</v>
      </c>
      <c r="M267" t="str">
        <f>'RESUMEN TOTAL'!S272</f>
        <v>APAGADO</v>
      </c>
      <c r="N267">
        <f>'RESUMEN TOTAL'!T272</f>
        <v>0</v>
      </c>
      <c r="O267" t="str">
        <f>'RESUMEN TOTAL'!U272</f>
        <v>APAGADO</v>
      </c>
      <c r="P267" t="str">
        <f>'RESUMEN TOTAL'!V272</f>
        <v>APAGADO</v>
      </c>
      <c r="Q267" t="str">
        <f>'RESUMEN TOTAL'!W272</f>
        <v>APAGADO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 t="str">
        <f>'RESUMEN TOTAL'!AE272</f>
        <v>APAGADO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 t="str">
        <f>'RESUMEN TOTAL'!AI272</f>
        <v>APAGADO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 t="str">
        <f>'RESUMEN TOTAL'!L273</f>
        <v>APAGADO</v>
      </c>
      <c r="G268">
        <f>'RESUMEN TOTAL'!M273</f>
        <v>0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>
        <f>'RESUMEN TOTAL'!R273</f>
        <v>0</v>
      </c>
      <c r="M268" t="str">
        <f>'RESUMEN TOTAL'!S273</f>
        <v>APAGADO</v>
      </c>
      <c r="N268">
        <f>'RESUMEN TOTAL'!T273</f>
        <v>0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 t="str">
        <f>'RESUMEN TOTAL'!AE273</f>
        <v>APAGADO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 t="str">
        <f>'RESUMEN TOTAL'!AI273</f>
        <v>APAGADO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 t="str">
        <f>'RESUMEN TOTAL'!AH274</f>
        <v>APAGADO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 t="str">
        <f>'RESUMEN TOTAL'!AL274</f>
        <v>APAGADO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 t="str">
        <f>'RESUMEN TOTAL'!L275</f>
        <v>APAGADO</v>
      </c>
      <c r="G270">
        <f>'RESUMEN TOTAL'!M275</f>
        <v>0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>
        <f>'RESUMEN TOTAL'!R275</f>
        <v>0</v>
      </c>
      <c r="M270" t="str">
        <f>'RESUMEN TOTAL'!S275</f>
        <v>APAGADO</v>
      </c>
      <c r="N270">
        <f>'RESUMEN TOTAL'!T275</f>
        <v>0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 t="str">
        <f>'RESUMEN TOTAL'!AE275</f>
        <v>APAGADO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 t="str">
        <f>'RESUMEN TOTAL'!AI275</f>
        <v>APAGADO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 t="str">
        <f>'RESUMEN TOTAL'!L276</f>
        <v>APAGADO</v>
      </c>
      <c r="G271">
        <f>'RESUMEN TOTAL'!M276</f>
        <v>0</v>
      </c>
      <c r="H271" t="str">
        <f>'RESUMEN TOTAL'!N276</f>
        <v>APAGADO</v>
      </c>
      <c r="I271" t="str">
        <f>'RESUMEN TOTAL'!O276</f>
        <v>APAGADO</v>
      </c>
      <c r="J271" t="str">
        <f>'RESUMEN TOTAL'!P276</f>
        <v>APAGADO</v>
      </c>
      <c r="K271" t="str">
        <f>'RESUMEN TOTAL'!Q276</f>
        <v>APAGADO</v>
      </c>
      <c r="L271">
        <f>'RESUMEN TOTAL'!R276</f>
        <v>0</v>
      </c>
      <c r="M271" t="str">
        <f>'RESUMEN TOTAL'!S276</f>
        <v>APAGADO</v>
      </c>
      <c r="N271">
        <f>'RESUMEN TOTAL'!T276</f>
        <v>0</v>
      </c>
      <c r="O271" t="str">
        <f>'RESUMEN TOTAL'!U276</f>
        <v>APAGADO</v>
      </c>
      <c r="P271" t="str">
        <f>'RESUMEN TOTAL'!V276</f>
        <v>APAGADO</v>
      </c>
      <c r="Q271" t="str">
        <f>'RESUMEN TOTAL'!W276</f>
        <v>APAGADO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 t="str">
        <f>'RESUMEN TOTAL'!AE276</f>
        <v>APAGADO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 t="str">
        <f>'RESUMEN TOTAL'!AI276</f>
        <v>APAGADO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>
        <f>'RESUMEN TOTAL'!M277</f>
        <v>0</v>
      </c>
      <c r="H272" t="str">
        <f>'RESUMEN TOTAL'!N277</f>
        <v>APAGADO</v>
      </c>
      <c r="I272" t="str">
        <f>'RESUMEN TOTAL'!O277</f>
        <v>APAGADO</v>
      </c>
      <c r="J272" t="str">
        <f>'RESUMEN TOTAL'!P277</f>
        <v>APAGADO</v>
      </c>
      <c r="K272" t="str">
        <f>'RESUMEN TOTAL'!Q277</f>
        <v>APAGADO</v>
      </c>
      <c r="L272">
        <f>'RESUMEN TOTAL'!R277</f>
        <v>0</v>
      </c>
      <c r="M272" t="str">
        <f>'RESUMEN TOTAL'!S277</f>
        <v>APAGADO</v>
      </c>
      <c r="N272">
        <f>'RESUMEN TOTAL'!T277</f>
        <v>0</v>
      </c>
      <c r="O272" t="str">
        <f>'RESUMEN TOTAL'!U277</f>
        <v>APAGADO</v>
      </c>
      <c r="P272" t="str">
        <f>'RESUMEN TOTAL'!V277</f>
        <v>APAGADO</v>
      </c>
      <c r="Q272" t="str">
        <f>'RESUMEN TOTAL'!W277</f>
        <v>APAGADO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 t="str">
        <f>'RESUMEN TOTAL'!AE277</f>
        <v>APAGADO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 t="str">
        <f>'RESUMEN TOTAL'!AI277</f>
        <v>APAGADO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 t="str">
        <f>'RESUMEN TOTAL'!L278</f>
        <v>APAGADO</v>
      </c>
      <c r="G273">
        <f>'RESUMEN TOTAL'!M278</f>
        <v>0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>
        <f>'RESUMEN TOTAL'!AG278</f>
        <v>0</v>
      </c>
      <c r="AB273">
        <f>'RESUMEN TOTAL'!AH278</f>
        <v>0</v>
      </c>
      <c r="AC273" t="str">
        <f>'RESUMEN TOTAL'!AI278</f>
        <v>APAGADO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 t="str">
        <f>'RESUMEN TOTAL'!L279</f>
        <v>APAGADO</v>
      </c>
      <c r="G274">
        <f>'RESUMEN TOTAL'!M279</f>
        <v>0</v>
      </c>
      <c r="H274" t="str">
        <f>'RESUMEN TOTAL'!N279</f>
        <v>APAGADO</v>
      </c>
      <c r="I274" t="str">
        <f>'RESUMEN TOTAL'!O279</f>
        <v>APAGADO</v>
      </c>
      <c r="J274" t="str">
        <f>'RESUMEN TOTAL'!P279</f>
        <v>APAGADO</v>
      </c>
      <c r="K274" t="str">
        <f>'RESUMEN TOTAL'!Q279</f>
        <v>APAGADO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 t="str">
        <f>'RESUMEN TOTAL'!L280</f>
        <v>APAGADO</v>
      </c>
      <c r="G275">
        <f>'RESUMEN TOTAL'!M280</f>
        <v>0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 t="str">
        <f>'RESUMEN TOTAL'!V281</f>
        <v>APAGADO</v>
      </c>
      <c r="Q276" t="str">
        <f>'RESUMEN TOTAL'!W281</f>
        <v>APAGADO</v>
      </c>
      <c r="R276" t="str">
        <f>'RESUMEN TOTAL'!X281</f>
        <v>APAGADO</v>
      </c>
      <c r="S276" t="str">
        <f>'RESUMEN TOTAL'!Y281</f>
        <v>APAGADO</v>
      </c>
      <c r="T276" t="str">
        <f>'RESUMEN TOTAL'!Z281</f>
        <v>APAGADO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 t="str">
        <f>'RESUMEN TOTAL'!V289</f>
        <v>APAGADO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 t="str">
        <f>'RESUMEN TOTAL'!V290</f>
        <v>APAGADO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 t="str">
        <f>'RESUMEN TOTAL'!V296</f>
        <v>APAGADO</v>
      </c>
      <c r="Q291" t="str">
        <f>'RESUMEN TOTAL'!W296</f>
        <v>APAGADO</v>
      </c>
      <c r="R291" t="str">
        <f>'RESUMEN TOTAL'!X296</f>
        <v>APAGADO</v>
      </c>
      <c r="S291" t="str">
        <f>'RESUMEN TOTAL'!Y296</f>
        <v>APAGADO</v>
      </c>
      <c r="T291" t="str">
        <f>'RESUMEN TOTAL'!Z296</f>
        <v>APAGADO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 t="str">
        <f>'RESUMEN TOTAL'!AL302</f>
        <v>APAGADO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 t="str">
        <f>'RESUMEN TOTAL'!AC313</f>
        <v>APAGADO</v>
      </c>
      <c r="X307" t="str">
        <f>'RESUMEN TOTAL'!AD313</f>
        <v>APAGADO</v>
      </c>
      <c r="Y307" t="str">
        <f>'RESUMEN TOTAL'!AE313</f>
        <v>APAGADO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>
        <f>'RESUMEN TOTAL'!AJ314</f>
        <v>0</v>
      </c>
      <c r="AE308">
        <f>'RESUMEN TOTAL'!AK314</f>
        <v>0</v>
      </c>
      <c r="AF308" t="str">
        <f>'RESUMEN TOTAL'!AL314</f>
        <v>APAGADO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>
        <f>'RESUMEN TOTAL'!AJ315</f>
        <v>0</v>
      </c>
      <c r="AE309">
        <f>'RESUMEN TOTAL'!AK315</f>
        <v>0</v>
      </c>
      <c r="AF309" t="str">
        <f>'RESUMEN TOTAL'!AL315</f>
        <v>APAGADO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 t="str">
        <f>'RESUMEN TOTAL'!S316</f>
        <v>APAGADO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 t="str">
        <f>'RESUMEN TOTAL'!AD316</f>
        <v>APAGADO</v>
      </c>
      <c r="Y310" t="str">
        <f>'RESUMEN TOTAL'!AE316</f>
        <v>APAGADO</v>
      </c>
      <c r="Z310" t="str">
        <f>'RESUMEN TOTAL'!AF316</f>
        <v>APAGADO</v>
      </c>
      <c r="AA310" t="str">
        <f>'RESUMEN TOTAL'!AG316</f>
        <v>APAGADO</v>
      </c>
      <c r="AB310" t="str">
        <f>'RESUMEN TOTAL'!AH316</f>
        <v>APAGADO</v>
      </c>
      <c r="AC310" t="str">
        <f>'RESUMEN TOTAL'!AI316</f>
        <v>APAGADO</v>
      </c>
      <c r="AD310">
        <f>'RESUMEN TOTAL'!AJ316</f>
        <v>0</v>
      </c>
      <c r="AE310">
        <f>'RESUMEN TOTAL'!AK316</f>
        <v>0</v>
      </c>
      <c r="AF310" t="str">
        <f>'RESUMEN TOTAL'!AL316</f>
        <v>APAGADO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>
        <f>'RESUMEN TOTAL'!AJ334</f>
        <v>0</v>
      </c>
      <c r="AE328">
        <f>'RESUMEN TOTAL'!AK334</f>
        <v>0</v>
      </c>
      <c r="AF328" t="str">
        <f>'RESUMEN TOTAL'!AL334</f>
        <v>APAGADO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>
        <f>'RESUMEN TOTAL'!AJ335</f>
        <v>0</v>
      </c>
      <c r="AE329">
        <f>'RESUMEN TOTAL'!AK335</f>
        <v>0</v>
      </c>
      <c r="AF329" t="str">
        <f>'RESUMEN TOTAL'!AL335</f>
        <v>APAGADO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 t="str">
        <f>'RESUMEN TOTAL'!V336</f>
        <v>APAGADO</v>
      </c>
      <c r="Q330" t="str">
        <f>'RESUMEN TOTAL'!W336</f>
        <v>APAGADO</v>
      </c>
      <c r="R330" t="str">
        <f>'RESUMEN TOTAL'!X336</f>
        <v>APAGADO</v>
      </c>
      <c r="S330" t="str">
        <f>'RESUMEN TOTAL'!Y336</f>
        <v>APAGADO</v>
      </c>
      <c r="T330" t="str">
        <f>'RESUMEN TOTAL'!Z336</f>
        <v>APAGADO</v>
      </c>
      <c r="U330" t="str">
        <f>'RESUMEN TOTAL'!AA336</f>
        <v>APAGADO</v>
      </c>
      <c r="V330" t="str">
        <f>'RESUMEN TOTAL'!AB336</f>
        <v>APAGADO</v>
      </c>
      <c r="W330" t="str">
        <f>'RESUMEN TOTAL'!AC336</f>
        <v>APAGADO</v>
      </c>
      <c r="X330" t="str">
        <f>'RESUMEN TOTAL'!AD336</f>
        <v>APAGADO</v>
      </c>
      <c r="Y330" t="str">
        <f>'RESUMEN TOTAL'!AE336</f>
        <v>APAGADO</v>
      </c>
      <c r="Z330" t="str">
        <f>'RESUMEN TOTAL'!AF336</f>
        <v>APAGADO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 t="str">
        <f>'RESUMEN TOTAL'!V337</f>
        <v>APAGADO</v>
      </c>
      <c r="Q331" t="str">
        <f>'RESUMEN TOTAL'!W337</f>
        <v>APAGADO</v>
      </c>
      <c r="R331" t="str">
        <f>'RESUMEN TOTAL'!X337</f>
        <v>APAGADO</v>
      </c>
      <c r="S331" t="str">
        <f>'RESUMEN TOTAL'!Y337</f>
        <v>APAGADO</v>
      </c>
      <c r="T331" t="str">
        <f>'RESUMEN TOTAL'!Z337</f>
        <v>APAGADO</v>
      </c>
      <c r="U331" t="str">
        <f>'RESUMEN TOTAL'!AA337</f>
        <v>APAGADO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 t="str">
        <f>'RESUMEN TOTAL'!AF337</f>
        <v>APAGADO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 t="str">
        <f>'RESUMEN TOTAL'!V338</f>
        <v>APAGADO</v>
      </c>
      <c r="Q332" t="str">
        <f>'RESUMEN TOTAL'!W338</f>
        <v>APAGADO</v>
      </c>
      <c r="R332" t="str">
        <f>'RESUMEN TOTAL'!X338</f>
        <v>APAGADO</v>
      </c>
      <c r="S332" t="str">
        <f>'RESUMEN TOTAL'!Y338</f>
        <v>APAGADO</v>
      </c>
      <c r="T332" t="str">
        <f>'RESUMEN TOTAL'!Z338</f>
        <v>APAGADO</v>
      </c>
      <c r="U332" t="str">
        <f>'RESUMEN TOTAL'!AA338</f>
        <v>APAGADO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 t="str">
        <f>'RESUMEN TOTAL'!AF338</f>
        <v>APAGADO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 t="str">
        <f>'RESUMEN TOTAL'!V339</f>
        <v>APAGADO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 t="str">
        <f>'RESUMEN TOTAL'!Z339</f>
        <v>APAGADO</v>
      </c>
      <c r="U333" t="str">
        <f>'RESUMEN TOTAL'!AA339</f>
        <v>APAGADO</v>
      </c>
      <c r="V333" t="str">
        <f>'RESUMEN TOTAL'!AB339</f>
        <v>APAGADO</v>
      </c>
      <c r="W333" t="str">
        <f>'RESUMEN TOTAL'!AC339</f>
        <v>APAGADO</v>
      </c>
      <c r="X333" t="str">
        <f>'RESUMEN TOTAL'!AD339</f>
        <v>APAGADO</v>
      </c>
      <c r="Y333" t="str">
        <f>'RESUMEN TOTAL'!AE339</f>
        <v>APAGADO</v>
      </c>
      <c r="Z333" t="str">
        <f>'RESUMEN TOTAL'!AF339</f>
        <v>APAGADO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 t="str">
        <f>'RESUMEN TOTAL'!S340</f>
        <v>APAGADO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 t="str">
        <f>'RESUMEN TOTAL'!AC340</f>
        <v>APAGADO</v>
      </c>
      <c r="X334" t="str">
        <f>'RESUMEN TOTAL'!AD340</f>
        <v>APAGADO</v>
      </c>
      <c r="Y334" t="str">
        <f>'RESUMEN TOTAL'!AE340</f>
        <v>APAGADO</v>
      </c>
      <c r="Z334" t="str">
        <f>'RESUMEN TOTAL'!AF340</f>
        <v>APAGADO</v>
      </c>
      <c r="AA334" t="str">
        <f>'RESUMEN TOTAL'!AG340</f>
        <v>APAGADO</v>
      </c>
      <c r="AB334" t="str">
        <f>'RESUMEN TOTAL'!AH340</f>
        <v>APAGADO</v>
      </c>
      <c r="AC334" t="str">
        <f>'RESUMEN TOTAL'!AI340</f>
        <v>APAGADO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 t="str">
        <f>'RESUMEN TOTAL'!S341</f>
        <v>APAGADO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 t="str">
        <f>'RESUMEN TOTAL'!AC341</f>
        <v>APAGADO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 t="str">
        <f>'RESUMEN TOTAL'!AG341</f>
        <v>APAGADO</v>
      </c>
      <c r="AB335" t="str">
        <f>'RESUMEN TOTAL'!AH341</f>
        <v>APAGADO</v>
      </c>
      <c r="AC335" t="str">
        <f>'RESUMEN TOTAL'!AI341</f>
        <v>APAGADO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 t="str">
        <f>'RESUMEN TOTAL'!X344</f>
        <v>APAGADO</v>
      </c>
      <c r="S338" t="str">
        <f>'RESUMEN TOTAL'!Y344</f>
        <v>APAGADO</v>
      </c>
      <c r="T338" t="str">
        <f>'RESUMEN TOTAL'!Z344</f>
        <v>APAGADO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 t="str">
        <f>'RESUMEN TOTAL'!AH344</f>
        <v>APAGADO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 t="str">
        <f>'RESUMEN TOTAL'!X348</f>
        <v>APAGADO</v>
      </c>
      <c r="S342" t="str">
        <f>'RESUMEN TOTAL'!Y348</f>
        <v>APAGADO</v>
      </c>
      <c r="T342">
        <f>'RESUMEN TOTAL'!Z348</f>
        <v>0</v>
      </c>
      <c r="U342" t="str">
        <f>'RESUMEN TOTAL'!AA348</f>
        <v>APAGADO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 t="str">
        <f>'RESUMEN TOTAL'!X349</f>
        <v>APAGADO</v>
      </c>
      <c r="S343" t="str">
        <f>'RESUMEN TOTAL'!Y349</f>
        <v>APAGADO</v>
      </c>
      <c r="T343" t="str">
        <f>'RESUMEN TOTAL'!Z349</f>
        <v>APAGADO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 t="str">
        <f>'RESUMEN TOTAL'!X350</f>
        <v>APAGADO</v>
      </c>
      <c r="S344" t="str">
        <f>'RESUMEN TOTAL'!Y350</f>
        <v>APAGADO</v>
      </c>
      <c r="T344" t="str">
        <f>'RESUMEN TOTAL'!Z350</f>
        <v>APAGADO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 t="str">
        <f>'RESUMEN TOTAL'!Y351</f>
        <v>APAGADO</v>
      </c>
      <c r="T345">
        <f>'RESUMEN TOTAL'!Z351</f>
        <v>0</v>
      </c>
      <c r="U345">
        <f>'RESUMEN TOTAL'!AA351</f>
        <v>0</v>
      </c>
      <c r="V345" t="str">
        <f>'RESUMEN TOTAL'!AB351</f>
        <v>APAGADO</v>
      </c>
      <c r="W345" t="str">
        <f>'RESUMEN TOTAL'!AC351</f>
        <v>APAGADO</v>
      </c>
      <c r="X345" t="str">
        <f>'RESUMEN TOTAL'!AD351</f>
        <v>APAGADO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 t="str">
        <f>'RESUMEN TOTAL'!AL351</f>
        <v>APAGADO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 t="str">
        <f>'RESUMEN TOTAL'!S352</f>
        <v>APAGADO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 t="str">
        <f>'RESUMEN TOTAL'!AC352</f>
        <v>APAGADO</v>
      </c>
      <c r="X346" t="str">
        <f>'RESUMEN TOTAL'!AD352</f>
        <v>APAGADO</v>
      </c>
      <c r="Y346" t="str">
        <f>'RESUMEN TOTAL'!AE352</f>
        <v>APAGADO</v>
      </c>
      <c r="Z346" t="str">
        <f>'RESUMEN TOTAL'!AF352</f>
        <v>APAGADO</v>
      </c>
      <c r="AA346" t="str">
        <f>'RESUMEN TOTAL'!AG352</f>
        <v>APAGADO</v>
      </c>
      <c r="AB346" t="str">
        <f>'RESUMEN TOTAL'!AH352</f>
        <v>APAGADO</v>
      </c>
      <c r="AC346" t="str">
        <f>'RESUMEN TOTAL'!AI352</f>
        <v>APAGADO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 t="str">
        <f>'RESUMEN TOTAL'!S353</f>
        <v>APAGADO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 t="str">
        <f>'RESUMEN TOTAL'!AI357</f>
        <v>APAGADO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 t="str">
        <f>'RESUMEN TOTAL'!AI358</f>
        <v>APAGADO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 t="str">
        <f>'RESUMEN TOTAL'!L361</f>
        <v>APAGADO</v>
      </c>
      <c r="G355">
        <f>'RESUMEN TOTAL'!M361</f>
        <v>0</v>
      </c>
      <c r="H355" t="str">
        <f>'RESUMEN TOTAL'!N361</f>
        <v>APAGADO</v>
      </c>
      <c r="I355" t="str">
        <f>'RESUMEN TOTAL'!O361</f>
        <v>APAGADO</v>
      </c>
      <c r="J355" t="str">
        <f>'RESUMEN TOTAL'!P361</f>
        <v>APAGADO</v>
      </c>
      <c r="K355" t="str">
        <f>'RESUMEN TOTAL'!Q361</f>
        <v>APAGADO</v>
      </c>
      <c r="L355">
        <f>'RESUMEN TOTAL'!R361</f>
        <v>0</v>
      </c>
      <c r="M355" t="str">
        <f>'RESUMEN TOTAL'!S361</f>
        <v>APAGADO</v>
      </c>
      <c r="N355">
        <f>'RESUMEN TOTAL'!T361</f>
        <v>0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 t="str">
        <f>'RESUMEN TOTAL'!AE361</f>
        <v>APAGADO</v>
      </c>
      <c r="Z355" t="str">
        <f>'RESUMEN TOTAL'!AF361</f>
        <v>APAGADO</v>
      </c>
      <c r="AA355">
        <f>'RESUMEN TOTAL'!AG361</f>
        <v>0</v>
      </c>
      <c r="AB355">
        <f>'RESUMEN TOTAL'!AH361</f>
        <v>0</v>
      </c>
      <c r="AC355" t="str">
        <f>'RESUMEN TOTAL'!AI361</f>
        <v>APAGADO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 t="str">
        <f>'RESUMEN TOTAL'!L362</f>
        <v>APAGADO</v>
      </c>
      <c r="G356">
        <f>'RESUMEN TOTAL'!M362</f>
        <v>0</v>
      </c>
      <c r="H356" t="str">
        <f>'RESUMEN TOTAL'!N362</f>
        <v>APAGADO</v>
      </c>
      <c r="I356" t="str">
        <f>'RESUMEN TOTAL'!O362</f>
        <v>APAGADO</v>
      </c>
      <c r="J356" t="str">
        <f>'RESUMEN TOTAL'!P362</f>
        <v>APAGADO</v>
      </c>
      <c r="K356" t="str">
        <f>'RESUMEN TOTAL'!Q362</f>
        <v>APAGADO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 t="str">
        <f>'RESUMEN TOTAL'!AE362</f>
        <v>APAGADO</v>
      </c>
      <c r="Z356" t="str">
        <f>'RESUMEN TOTAL'!AF362</f>
        <v>APAGADO</v>
      </c>
      <c r="AA356">
        <f>'RESUMEN TOTAL'!AG362</f>
        <v>0</v>
      </c>
      <c r="AB356">
        <f>'RESUMEN TOTAL'!AH362</f>
        <v>0</v>
      </c>
      <c r="AC356" t="str">
        <f>'RESUMEN TOTAL'!AI362</f>
        <v>APAGADO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 t="str">
        <f>'RESUMEN TOTAL'!L363</f>
        <v>APAGADO</v>
      </c>
      <c r="G357">
        <f>'RESUMEN TOTAL'!M363</f>
        <v>0</v>
      </c>
      <c r="H357" t="str">
        <f>'RESUMEN TOTAL'!N363</f>
        <v>APAGADO</v>
      </c>
      <c r="I357" t="str">
        <f>'RESUMEN TOTAL'!O363</f>
        <v>APAGADO</v>
      </c>
      <c r="J357" t="str">
        <f>'RESUMEN TOTAL'!P363</f>
        <v>APAGADO</v>
      </c>
      <c r="K357" t="str">
        <f>'RESUMEN TOTAL'!Q363</f>
        <v>APAGADO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 t="str">
        <f>'RESUMEN TOTAL'!U363</f>
        <v>APAGADO</v>
      </c>
      <c r="P357" t="str">
        <f>'RESUMEN TOTAL'!V363</f>
        <v>APAGADO</v>
      </c>
      <c r="Q357" t="str">
        <f>'RESUMEN TOTAL'!W363</f>
        <v>APAGADO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 t="str">
        <f>'RESUMEN TOTAL'!AE363</f>
        <v>APAGADO</v>
      </c>
      <c r="Z357" t="str">
        <f>'RESUMEN TOTAL'!AF363</f>
        <v>APAGADO</v>
      </c>
      <c r="AA357">
        <f>'RESUMEN TOTAL'!AG363</f>
        <v>0</v>
      </c>
      <c r="AB357">
        <f>'RESUMEN TOTAL'!AH363</f>
        <v>0</v>
      </c>
      <c r="AC357" t="str">
        <f>'RESUMEN TOTAL'!AI363</f>
        <v>APAGADO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 t="str">
        <f>'RESUMEN TOTAL'!V364</f>
        <v>APAGADO</v>
      </c>
      <c r="Q358" t="str">
        <f>'RESUMEN TOTAL'!W364</f>
        <v>APAGADO</v>
      </c>
      <c r="R358" t="str">
        <f>'RESUMEN TOTAL'!X364</f>
        <v>APAGADO</v>
      </c>
      <c r="S358" t="str">
        <f>'RESUMEN TOTAL'!Y364</f>
        <v>APAGADO</v>
      </c>
      <c r="T358" t="str">
        <f>'RESUMEN TOTAL'!Z364</f>
        <v>APAGADO</v>
      </c>
      <c r="U358" t="str">
        <f>'RESUMEN TOTAL'!AA364</f>
        <v>APAGADO</v>
      </c>
      <c r="V358" t="str">
        <f>'RESUMEN TOTAL'!AB364</f>
        <v>APAGADO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 t="str">
        <f>'RESUMEN TOTAL'!V365</f>
        <v>APAGADO</v>
      </c>
      <c r="Q359" t="str">
        <f>'RESUMEN TOTAL'!W365</f>
        <v>APAGADO</v>
      </c>
      <c r="R359" t="str">
        <f>'RESUMEN TOTAL'!X365</f>
        <v>APAGADO</v>
      </c>
      <c r="S359" t="str">
        <f>'RESUMEN TOTAL'!Y365</f>
        <v>APAGADO</v>
      </c>
      <c r="T359" t="str">
        <f>'RESUMEN TOTAL'!Z365</f>
        <v>APAGADO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 t="str">
        <f>'RESUMEN TOTAL'!N379</f>
        <v>APAGADO</v>
      </c>
      <c r="I373" t="str">
        <f>'RESUMEN TOTAL'!O379</f>
        <v>APAGADO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 t="str">
        <f>'RESUMEN TOTAL'!V379</f>
        <v>APAGADO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 t="str">
        <f>'RESUMEN TOTAL'!N380</f>
        <v>APAGADO</v>
      </c>
      <c r="I374" t="str">
        <f>'RESUMEN TOTAL'!O380</f>
        <v>APAGADO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 t="str">
        <f>'RESUMEN TOTAL'!V380</f>
        <v>APAGADO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 t="str">
        <f>'RESUMEN TOTAL'!AD380</f>
        <v>APAGADO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 t="str">
        <f>'RESUMEN TOTAL'!L381</f>
        <v>APAGADO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>
        <f>'RESUMEN TOTAL'!AJ383</f>
        <v>0</v>
      </c>
      <c r="AE377">
        <f>'RESUMEN TOTAL'!AK383</f>
        <v>0</v>
      </c>
      <c r="AF377" t="str">
        <f>'RESUMEN TOTAL'!AL383</f>
        <v>APAGADO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 xml:space="preserve"> 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 t="str">
        <f>'RESUMEN TOTAL'!V389</f>
        <v>APAGADO</v>
      </c>
      <c r="Q383" t="str">
        <f>'RESUMEN TOTAL'!W389</f>
        <v>APAGADO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 t="str">
        <f>'RESUMEN TOTAL'!Z395</f>
        <v>APAGADO</v>
      </c>
      <c r="U389" t="str">
        <f>'RESUMEN TOTAL'!AA395</f>
        <v>APAGADO</v>
      </c>
      <c r="V389">
        <f>'RESUMEN TOTAL'!AB395</f>
        <v>0</v>
      </c>
      <c r="W389" t="str">
        <f>'RESUMEN TOTAL'!AC395</f>
        <v>APAGADO</v>
      </c>
      <c r="X389" t="str">
        <f>'RESUMEN TOTAL'!AD395</f>
        <v>APAGADO</v>
      </c>
      <c r="Y389" t="str">
        <f>'RESUMEN TOTAL'!AE395</f>
        <v>APAGADO</v>
      </c>
      <c r="Z389" t="str">
        <f>'RESUMEN TOTAL'!AF395</f>
        <v>APAGADO</v>
      </c>
      <c r="AA389" t="str">
        <f>'RESUMEN TOTAL'!AG395</f>
        <v>APAGADO</v>
      </c>
      <c r="AB389" t="str">
        <f>'RESUMEN TOTAL'!AH395</f>
        <v>APAGADO</v>
      </c>
      <c r="AC389" t="str">
        <f>'RESUMEN TOTAL'!AI395</f>
        <v>APAGADO</v>
      </c>
      <c r="AD389">
        <f>'RESUMEN TOTAL'!AJ395</f>
        <v>0</v>
      </c>
      <c r="AE389">
        <f>'RESUMEN TOTAL'!AK395</f>
        <v>0</v>
      </c>
      <c r="AF389" t="str">
        <f>'RESUMEN TOTAL'!AL395</f>
        <v>APAGADO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 t="str">
        <f>'RESUMEN TOTAL'!L397</f>
        <v>APAGADO</v>
      </c>
      <c r="G391" t="str">
        <f>'RESUMEN TOTAL'!M397</f>
        <v>APAGADO</v>
      </c>
      <c r="H391" t="str">
        <f>'RESUMEN TOTAL'!N397</f>
        <v>APAGADO</v>
      </c>
      <c r="I391" t="str">
        <f>'RESUMEN TOTAL'!O397</f>
        <v>APAGADO</v>
      </c>
      <c r="J391" t="str">
        <f>'RESUMEN TOTAL'!P397</f>
        <v>APAGADO</v>
      </c>
      <c r="K391" t="str">
        <f>'RESUMEN TOTAL'!Q397</f>
        <v>APAGADO</v>
      </c>
      <c r="L391" t="str">
        <f>'RESUMEN TOTAL'!R397</f>
        <v>APAGADO</v>
      </c>
      <c r="M391" t="str">
        <f>'RESUMEN TOTAL'!S397</f>
        <v>APAGADO</v>
      </c>
      <c r="N391" t="str">
        <f>'RESUMEN TOTAL'!T397</f>
        <v>APAGADO</v>
      </c>
      <c r="O391" t="str">
        <f>'RESUMEN TOTAL'!U397</f>
        <v>APAGADO</v>
      </c>
      <c r="P391" t="str">
        <f>'RESUMEN TOTAL'!V397</f>
        <v>APAGADO</v>
      </c>
      <c r="Q391" t="str">
        <f>'RESUMEN TOTAL'!W397</f>
        <v>APAGADO</v>
      </c>
      <c r="R391" t="str">
        <f>'RESUMEN TOTAL'!X397</f>
        <v>APAGADO</v>
      </c>
      <c r="S391" t="str">
        <f>'RESUMEN TOTAL'!Y397</f>
        <v>APAGADO</v>
      </c>
      <c r="T391" t="str">
        <f>'RESUMEN TOTAL'!Z397</f>
        <v>APAGADO</v>
      </c>
      <c r="U391" t="str">
        <f>'RESUMEN TOTAL'!AA397</f>
        <v>APAGADO</v>
      </c>
      <c r="V391" t="str">
        <f>'RESUMEN TOTAL'!AB397</f>
        <v>APAGADO</v>
      </c>
      <c r="W391" t="str">
        <f>'RESUMEN TOTAL'!AC397</f>
        <v>APAGADO</v>
      </c>
      <c r="X391" t="str">
        <f>'RESUMEN TOTAL'!AD397</f>
        <v>APAGADO</v>
      </c>
      <c r="Y391" t="str">
        <f>'RESUMEN TOTAL'!AE397</f>
        <v>APAGADO</v>
      </c>
      <c r="Z391" t="str">
        <f>'RESUMEN TOTAL'!AF397</f>
        <v>APAGADO</v>
      </c>
      <c r="AA391" t="str">
        <f>'RESUMEN TOTAL'!AG397</f>
        <v>APAGADO</v>
      </c>
      <c r="AB391" t="str">
        <f>'RESUMEN TOTAL'!AH397</f>
        <v>APAGADO</v>
      </c>
      <c r="AC391" t="str">
        <f>'RESUMEN TOTAL'!AI397</f>
        <v>APAGADO</v>
      </c>
      <c r="AD391">
        <f>'RESUMEN TOTAL'!AJ397</f>
        <v>0</v>
      </c>
      <c r="AE391">
        <f>'RESUMEN TOTAL'!AK397</f>
        <v>0</v>
      </c>
      <c r="AF391" t="str">
        <f>'RESUMEN TOTAL'!AL397</f>
        <v>APAGADO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 t="str">
        <f>'RESUMEN TOTAL'!AL398</f>
        <v>APAGADO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 t="str">
        <f>'RESUMEN TOTAL'!AG402</f>
        <v>APAGADO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 t="str">
        <f>'RESUMEN TOTAL'!AL402</f>
        <v>APAGADO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 t="str">
        <f>'RESUMEN TOTAL'!AL403</f>
        <v>APAGADO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 t="str">
        <f>'RESUMEN TOTAL'!S410</f>
        <v>APAGADO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 t="str">
        <f>'RESUMEN TOTAL'!T413</f>
        <v>APAGADO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>
        <f>'RESUMEN TOTAL'!AJ413</f>
        <v>0</v>
      </c>
      <c r="AE407">
        <f>'RESUMEN TOTAL'!AK413</f>
        <v>0</v>
      </c>
      <c r="AF407" t="str">
        <f>'RESUMEN TOTAL'!AL413</f>
        <v>APAGADO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 t="str">
        <f>'RESUMEN TOTAL'!L414</f>
        <v>APAGADO</v>
      </c>
      <c r="G408" t="str">
        <f>'RESUMEN TOTAL'!M414</f>
        <v>APAGADO</v>
      </c>
      <c r="H408" t="str">
        <f>'RESUMEN TOTAL'!N414</f>
        <v>APAGADO</v>
      </c>
      <c r="I408" t="str">
        <f>'RESUMEN TOTAL'!O414</f>
        <v>APAGADO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 t="str">
        <f>'RESUMEN TOTAL'!AE414</f>
        <v>APAGADO</v>
      </c>
      <c r="Z408" t="str">
        <f>'RESUMEN TOTAL'!AF414</f>
        <v>APAGADO</v>
      </c>
      <c r="AA408" t="str">
        <f>'RESUMEN TOTAL'!AG414</f>
        <v>APAGADO</v>
      </c>
      <c r="AB408" t="str">
        <f>'RESUMEN TOTAL'!AH414</f>
        <v>APAGADO</v>
      </c>
      <c r="AC408" t="str">
        <f>'RESUMEN TOTAL'!AI414</f>
        <v>APAGADO</v>
      </c>
      <c r="AD408">
        <f>'RESUMEN TOTAL'!AJ414</f>
        <v>0</v>
      </c>
      <c r="AE408">
        <f>'RESUMEN TOTAL'!AK414</f>
        <v>0</v>
      </c>
      <c r="AF408" t="str">
        <f>'RESUMEN TOTAL'!AL414</f>
        <v>APAGADO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>
        <f>'RESUMEN TOTAL'!AG417</f>
        <v>0</v>
      </c>
      <c r="AB411" t="str">
        <f>'RESUMEN TOTAL'!AH417</f>
        <v>APAGADO</v>
      </c>
      <c r="AC411" t="str">
        <f>'RESUMEN TOTAL'!AI417</f>
        <v>APAGADO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 t="str">
        <f>'RESUMEN TOTAL'!L432</f>
        <v>APAGADO</v>
      </c>
      <c r="G425">
        <f>'RESUMEN TOTAL'!M432</f>
        <v>0</v>
      </c>
      <c r="H425" t="str">
        <f>'RESUMEN TOTAL'!N432</f>
        <v>APAGADO</v>
      </c>
      <c r="I425" t="str">
        <f>'RESUMEN TOTAL'!O432</f>
        <v>APAGADO</v>
      </c>
      <c r="J425" t="str">
        <f>'RESUMEN TOTAL'!P432</f>
        <v>APAGADO</v>
      </c>
      <c r="K425" t="str">
        <f>'RESUMEN TOTAL'!Q432</f>
        <v>APAGADO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 t="str">
        <f>'RESUMEN TOTAL'!L433</f>
        <v>APAGADO</v>
      </c>
      <c r="G426">
        <f>'RESUMEN TOTAL'!M433</f>
        <v>0</v>
      </c>
      <c r="H426" t="str">
        <f>'RESUMEN TOTAL'!N433</f>
        <v>APAGADO</v>
      </c>
      <c r="I426" t="str">
        <f>'RESUMEN TOTAL'!O433</f>
        <v>APAGADO</v>
      </c>
      <c r="J426" t="str">
        <f>'RESUMEN TOTAL'!P433</f>
        <v>APAGADO</v>
      </c>
      <c r="K426" t="str">
        <f>'RESUMEN TOTAL'!Q433</f>
        <v>APAGADO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 t="str">
        <f>'RESUMEN TOTAL'!V433</f>
        <v>APAGADO</v>
      </c>
      <c r="Q426" t="str">
        <f>'RESUMEN TOTAL'!W433</f>
        <v>APAGADO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 t="str">
        <f>'RESUMEN TOTAL'!AE433</f>
        <v>APAGADO</v>
      </c>
      <c r="Z426" t="str">
        <f>'RESUMEN TOTAL'!AF433</f>
        <v>APAGADO</v>
      </c>
      <c r="AA426">
        <f>'RESUMEN TOTAL'!AG433</f>
        <v>0</v>
      </c>
      <c r="AB426">
        <f>'RESUMEN TOTAL'!AH433</f>
        <v>0</v>
      </c>
      <c r="AC426" t="str">
        <f>'RESUMEN TOTAL'!AI433</f>
        <v>APAGADO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 t="str">
        <f>'RESUMEN TOTAL'!L434</f>
        <v>APAGADO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 t="str">
        <f>'RESUMEN TOTAL'!AE434</f>
        <v>APAGADO</v>
      </c>
      <c r="Z427" t="str">
        <f>'RESUMEN TOTAL'!AF434</f>
        <v>APAGADO</v>
      </c>
      <c r="AA427">
        <f>'RESUMEN TOTAL'!AG434</f>
        <v>0</v>
      </c>
      <c r="AB427">
        <f>'RESUMEN TOTAL'!AH434</f>
        <v>0</v>
      </c>
      <c r="AC427" t="str">
        <f>'RESUMEN TOTAL'!AI434</f>
        <v>APAGADO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 t="str">
        <f>'RESUMEN TOTAL'!L435</f>
        <v>APAGADO</v>
      </c>
      <c r="G428">
        <f>'RESUMEN TOTAL'!M435</f>
        <v>0</v>
      </c>
      <c r="H428" t="str">
        <f>'RESUMEN TOTAL'!N435</f>
        <v>APAGADO</v>
      </c>
      <c r="I428" t="str">
        <f>'RESUMEN TOTAL'!O435</f>
        <v>APAGADO</v>
      </c>
      <c r="J428" t="str">
        <f>'RESUMEN TOTAL'!P435</f>
        <v>APAGADO</v>
      </c>
      <c r="K428" t="str">
        <f>'RESUMEN TOTAL'!Q435</f>
        <v>APAGADO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 t="str">
        <f>'RESUMEN TOTAL'!AE435</f>
        <v>APAGADO</v>
      </c>
      <c r="Z428" t="str">
        <f>'RESUMEN TOTAL'!AF435</f>
        <v>APAGADO</v>
      </c>
      <c r="AA428">
        <f>'RESUMEN TOTAL'!AG435</f>
        <v>0</v>
      </c>
      <c r="AB428">
        <f>'RESUMEN TOTAL'!AH435</f>
        <v>0</v>
      </c>
      <c r="AC428" t="str">
        <f>'RESUMEN TOTAL'!AI435</f>
        <v>APAGADO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 t="str">
        <f>'RESUMEN TOTAL'!O436</f>
        <v>APAGADO</v>
      </c>
      <c r="J429" t="str">
        <f>'RESUMEN TOTAL'!P436</f>
        <v>APAGADO</v>
      </c>
      <c r="K429" t="str">
        <f>'RESUMEN TOTAL'!Q436</f>
        <v>APAGADO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>
        <f>'RESUMEN TOTAL'!AJ437</f>
        <v>0</v>
      </c>
      <c r="AE430">
        <f>'RESUMEN TOTAL'!AK437</f>
        <v>0</v>
      </c>
      <c r="AF430" t="str">
        <f>'RESUMEN TOTAL'!AL437</f>
        <v>APAGADO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 t="str">
        <f>'RESUMEN TOTAL'!N438</f>
        <v>APAGADO</v>
      </c>
      <c r="I431" t="str">
        <f>'RESUMEN TOTAL'!O438</f>
        <v>APAGADO</v>
      </c>
      <c r="J431" t="str">
        <f>'RESUMEN TOTAL'!P438</f>
        <v>APAGADO</v>
      </c>
      <c r="K431" t="str">
        <f>'RESUMEN TOTAL'!Q438</f>
        <v>APAGADO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>
        <f>'RESUMEN TOTAL'!AJ439</f>
        <v>0</v>
      </c>
      <c r="AE432">
        <f>'RESUMEN TOTAL'!AK439</f>
        <v>0</v>
      </c>
      <c r="AF432" t="str">
        <f>'RESUMEN TOTAL'!AL439</f>
        <v>APAGADO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>
        <f>'RESUMEN TOTAL'!AJ440</f>
        <v>0</v>
      </c>
      <c r="AE433">
        <f>'RESUMEN TOTAL'!AK440</f>
        <v>0</v>
      </c>
      <c r="AF433" t="str">
        <f>'RESUMEN TOTAL'!AL440</f>
        <v>APAGADO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 t="str">
        <f>'RESUMEN TOTAL'!AC441</f>
        <v>APAGADO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 t="str">
        <f>'RESUMEN TOTAL'!AA448</f>
        <v>APAGADO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 t="str">
        <f>'RESUMEN TOTAL'!AA449</f>
        <v>APAGADO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 t="str">
        <f>'RESUMEN TOTAL'!L450</f>
        <v>APAGADO</v>
      </c>
      <c r="G443">
        <f>'RESUMEN TOTAL'!M450</f>
        <v>0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 t="str">
        <f>'RESUMEN TOTAL'!AH460</f>
        <v>APAGADO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 t="str">
        <f>'RESUMEN TOTAL'!AL493</f>
        <v>APAGADO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 t="str">
        <f>'RESUMEN TOTAL'!AL494</f>
        <v>APAGADO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>
        <f>'RESUMEN TOTAL'!AJ499</f>
        <v>0</v>
      </c>
      <c r="AE472">
        <f>'RESUMEN TOTAL'!AK499</f>
        <v>0</v>
      </c>
      <c r="AF472" t="str">
        <f>'RESUMEN TOTAL'!AL499</f>
        <v>APAGADO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>
        <f>'RESUMEN TOTAL'!AJ500</f>
        <v>0</v>
      </c>
      <c r="AE473">
        <f>'RESUMEN TOTAL'!AK500</f>
        <v>0</v>
      </c>
      <c r="AF473" t="str">
        <f>'RESUMEN TOTAL'!AL500</f>
        <v>APAGADO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>
        <f>'RESUMEN TOTAL'!AJ505</f>
        <v>0</v>
      </c>
      <c r="AE478">
        <f>'RESUMEN TOTAL'!AK505</f>
        <v>0</v>
      </c>
      <c r="AF478" t="str">
        <f>'RESUMEN TOTAL'!AL505</f>
        <v>APAGADO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>
        <f>'RESUMEN TOTAL'!AJ508</f>
        <v>0</v>
      </c>
      <c r="AE481">
        <f>'RESUMEN TOTAL'!AK508</f>
        <v>0</v>
      </c>
      <c r="AF481" t="str">
        <f>'RESUMEN TOTAL'!AL508</f>
        <v>APAGADO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>
        <f>'RESUMEN TOTAL'!AJ509</f>
        <v>0</v>
      </c>
      <c r="AE482">
        <f>'RESUMEN TOTAL'!AK509</f>
        <v>0</v>
      </c>
      <c r="AF482" t="str">
        <f>'RESUMEN TOTAL'!AL509</f>
        <v>APAGADO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 t="str">
        <f>'RESUMEN TOTAL'!M510</f>
        <v>APAGADO</v>
      </c>
      <c r="H483" t="str">
        <f>'RESUMEN TOTAL'!N510</f>
        <v>APAGADO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TOTAL'!AB510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 t="str">
        <f>'RESUMEN TOTAL'!N513</f>
        <v>}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>
        <f>'RESUMEN TOTAL'!AJ519</f>
        <v>0</v>
      </c>
      <c r="AE492">
        <f>'RESUMEN TOTAL'!AK519</f>
        <v>0</v>
      </c>
      <c r="AF492" t="str">
        <f>'RESUMEN TOTAL'!AL519</f>
        <v>APAGADO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>
        <f>'RESUMEN TOTAL'!AJ520</f>
        <v>0</v>
      </c>
      <c r="AE493">
        <f>'RESUMEN TOTAL'!AK520</f>
        <v>0</v>
      </c>
      <c r="AF493" t="str">
        <f>'RESUMEN TOTAL'!AL520</f>
        <v>APAGADO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 t="str">
        <f>'RESUMEN TOTAL'!AF537</f>
        <v>APAGADO</v>
      </c>
      <c r="AA512" t="str">
        <f>'RESUMEN TOTAL'!AG537</f>
        <v>APAGADO</v>
      </c>
      <c r="AB512" t="str">
        <f>'RESUMEN TOTAL'!AH537</f>
        <v>APAGADO</v>
      </c>
      <c r="AC512" t="str">
        <f>'RESUMEN TOTAL'!AI537</f>
        <v>APAGADO</v>
      </c>
      <c r="AD512">
        <f>'RESUMEN TOTAL'!AJ537</f>
        <v>0</v>
      </c>
      <c r="AE512">
        <f>'RESUMEN TOTAL'!AK537</f>
        <v>0</v>
      </c>
      <c r="AF512" t="str">
        <f>'RESUMEN TOTAL'!AL537</f>
        <v>APAGADO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 t="str">
        <f>'RESUMEN TOTAL'!AF538</f>
        <v>APAGADO</v>
      </c>
      <c r="AA513" t="str">
        <f>'RESUMEN TOTAL'!AG538</f>
        <v>APAGADO</v>
      </c>
      <c r="AB513" t="str">
        <f>'RESUMEN TOTAL'!AH538</f>
        <v>APAGADO</v>
      </c>
      <c r="AC513" t="str">
        <f>'RESUMEN TOTAL'!AI538</f>
        <v>APAGADO</v>
      </c>
      <c r="AD513">
        <f>'RESUMEN TOTAL'!AJ538</f>
        <v>0</v>
      </c>
      <c r="AE513">
        <f>'RESUMEN TOTAL'!AK538</f>
        <v>0</v>
      </c>
      <c r="AF513" t="str">
        <f>'RESUMEN TOTAL'!AL538</f>
        <v>APAGADO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3" priority="1" operator="containsText" text="APAGADO">
      <formula>NOT(ISERROR(SEARCH("APAGADO",F4)))</formula>
    </cfRule>
  </conditionalFormatting>
  <conditionalFormatting sqref="AE3:AE1048576">
    <cfRule type="containsText" dxfId="52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52" workbookViewId="0">
      <selection activeCell="A162" sqref="A16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45231</v>
      </c>
      <c r="G2" s="108" t="s">
        <v>1395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60</v>
      </c>
      <c r="D3" s="68">
        <v>60</v>
      </c>
      <c r="E3" s="69">
        <f>D3/C2</f>
        <v>0.11494252873563218</v>
      </c>
      <c r="F3" s="133"/>
      <c r="G3" s="107"/>
      <c r="H3" s="118" t="s">
        <v>1329</v>
      </c>
      <c r="I3" s="122" t="s">
        <v>1424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6</v>
      </c>
      <c r="D4" s="68">
        <v>27</v>
      </c>
      <c r="E4" s="69">
        <v>5.6000000000000001E-2</v>
      </c>
      <c r="F4" s="133"/>
      <c r="G4" s="116" t="s">
        <v>1418</v>
      </c>
      <c r="H4" s="119">
        <v>33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26</v>
      </c>
      <c r="E5" s="69">
        <f>D5/C2</f>
        <v>4.9808429118773943E-2</v>
      </c>
      <c r="F5" s="133"/>
      <c r="G5" s="67" t="s">
        <v>1153</v>
      </c>
      <c r="H5" s="120">
        <v>33</v>
      </c>
      <c r="I5" s="124">
        <v>5</v>
      </c>
      <c r="J5" s="114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0</v>
      </c>
      <c r="D6" s="72">
        <v>0</v>
      </c>
      <c r="E6" s="92">
        <f>D6/C2</f>
        <v>0</v>
      </c>
      <c r="F6" s="133"/>
      <c r="G6" s="67" t="s">
        <v>1420</v>
      </c>
      <c r="H6" s="120">
        <v>33</v>
      </c>
      <c r="I6" s="125">
        <v>4</v>
      </c>
      <c r="J6" s="109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>
        <v>10</v>
      </c>
      <c r="E7" s="97">
        <v>1.9199999999999998E-2</v>
      </c>
      <c r="F7" s="133"/>
      <c r="G7" s="67" t="s">
        <v>1426</v>
      </c>
      <c r="H7" s="120">
        <v>66</v>
      </c>
      <c r="I7" s="126">
        <v>3</v>
      </c>
      <c r="J7" s="112">
        <f t="shared" si="0"/>
        <v>4.5454545454545456E-2</v>
      </c>
    </row>
    <row r="8" spans="1:10" ht="17.25" thickTop="1" thickBot="1" x14ac:dyDescent="0.3">
      <c r="B8" s="95" t="s">
        <v>1145</v>
      </c>
      <c r="C8" s="96">
        <v>50</v>
      </c>
      <c r="D8" s="96">
        <v>50</v>
      </c>
      <c r="E8" s="98">
        <v>9.5799999999999996E-2</v>
      </c>
      <c r="F8" s="134"/>
      <c r="G8" s="70" t="s">
        <v>1425</v>
      </c>
      <c r="H8" s="121">
        <v>9</v>
      </c>
      <c r="I8" s="127"/>
      <c r="J8" s="113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45232</v>
      </c>
      <c r="G9" s="108" t="s">
        <v>1395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19</v>
      </c>
      <c r="D10" s="68">
        <f>C10</f>
        <v>19</v>
      </c>
      <c r="E10" s="69">
        <f>D10/C9</f>
        <v>3.6398467432950193E-2</v>
      </c>
      <c r="F10" s="133"/>
      <c r="G10" s="107"/>
      <c r="H10" s="118" t="s">
        <v>1329</v>
      </c>
      <c r="I10" s="122" t="s">
        <v>1424</v>
      </c>
      <c r="J10" s="111" t="s">
        <v>994</v>
      </c>
    </row>
    <row r="11" spans="1:10" ht="17.25" thickTop="1" thickBot="1" x14ac:dyDescent="0.3">
      <c r="A11">
        <v>2022</v>
      </c>
      <c r="B11" s="67" t="s">
        <v>1330</v>
      </c>
      <c r="C11" s="85">
        <v>2</v>
      </c>
      <c r="D11" s="68">
        <v>2</v>
      </c>
      <c r="E11" s="69">
        <v>3.8E-3</v>
      </c>
      <c r="F11" s="133"/>
      <c r="G11" s="116" t="s">
        <v>1418</v>
      </c>
      <c r="H11" s="119">
        <v>33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1</v>
      </c>
      <c r="E12" s="69">
        <f>D12/C9</f>
        <v>1.9157088122605363E-3</v>
      </c>
      <c r="F12" s="133"/>
      <c r="G12" s="67" t="s">
        <v>1153</v>
      </c>
      <c r="H12" s="120">
        <v>33</v>
      </c>
      <c r="I12" s="124">
        <v>6</v>
      </c>
      <c r="J12" s="114">
        <f>I12/H12</f>
        <v>0.18181818181818182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3"/>
      <c r="G13" s="67" t="s">
        <v>1420</v>
      </c>
      <c r="H13" s="120">
        <v>33</v>
      </c>
      <c r="I13" s="125">
        <v>5</v>
      </c>
      <c r="J13" s="109">
        <f>I13/H13</f>
        <v>0.15151515151515152</v>
      </c>
    </row>
    <row r="14" spans="1:10" ht="17.25" thickTop="1" thickBot="1" x14ac:dyDescent="0.3">
      <c r="B14" s="95" t="s">
        <v>1144</v>
      </c>
      <c r="C14" s="96">
        <v>10</v>
      </c>
      <c r="D14" s="96">
        <v>10</v>
      </c>
      <c r="E14" s="97">
        <v>0.02</v>
      </c>
      <c r="F14" s="133"/>
      <c r="G14" s="67" t="s">
        <v>1426</v>
      </c>
      <c r="H14" s="120">
        <v>66</v>
      </c>
      <c r="I14" s="126">
        <v>4</v>
      </c>
      <c r="J14" s="112">
        <f>I14/H14</f>
        <v>6.0606060606060608E-2</v>
      </c>
    </row>
    <row r="15" spans="1:10" ht="15" customHeight="1" thickTop="1" thickBot="1" x14ac:dyDescent="0.3">
      <c r="B15" s="95" t="s">
        <v>1145</v>
      </c>
      <c r="C15" s="96">
        <v>9</v>
      </c>
      <c r="D15" s="96">
        <v>9</v>
      </c>
      <c r="E15" s="98">
        <v>1.72E-2</v>
      </c>
      <c r="F15" s="134"/>
      <c r="G15" s="70" t="s">
        <v>1425</v>
      </c>
      <c r="H15" s="121">
        <v>9</v>
      </c>
      <c r="I15" s="127"/>
      <c r="J15" s="113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45233</v>
      </c>
      <c r="G16" s="108" t="s">
        <v>1395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65</v>
      </c>
      <c r="D17" s="68">
        <v>65</v>
      </c>
      <c r="E17" s="69">
        <f>D17/C16</f>
        <v>0.12452107279693486</v>
      </c>
      <c r="F17" s="133"/>
      <c r="G17" s="107"/>
      <c r="H17" s="118" t="s">
        <v>1329</v>
      </c>
      <c r="I17" s="122" t="s">
        <v>1424</v>
      </c>
      <c r="J17" s="111" t="s">
        <v>994</v>
      </c>
    </row>
    <row r="18" spans="2:10" ht="17.25" thickTop="1" thickBot="1" x14ac:dyDescent="0.3">
      <c r="B18" s="67" t="s">
        <v>1330</v>
      </c>
      <c r="C18" s="85">
        <v>4</v>
      </c>
      <c r="D18" s="68">
        <f>D17-C18</f>
        <v>61</v>
      </c>
      <c r="E18" s="69">
        <f>D18/C16</f>
        <v>0.11685823754789272</v>
      </c>
      <c r="F18" s="133"/>
      <c r="G18" s="116" t="s">
        <v>1418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1</v>
      </c>
      <c r="D19" s="68">
        <f>D18-C19</f>
        <v>60</v>
      </c>
      <c r="E19" s="69">
        <f>D19/C16</f>
        <v>0.11494252873563218</v>
      </c>
      <c r="F19" s="133"/>
      <c r="G19" s="67" t="s">
        <v>1153</v>
      </c>
      <c r="H19" s="120">
        <v>33</v>
      </c>
      <c r="I19" s="124">
        <v>7</v>
      </c>
      <c r="J19" s="114">
        <f>I19/H19</f>
        <v>0.21212121212121213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3"/>
      <c r="G20" s="67" t="s">
        <v>1420</v>
      </c>
      <c r="H20" s="120">
        <v>33</v>
      </c>
      <c r="I20" s="125">
        <v>5</v>
      </c>
      <c r="J20" s="109">
        <f>I20/H20</f>
        <v>0.15151515151515152</v>
      </c>
    </row>
    <row r="21" spans="2:10" ht="17.25" thickTop="1" thickBot="1" x14ac:dyDescent="0.3">
      <c r="B21" s="95" t="s">
        <v>1144</v>
      </c>
      <c r="C21" s="96">
        <f>Hoja1!H3</f>
        <v>12</v>
      </c>
      <c r="D21" s="96"/>
      <c r="E21" s="97">
        <f>Hoja1!H4</f>
        <v>4.9180327868852458E-2</v>
      </c>
      <c r="F21" s="133"/>
      <c r="G21" s="67" t="s">
        <v>1426</v>
      </c>
      <c r="H21" s="120">
        <v>66</v>
      </c>
      <c r="I21" s="126">
        <v>4</v>
      </c>
      <c r="J21" s="112">
        <f>I21/H21</f>
        <v>6.0606060606060608E-2</v>
      </c>
    </row>
    <row r="22" spans="2:10" ht="15" customHeight="1" thickTop="1" thickBot="1" x14ac:dyDescent="0.3">
      <c r="B22" s="95" t="s">
        <v>1145</v>
      </c>
      <c r="C22" s="96">
        <v>53</v>
      </c>
      <c r="D22" s="96">
        <v>0</v>
      </c>
      <c r="E22" s="98">
        <v>0.25</v>
      </c>
      <c r="F22" s="134"/>
      <c r="G22" s="70" t="s">
        <v>1425</v>
      </c>
      <c r="H22" s="121">
        <v>9</v>
      </c>
      <c r="I22" s="127"/>
      <c r="J22" s="113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45234</v>
      </c>
      <c r="G23" s="108" t="s">
        <v>1395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3"/>
      <c r="G24" s="107"/>
      <c r="H24" s="118" t="s">
        <v>1329</v>
      </c>
      <c r="I24" s="122" t="s">
        <v>1424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3"/>
      <c r="G25" s="116" t="s">
        <v>1418</v>
      </c>
      <c r="H25" s="119">
        <v>33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3"/>
      <c r="G26" s="67" t="s">
        <v>1153</v>
      </c>
      <c r="H26" s="120">
        <v>33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3"/>
      <c r="G27" s="67" t="s">
        <v>1420</v>
      </c>
      <c r="H27" s="120">
        <v>33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10</v>
      </c>
      <c r="D28" s="96"/>
      <c r="E28" s="97">
        <f>Hoja1!I4</f>
        <v>4.0983606557377046E-2</v>
      </c>
      <c r="F28" s="133"/>
      <c r="G28" s="67" t="s">
        <v>1426</v>
      </c>
      <c r="H28" s="120">
        <v>66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54</v>
      </c>
      <c r="D29" s="96"/>
      <c r="E29" s="98">
        <v>0</v>
      </c>
      <c r="F29" s="134"/>
      <c r="G29" s="70" t="s">
        <v>1425</v>
      </c>
      <c r="H29" s="121">
        <v>0</v>
      </c>
      <c r="I29" s="127"/>
      <c r="J29" s="113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45235</v>
      </c>
      <c r="G30" s="108" t="s">
        <v>1395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3"/>
      <c r="G31" s="107"/>
      <c r="H31" s="118" t="s">
        <v>1329</v>
      </c>
      <c r="I31" s="122" t="s">
        <v>1424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3"/>
      <c r="G32" s="116" t="s">
        <v>1418</v>
      </c>
      <c r="H32" s="119">
        <v>33</v>
      </c>
      <c r="I32" s="123"/>
      <c r="J32" s="115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3"/>
      <c r="G33" s="67" t="s">
        <v>1153</v>
      </c>
      <c r="H33" s="120">
        <v>33</v>
      </c>
      <c r="I33" s="124">
        <v>0</v>
      </c>
      <c r="J33" s="114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3"/>
      <c r="G34" s="67" t="s">
        <v>1420</v>
      </c>
      <c r="H34" s="120">
        <v>33</v>
      </c>
      <c r="I34" s="125">
        <v>0</v>
      </c>
      <c r="J34" s="109">
        <f t="shared" si="2"/>
        <v>0</v>
      </c>
    </row>
    <row r="35" spans="1:10" ht="17.25" thickTop="1" thickBot="1" x14ac:dyDescent="0.3">
      <c r="A35" t="s">
        <v>1564</v>
      </c>
      <c r="B35" s="95" t="s">
        <v>1144</v>
      </c>
      <c r="C35" s="96">
        <v>0</v>
      </c>
      <c r="D35" s="96"/>
      <c r="E35" s="97">
        <f>Hoja1!J4</f>
        <v>5.3278688524590161E-2</v>
      </c>
      <c r="F35" s="133"/>
      <c r="G35" s="67" t="s">
        <v>1426</v>
      </c>
      <c r="H35" s="120">
        <v>66</v>
      </c>
      <c r="I35" s="126">
        <v>0</v>
      </c>
      <c r="J35" s="112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4"/>
      <c r="G36" s="70" t="s">
        <v>1425</v>
      </c>
      <c r="H36" s="121">
        <v>0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45236</v>
      </c>
      <c r="G37" s="108" t="s">
        <v>1395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69</v>
      </c>
      <c r="D38" s="68">
        <f>C38</f>
        <v>69</v>
      </c>
      <c r="E38" s="69">
        <f>D38/C37</f>
        <v>0.13218390804597702</v>
      </c>
      <c r="F38" s="133"/>
      <c r="G38" s="107"/>
      <c r="H38" s="118" t="s">
        <v>1329</v>
      </c>
      <c r="I38" s="122" t="s">
        <v>1424</v>
      </c>
      <c r="J38" s="111" t="s">
        <v>994</v>
      </c>
    </row>
    <row r="39" spans="1:10" ht="17.25" thickTop="1" thickBot="1" x14ac:dyDescent="0.3">
      <c r="B39" s="67" t="s">
        <v>1330</v>
      </c>
      <c r="C39" s="85">
        <v>4</v>
      </c>
      <c r="D39" s="68">
        <v>65</v>
      </c>
      <c r="E39" s="69">
        <f>D39/C37</f>
        <v>0.12452107279693486</v>
      </c>
      <c r="F39" s="133"/>
      <c r="G39" s="116" t="s">
        <v>1418</v>
      </c>
      <c r="H39" s="119">
        <v>33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68</v>
      </c>
      <c r="E40" s="69">
        <f>D40/C37</f>
        <v>0.13026819923371646</v>
      </c>
      <c r="F40" s="133"/>
      <c r="G40" s="67" t="s">
        <v>1153</v>
      </c>
      <c r="H40" s="120">
        <v>33</v>
      </c>
      <c r="I40" s="124">
        <v>7</v>
      </c>
      <c r="J40" s="114">
        <f t="shared" ref="J40:J42" si="3">I40/H40</f>
        <v>0.21212121212121213</v>
      </c>
    </row>
    <row r="41" spans="1:10" ht="16.5" thickBot="1" x14ac:dyDescent="0.3">
      <c r="B41" s="70" t="s">
        <v>16</v>
      </c>
      <c r="C41" s="71">
        <v>10</v>
      </c>
      <c r="D41" s="72">
        <v>59</v>
      </c>
      <c r="E41" s="92">
        <f>D41/C37</f>
        <v>0.11302681992337164</v>
      </c>
      <c r="F41" s="133"/>
      <c r="G41" s="67" t="s">
        <v>1420</v>
      </c>
      <c r="H41" s="120">
        <v>33</v>
      </c>
      <c r="I41" s="125">
        <v>7</v>
      </c>
      <c r="J41" s="109">
        <f t="shared" si="3"/>
        <v>0.21212121212121213</v>
      </c>
    </row>
    <row r="42" spans="1:10" ht="15" customHeight="1" thickTop="1" thickBot="1" x14ac:dyDescent="0.3">
      <c r="B42" s="95" t="s">
        <v>1144</v>
      </c>
      <c r="C42" s="96">
        <v>16</v>
      </c>
      <c r="D42" s="96"/>
      <c r="E42" s="97">
        <v>7.0000000000000007E-2</v>
      </c>
      <c r="F42" s="133"/>
      <c r="G42" s="67" t="s">
        <v>1426</v>
      </c>
      <c r="H42" s="120">
        <v>66</v>
      </c>
      <c r="I42" s="126">
        <v>14</v>
      </c>
      <c r="J42" s="112">
        <f t="shared" si="3"/>
        <v>0.21212121212121213</v>
      </c>
    </row>
    <row r="43" spans="1:10" ht="17.25" thickTop="1" thickBot="1" x14ac:dyDescent="0.3">
      <c r="B43" s="95" t="s">
        <v>1145</v>
      </c>
      <c r="C43" s="96">
        <v>53</v>
      </c>
      <c r="D43" s="96"/>
      <c r="E43" s="98">
        <v>0.25</v>
      </c>
      <c r="F43" s="134"/>
      <c r="G43" s="70" t="s">
        <v>1425</v>
      </c>
      <c r="H43" s="121">
        <v>14</v>
      </c>
      <c r="I43" s="127"/>
      <c r="J43" s="113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45237</v>
      </c>
      <c r="G44" s="108" t="s">
        <v>1395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22</v>
      </c>
      <c r="D45" s="68">
        <f>C45</f>
        <v>22</v>
      </c>
      <c r="E45" s="69">
        <f>D45/C44</f>
        <v>4.2145593869731802E-2</v>
      </c>
      <c r="F45" s="133"/>
      <c r="G45" s="107"/>
      <c r="H45" s="118" t="s">
        <v>1329</v>
      </c>
      <c r="I45" s="122" t="s">
        <v>1424</v>
      </c>
      <c r="J45" s="111" t="s">
        <v>994</v>
      </c>
    </row>
    <row r="46" spans="1:10" ht="17.25" thickTop="1" thickBot="1" x14ac:dyDescent="0.3">
      <c r="B46" s="67" t="s">
        <v>1330</v>
      </c>
      <c r="C46" s="85">
        <v>2</v>
      </c>
      <c r="D46" s="68">
        <v>20</v>
      </c>
      <c r="E46" s="69">
        <f>D46/C44</f>
        <v>3.8314176245210725E-2</v>
      </c>
      <c r="F46" s="133"/>
      <c r="G46" s="116" t="s">
        <v>1418</v>
      </c>
      <c r="H46" s="119">
        <v>33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22</v>
      </c>
      <c r="E47" s="69">
        <f>D47/C44</f>
        <v>4.2145593869731802E-2</v>
      </c>
      <c r="F47" s="133"/>
      <c r="G47" s="67" t="s">
        <v>1153</v>
      </c>
      <c r="H47" s="120">
        <v>33</v>
      </c>
      <c r="I47" s="124">
        <v>8</v>
      </c>
      <c r="J47" s="114">
        <f t="shared" ref="J47:J49" si="4">I47/H47</f>
        <v>0.24242424242424243</v>
      </c>
    </row>
    <row r="48" spans="1:10" ht="16.5" thickBot="1" x14ac:dyDescent="0.3">
      <c r="B48" s="70" t="s">
        <v>16</v>
      </c>
      <c r="C48" s="71">
        <v>2</v>
      </c>
      <c r="D48" s="72">
        <v>20</v>
      </c>
      <c r="E48" s="92">
        <f>D48/C44</f>
        <v>3.8314176245210725E-2</v>
      </c>
      <c r="F48" s="133"/>
      <c r="G48" s="67" t="s">
        <v>1420</v>
      </c>
      <c r="H48" s="120">
        <v>33</v>
      </c>
      <c r="I48" s="125">
        <v>7</v>
      </c>
      <c r="J48" s="109">
        <f t="shared" si="4"/>
        <v>0.21212121212121213</v>
      </c>
    </row>
    <row r="49" spans="2:10" ht="17.25" thickTop="1" thickBot="1" x14ac:dyDescent="0.3">
      <c r="B49" s="95" t="s">
        <v>1144</v>
      </c>
      <c r="C49" s="96">
        <v>10</v>
      </c>
      <c r="D49" s="96"/>
      <c r="E49" s="97">
        <v>0.04</v>
      </c>
      <c r="F49" s="133"/>
      <c r="G49" s="67" t="s">
        <v>1426</v>
      </c>
      <c r="H49" s="120">
        <v>66</v>
      </c>
      <c r="I49" s="126">
        <v>15</v>
      </c>
      <c r="J49" s="112">
        <f t="shared" si="4"/>
        <v>0.22727272727272727</v>
      </c>
    </row>
    <row r="50" spans="2:10" ht="17.25" thickTop="1" thickBot="1" x14ac:dyDescent="0.3">
      <c r="B50" s="95" t="s">
        <v>1145</v>
      </c>
      <c r="C50" s="96">
        <v>12</v>
      </c>
      <c r="D50" s="96"/>
      <c r="E50" s="98">
        <v>0.06</v>
      </c>
      <c r="F50" s="134"/>
      <c r="G50" s="70" t="s">
        <v>1425</v>
      </c>
      <c r="H50" s="121">
        <v>15</v>
      </c>
      <c r="I50" s="127"/>
      <c r="J50" s="113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45238</v>
      </c>
      <c r="G51" s="108" t="s">
        <v>1395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60</v>
      </c>
      <c r="D52" s="68">
        <f>C52</f>
        <v>60</v>
      </c>
      <c r="E52" s="69">
        <f>D52/C51</f>
        <v>0.11494252873563218</v>
      </c>
      <c r="F52" s="133"/>
      <c r="G52" s="107"/>
      <c r="H52" s="118" t="s">
        <v>1329</v>
      </c>
      <c r="I52" s="122" t="s">
        <v>1424</v>
      </c>
      <c r="J52" s="111" t="s">
        <v>994</v>
      </c>
    </row>
    <row r="53" spans="2:10" ht="17.25" thickTop="1" thickBot="1" x14ac:dyDescent="0.3">
      <c r="B53" s="67" t="s">
        <v>1330</v>
      </c>
      <c r="C53" s="85">
        <v>3</v>
      </c>
      <c r="D53" s="68">
        <f>D52-C53</f>
        <v>57</v>
      </c>
      <c r="E53" s="69">
        <f>D53/C51</f>
        <v>0.10919540229885058</v>
      </c>
      <c r="F53" s="133"/>
      <c r="G53" s="116" t="s">
        <v>1418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1</v>
      </c>
      <c r="D54" s="68">
        <f>D53-C54</f>
        <v>56</v>
      </c>
      <c r="E54" s="69">
        <f>D54/C51</f>
        <v>0.10727969348659004</v>
      </c>
      <c r="F54" s="133"/>
      <c r="G54" s="67" t="s">
        <v>1153</v>
      </c>
      <c r="H54" s="120">
        <v>33</v>
      </c>
      <c r="I54" s="124">
        <v>8</v>
      </c>
      <c r="J54" s="114">
        <f t="shared" ref="J54:J56" si="5">I54/H54</f>
        <v>0.24242424242424243</v>
      </c>
    </row>
    <row r="55" spans="2:10" ht="16.5" thickBot="1" x14ac:dyDescent="0.3">
      <c r="B55" s="70" t="s">
        <v>16</v>
      </c>
      <c r="C55" s="71">
        <v>16</v>
      </c>
      <c r="D55" s="72">
        <v>44</v>
      </c>
      <c r="E55" s="92">
        <f>D55/C51</f>
        <v>8.4291187739463605E-2</v>
      </c>
      <c r="F55" s="133"/>
      <c r="G55" s="67" t="s">
        <v>1420</v>
      </c>
      <c r="H55" s="120">
        <v>33</v>
      </c>
      <c r="I55" s="125">
        <v>7</v>
      </c>
      <c r="J55" s="109">
        <f t="shared" si="5"/>
        <v>0.21212121212121213</v>
      </c>
    </row>
    <row r="56" spans="2:10" ht="17.25" thickTop="1" thickBot="1" x14ac:dyDescent="0.3">
      <c r="B56" s="95" t="s">
        <v>1144</v>
      </c>
      <c r="C56" s="96">
        <f>Hoja1!M3</f>
        <v>11</v>
      </c>
      <c r="D56" s="96"/>
      <c r="E56" s="97">
        <f>Hoja1!M4</f>
        <v>4.5081967213114756E-2</v>
      </c>
      <c r="F56" s="133"/>
      <c r="G56" s="67" t="s">
        <v>1426</v>
      </c>
      <c r="H56" s="120">
        <v>66</v>
      </c>
      <c r="I56" s="126">
        <f t="shared" ref="I56" si="6">SUM(I54:I55)</f>
        <v>15</v>
      </c>
      <c r="J56" s="112">
        <f t="shared" si="5"/>
        <v>0.22727272727272727</v>
      </c>
    </row>
    <row r="57" spans="2:10" ht="17.25" thickTop="1" thickBot="1" x14ac:dyDescent="0.3">
      <c r="B57" s="95" t="s">
        <v>1145</v>
      </c>
      <c r="C57" s="96">
        <f>Hoja1!M5</f>
        <v>49</v>
      </c>
      <c r="D57" s="96"/>
      <c r="E57" s="98">
        <v>0.23</v>
      </c>
      <c r="F57" s="134"/>
      <c r="G57" s="70" t="s">
        <v>1425</v>
      </c>
      <c r="H57" s="121">
        <v>15</v>
      </c>
      <c r="I57" s="127"/>
      <c r="J57" s="113"/>
    </row>
    <row r="58" spans="2:10" ht="17.25" thickTop="1" thickBot="1" x14ac:dyDescent="0.3">
      <c r="B58" s="63" t="s">
        <v>1329</v>
      </c>
      <c r="C58" s="64">
        <f>AUXILIAR!F10</f>
        <v>534</v>
      </c>
      <c r="D58" s="65"/>
      <c r="E58" s="66"/>
      <c r="F58" s="132">
        <v>45239</v>
      </c>
      <c r="G58" s="108" t="s">
        <v>1395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23</v>
      </c>
      <c r="D59" s="68">
        <f>C59</f>
        <v>23</v>
      </c>
      <c r="E59" s="69">
        <f>D59/C58</f>
        <v>4.307116104868914E-2</v>
      </c>
      <c r="F59" s="133"/>
      <c r="G59" s="107"/>
      <c r="H59" s="118" t="s">
        <v>1329</v>
      </c>
      <c r="I59" s="122" t="s">
        <v>1424</v>
      </c>
      <c r="J59" s="111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v>21</v>
      </c>
      <c r="E60" s="69">
        <f>D60/C58</f>
        <v>3.9325842696629212E-2</v>
      </c>
      <c r="F60" s="133"/>
      <c r="G60" s="116" t="s">
        <v>1418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1</v>
      </c>
      <c r="D61" s="68">
        <v>22</v>
      </c>
      <c r="E61" s="69">
        <f>D61/C58</f>
        <v>4.1198501872659173E-2</v>
      </c>
      <c r="F61" s="133"/>
      <c r="G61" s="67" t="s">
        <v>1153</v>
      </c>
      <c r="H61" s="120">
        <v>33</v>
      </c>
      <c r="I61" s="124">
        <v>8</v>
      </c>
      <c r="J61" s="114">
        <f>I61/H61</f>
        <v>0.24242424242424243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3.9325842696629212E-2</v>
      </c>
      <c r="F62" s="133"/>
      <c r="G62" s="67" t="s">
        <v>1420</v>
      </c>
      <c r="H62" s="120">
        <v>33</v>
      </c>
      <c r="I62" s="125">
        <v>7</v>
      </c>
      <c r="J62" s="109">
        <f>I62/H62</f>
        <v>0.21212121212121213</v>
      </c>
    </row>
    <row r="63" spans="2:10" ht="17.25" thickTop="1" thickBot="1" x14ac:dyDescent="0.3">
      <c r="B63" s="95" t="s">
        <v>1144</v>
      </c>
      <c r="C63" s="96">
        <f>Hoja1!N3</f>
        <v>11</v>
      </c>
      <c r="D63" s="96"/>
      <c r="E63" s="97">
        <v>0.05</v>
      </c>
      <c r="F63" s="133"/>
      <c r="G63" s="67" t="s">
        <v>1426</v>
      </c>
      <c r="H63" s="120">
        <v>66</v>
      </c>
      <c r="I63" s="126">
        <v>15</v>
      </c>
      <c r="J63" s="112">
        <f>I63/H63</f>
        <v>0.22727272727272727</v>
      </c>
    </row>
    <row r="64" spans="2:10" ht="17.25" thickTop="1" thickBot="1" x14ac:dyDescent="0.3">
      <c r="B64" s="95" t="s">
        <v>1145</v>
      </c>
      <c r="C64" s="96">
        <f>Hoja1!N5</f>
        <v>12</v>
      </c>
      <c r="D64" s="96"/>
      <c r="E64" s="98">
        <v>0.06</v>
      </c>
      <c r="F64" s="134"/>
      <c r="G64" s="70" t="s">
        <v>1425</v>
      </c>
      <c r="H64" s="121">
        <v>15</v>
      </c>
      <c r="I64" s="127"/>
      <c r="J64" s="113"/>
    </row>
    <row r="65" spans="2:10" ht="17.25" thickTop="1" thickBot="1" x14ac:dyDescent="0.3">
      <c r="B65" s="63" t="s">
        <v>1329</v>
      </c>
      <c r="C65" s="64">
        <f>AUXILIAR!F11</f>
        <v>534</v>
      </c>
      <c r="D65" s="65"/>
      <c r="E65" s="66"/>
      <c r="F65" s="132">
        <v>45240</v>
      </c>
      <c r="G65" s="108" t="s">
        <v>1395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3"/>
      <c r="G66" s="107"/>
      <c r="H66" s="118" t="s">
        <v>1329</v>
      </c>
      <c r="I66" s="122" t="s">
        <v>1424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3"/>
      <c r="G67" s="116" t="s">
        <v>1418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3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3"/>
      <c r="G69" s="67" t="s">
        <v>1420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10</v>
      </c>
      <c r="D70" s="96"/>
      <c r="E70" s="97">
        <v>0</v>
      </c>
      <c r="F70" s="133"/>
      <c r="G70" s="67" t="s">
        <v>1426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42</v>
      </c>
      <c r="D71" s="96"/>
      <c r="E71" s="98">
        <v>0</v>
      </c>
      <c r="F71" s="134"/>
      <c r="G71" s="70" t="s">
        <v>1425</v>
      </c>
      <c r="H71" s="121">
        <v>0</v>
      </c>
      <c r="I71" s="127"/>
      <c r="J71" s="113"/>
    </row>
    <row r="72" spans="2:10" ht="17.25" thickTop="1" thickBot="1" x14ac:dyDescent="0.3">
      <c r="B72" s="63" t="s">
        <v>1329</v>
      </c>
      <c r="C72" s="64">
        <f>AUXILIAR!F12</f>
        <v>534</v>
      </c>
      <c r="D72" s="65"/>
      <c r="E72" s="66"/>
      <c r="F72" s="132">
        <v>45241</v>
      </c>
      <c r="G72" s="108" t="s">
        <v>1395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f>AUXILIAR!E12</f>
        <v>122</v>
      </c>
      <c r="D73" s="68">
        <f>C73</f>
        <v>122</v>
      </c>
      <c r="E73" s="69">
        <f>D73/C72</f>
        <v>0.22846441947565543</v>
      </c>
      <c r="F73" s="133"/>
      <c r="G73" s="107"/>
      <c r="H73" s="118" t="s">
        <v>1329</v>
      </c>
      <c r="I73" s="122" t="s">
        <v>1424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122</v>
      </c>
      <c r="E74" s="69">
        <f>D74/C72</f>
        <v>0.22846441947565543</v>
      </c>
      <c r="F74" s="133"/>
      <c r="G74" s="116" t="s">
        <v>1418</v>
      </c>
      <c r="H74" s="119">
        <v>33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3"/>
      <c r="G75" s="67" t="s">
        <v>1153</v>
      </c>
      <c r="H75" s="120">
        <v>33</v>
      </c>
      <c r="I75" s="124">
        <v>0</v>
      </c>
      <c r="J75" s="114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3"/>
      <c r="G76" s="67" t="s">
        <v>1420</v>
      </c>
      <c r="H76" s="120">
        <v>33</v>
      </c>
      <c r="I76" s="125">
        <v>0</v>
      </c>
      <c r="J76" s="109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73</v>
      </c>
      <c r="D77" s="96"/>
      <c r="E77" s="97">
        <f>Hoja1!P4</f>
        <v>0.29918032786885246</v>
      </c>
      <c r="F77" s="133"/>
      <c r="G77" s="67" t="s">
        <v>1426</v>
      </c>
      <c r="H77" s="120">
        <v>66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52</v>
      </c>
      <c r="D78" s="96"/>
      <c r="E78" s="98">
        <f>Hoja1!P6</f>
        <v>0.24644549763033174</v>
      </c>
      <c r="F78" s="134"/>
      <c r="G78" s="70" t="s">
        <v>1425</v>
      </c>
      <c r="H78" s="121">
        <v>0</v>
      </c>
      <c r="I78" s="127"/>
      <c r="J78" s="113"/>
    </row>
    <row r="79" spans="2:10" ht="17.25" thickTop="1" thickBot="1" x14ac:dyDescent="0.3">
      <c r="B79" s="63" t="s">
        <v>1329</v>
      </c>
      <c r="C79" s="64">
        <f>AUXILIAR!F13</f>
        <v>534</v>
      </c>
      <c r="D79" s="65"/>
      <c r="E79" s="66"/>
      <c r="F79" s="132">
        <v>45242</v>
      </c>
      <c r="G79" s="108" t="s">
        <v>1395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f>AUXILIAR!E13</f>
        <v>109</v>
      </c>
      <c r="D80" s="68">
        <f>C80</f>
        <v>109</v>
      </c>
      <c r="E80" s="69">
        <f>D80/C79</f>
        <v>0.20411985018726592</v>
      </c>
      <c r="F80" s="133"/>
      <c r="G80" s="107"/>
      <c r="H80" s="118" t="s">
        <v>1329</v>
      </c>
      <c r="I80" s="122" t="s">
        <v>1424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109</v>
      </c>
      <c r="E81" s="69">
        <f>D81/C79</f>
        <v>0.20411985018726592</v>
      </c>
      <c r="F81" s="133"/>
      <c r="G81" s="116" t="s">
        <v>1418</v>
      </c>
      <c r="H81" s="119">
        <v>33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3"/>
      <c r="G82" s="67" t="s">
        <v>1153</v>
      </c>
      <c r="H82" s="120">
        <v>33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f>AUXILIAR!B13</f>
        <v>29</v>
      </c>
      <c r="D83" s="72">
        <v>0</v>
      </c>
      <c r="E83" s="92">
        <f>D83/C79</f>
        <v>0</v>
      </c>
      <c r="F83" s="133"/>
      <c r="G83" s="67" t="s">
        <v>1420</v>
      </c>
      <c r="H83" s="120">
        <v>33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66</v>
      </c>
      <c r="D84" s="96"/>
      <c r="E84" s="97">
        <f>Hoja1!Q4</f>
        <v>0.27049180327868855</v>
      </c>
      <c r="F84" s="133"/>
      <c r="G84" s="67" t="s">
        <v>1426</v>
      </c>
      <c r="H84" s="120">
        <v>66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47</v>
      </c>
      <c r="E85" s="98">
        <v>0</v>
      </c>
      <c r="F85" s="134"/>
      <c r="G85" s="70" t="s">
        <v>1425</v>
      </c>
      <c r="H85" s="121">
        <v>0</v>
      </c>
      <c r="I85" s="127"/>
      <c r="J85" s="113"/>
    </row>
    <row r="86" spans="2:10" ht="17.25" thickTop="1" thickBot="1" x14ac:dyDescent="0.3">
      <c r="B86" s="63" t="s">
        <v>1329</v>
      </c>
      <c r="C86" s="64">
        <f>AUXILIAR!F14</f>
        <v>534</v>
      </c>
      <c r="D86" s="65"/>
      <c r="E86" s="66"/>
      <c r="F86" s="132">
        <v>45243</v>
      </c>
      <c r="G86" s="108" t="s">
        <v>1395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77</v>
      </c>
      <c r="D87" s="68">
        <f>C87</f>
        <v>77</v>
      </c>
      <c r="E87" s="69">
        <f>D87/C86</f>
        <v>0.14419475655430711</v>
      </c>
      <c r="F87" s="133"/>
      <c r="G87" s="107"/>
      <c r="H87" s="118" t="s">
        <v>1329</v>
      </c>
      <c r="I87" s="122" t="s">
        <v>1424</v>
      </c>
      <c r="J87" s="111" t="s">
        <v>994</v>
      </c>
    </row>
    <row r="88" spans="2:10" ht="17.25" thickTop="1" thickBot="1" x14ac:dyDescent="0.3">
      <c r="B88" s="67" t="s">
        <v>1330</v>
      </c>
      <c r="C88" s="85">
        <v>2</v>
      </c>
      <c r="D88" s="68">
        <v>75</v>
      </c>
      <c r="E88" s="69">
        <f>D88/C86</f>
        <v>0.1404494382022472</v>
      </c>
      <c r="F88" s="133"/>
      <c r="G88" s="116" t="s">
        <v>1418</v>
      </c>
      <c r="H88" s="119">
        <v>39</v>
      </c>
      <c r="I88" s="123"/>
      <c r="J88" s="115"/>
    </row>
    <row r="89" spans="2:10" ht="16.5" thickTop="1" x14ac:dyDescent="0.25">
      <c r="B89" s="67" t="s">
        <v>1331</v>
      </c>
      <c r="C89" s="85">
        <v>2</v>
      </c>
      <c r="D89" s="68">
        <v>75</v>
      </c>
      <c r="E89" s="69">
        <f>D89/C86</f>
        <v>0.1404494382022472</v>
      </c>
      <c r="F89" s="133"/>
      <c r="G89" s="67" t="s">
        <v>1153</v>
      </c>
      <c r="H89" s="120">
        <v>39</v>
      </c>
      <c r="I89" s="124">
        <v>11</v>
      </c>
      <c r="J89" s="114">
        <f>I89/H89</f>
        <v>0.28205128205128205</v>
      </c>
    </row>
    <row r="90" spans="2:10" ht="16.5" thickBot="1" x14ac:dyDescent="0.3">
      <c r="B90" s="70" t="s">
        <v>16</v>
      </c>
      <c r="C90" s="71">
        <v>12</v>
      </c>
      <c r="D90" s="72">
        <v>65</v>
      </c>
      <c r="E90" s="92">
        <f>D90/C86</f>
        <v>0.12172284644194757</v>
      </c>
      <c r="F90" s="133"/>
      <c r="G90" s="67" t="s">
        <v>1420</v>
      </c>
      <c r="H90" s="120">
        <v>39</v>
      </c>
      <c r="I90" s="125">
        <v>9</v>
      </c>
      <c r="J90" s="109">
        <f>I90/H90</f>
        <v>0.23076923076923078</v>
      </c>
    </row>
    <row r="91" spans="2:10" ht="17.25" thickTop="1" thickBot="1" x14ac:dyDescent="0.3">
      <c r="B91" s="95" t="s">
        <v>1144</v>
      </c>
      <c r="C91" s="96">
        <v>57</v>
      </c>
      <c r="D91" s="96"/>
      <c r="E91" s="97">
        <v>0.23</v>
      </c>
      <c r="F91" s="133"/>
      <c r="G91" s="67" t="s">
        <v>1426</v>
      </c>
      <c r="H91" s="120">
        <v>78</v>
      </c>
      <c r="I91" s="126">
        <v>20</v>
      </c>
      <c r="J91" s="112">
        <f>I91/H91</f>
        <v>0.25641025641025639</v>
      </c>
    </row>
    <row r="92" spans="2:10" ht="17.25" thickTop="1" thickBot="1" x14ac:dyDescent="0.3">
      <c r="B92" s="95" t="s">
        <v>1145</v>
      </c>
      <c r="C92" s="96">
        <f>Hoja1!R5</f>
        <v>20</v>
      </c>
      <c r="D92" s="96"/>
      <c r="E92" s="98">
        <v>0.09</v>
      </c>
      <c r="F92" s="134"/>
      <c r="G92" s="70" t="s">
        <v>1425</v>
      </c>
      <c r="H92" s="121">
        <v>20</v>
      </c>
      <c r="I92" s="127"/>
      <c r="J92" s="113"/>
    </row>
    <row r="93" spans="2:10" ht="17.25" thickTop="1" thickBot="1" x14ac:dyDescent="0.3">
      <c r="B93" s="63" t="s">
        <v>1329</v>
      </c>
      <c r="C93" s="64">
        <f>AUXILIAR!F15</f>
        <v>534</v>
      </c>
      <c r="D93" s="65"/>
      <c r="E93" s="66"/>
      <c r="F93" s="132">
        <v>45244</v>
      </c>
      <c r="G93" s="108" t="s">
        <v>1395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81</v>
      </c>
      <c r="D94" s="68">
        <f>C94</f>
        <v>81</v>
      </c>
      <c r="E94" s="69">
        <f>D94/C93</f>
        <v>0.15168539325842698</v>
      </c>
      <c r="F94" s="133"/>
      <c r="G94" s="107"/>
      <c r="H94" s="118" t="s">
        <v>1329</v>
      </c>
      <c r="I94" s="122" t="s">
        <v>1424</v>
      </c>
      <c r="J94" s="111" t="s">
        <v>994</v>
      </c>
    </row>
    <row r="95" spans="2:10" ht="17.25" thickTop="1" thickBot="1" x14ac:dyDescent="0.3">
      <c r="B95" s="67" t="s">
        <v>1330</v>
      </c>
      <c r="C95" s="85">
        <v>2</v>
      </c>
      <c r="D95" s="68">
        <f>D94-C95</f>
        <v>79</v>
      </c>
      <c r="E95" s="69">
        <f>D95/C93</f>
        <v>0.14794007490636704</v>
      </c>
      <c r="F95" s="133"/>
      <c r="G95" s="116" t="s">
        <v>1418</v>
      </c>
      <c r="H95" s="119">
        <v>39</v>
      </c>
      <c r="I95" s="123"/>
      <c r="J95" s="115"/>
    </row>
    <row r="96" spans="2:10" ht="16.5" thickTop="1" x14ac:dyDescent="0.25">
      <c r="B96" s="67" t="s">
        <v>1331</v>
      </c>
      <c r="C96" s="85">
        <v>2</v>
      </c>
      <c r="D96" s="68">
        <f>D95-C96</f>
        <v>77</v>
      </c>
      <c r="E96" s="69">
        <f>D96/C93</f>
        <v>0.14419475655430711</v>
      </c>
      <c r="F96" s="133"/>
      <c r="G96" s="67" t="s">
        <v>1153</v>
      </c>
      <c r="H96" s="120">
        <v>39</v>
      </c>
      <c r="I96" s="124">
        <v>11</v>
      </c>
      <c r="J96" s="114">
        <f>I96/H96</f>
        <v>0.28205128205128205</v>
      </c>
    </row>
    <row r="97" spans="2:10" ht="16.5" thickBot="1" x14ac:dyDescent="0.3">
      <c r="B97" s="70" t="s">
        <v>16</v>
      </c>
      <c r="C97" s="71">
        <v>12</v>
      </c>
      <c r="D97" s="72">
        <v>69</v>
      </c>
      <c r="E97" s="92">
        <f>D97/C93</f>
        <v>0.12921348314606743</v>
      </c>
      <c r="F97" s="133"/>
      <c r="G97" s="67" t="s">
        <v>1420</v>
      </c>
      <c r="H97" s="120">
        <v>39</v>
      </c>
      <c r="I97" s="125">
        <v>9</v>
      </c>
      <c r="J97" s="109">
        <f>I97/H97</f>
        <v>0.23076923076923078</v>
      </c>
    </row>
    <row r="98" spans="2:10" ht="17.25" thickTop="1" thickBot="1" x14ac:dyDescent="0.3">
      <c r="B98" s="95" t="s">
        <v>1144</v>
      </c>
      <c r="C98" s="96">
        <f>Hoja1!S3</f>
        <v>55</v>
      </c>
      <c r="D98" s="96"/>
      <c r="E98" s="97">
        <f>Hoja1!S4</f>
        <v>0.22540983606557377</v>
      </c>
      <c r="F98" s="133"/>
      <c r="G98" s="67" t="s">
        <v>1426</v>
      </c>
      <c r="H98" s="120">
        <v>78</v>
      </c>
      <c r="I98" s="126">
        <v>20</v>
      </c>
      <c r="J98" s="112">
        <f>I98/H98</f>
        <v>0.25641025641025639</v>
      </c>
    </row>
    <row r="99" spans="2:10" ht="17.25" thickTop="1" thickBot="1" x14ac:dyDescent="0.3">
      <c r="B99" s="95" t="s">
        <v>1145</v>
      </c>
      <c r="C99" s="96">
        <f>Hoja1!S5</f>
        <v>26</v>
      </c>
      <c r="D99" s="96"/>
      <c r="E99" s="98">
        <v>0.12</v>
      </c>
      <c r="F99" s="134"/>
      <c r="G99" s="70" t="s">
        <v>1425</v>
      </c>
      <c r="H99" s="121">
        <v>20</v>
      </c>
      <c r="I99" s="127"/>
      <c r="J99" s="113"/>
    </row>
    <row r="100" spans="2:10" ht="17.25" thickTop="1" thickBot="1" x14ac:dyDescent="0.3">
      <c r="B100" s="63" t="s">
        <v>1329</v>
      </c>
      <c r="C100" s="64">
        <f>AUXILIAR!F16</f>
        <v>534</v>
      </c>
      <c r="D100" s="65"/>
      <c r="E100" s="66"/>
      <c r="F100" s="132">
        <v>45245</v>
      </c>
      <c r="G100" s="108" t="s">
        <v>1395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86</v>
      </c>
      <c r="D101" s="68">
        <f>C101</f>
        <v>86</v>
      </c>
      <c r="E101" s="69">
        <f>D101/C100</f>
        <v>0.16104868913857678</v>
      </c>
      <c r="F101" s="133"/>
      <c r="G101" s="107"/>
      <c r="H101" s="118" t="s">
        <v>1329</v>
      </c>
      <c r="I101" s="122" t="s">
        <v>1424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5</v>
      </c>
      <c r="D102" s="68">
        <f>D101-C102</f>
        <v>81</v>
      </c>
      <c r="E102" s="69">
        <f>D102/C100</f>
        <v>0.15168539325842698</v>
      </c>
      <c r="F102" s="133"/>
      <c r="G102" s="116" t="s">
        <v>1418</v>
      </c>
      <c r="H102" s="119">
        <v>39</v>
      </c>
      <c r="I102" s="123"/>
      <c r="J102" s="115"/>
    </row>
    <row r="103" spans="2:10" ht="16.5" thickTop="1" x14ac:dyDescent="0.25">
      <c r="B103" s="67" t="s">
        <v>1331</v>
      </c>
      <c r="C103" s="85">
        <v>2</v>
      </c>
      <c r="D103" s="68">
        <f>D102-C103</f>
        <v>79</v>
      </c>
      <c r="E103" s="69">
        <f>D103/C100</f>
        <v>0.14794007490636704</v>
      </c>
      <c r="F103" s="133"/>
      <c r="G103" s="67" t="s">
        <v>1153</v>
      </c>
      <c r="H103" s="120">
        <v>39</v>
      </c>
      <c r="I103" s="124">
        <v>11</v>
      </c>
      <c r="J103" s="114">
        <f>I103/H103</f>
        <v>0.28205128205128205</v>
      </c>
    </row>
    <row r="104" spans="2:10" ht="16.5" thickBot="1" x14ac:dyDescent="0.3">
      <c r="B104" s="70" t="s">
        <v>16</v>
      </c>
      <c r="C104" s="71">
        <v>16</v>
      </c>
      <c r="D104" s="72">
        <v>68</v>
      </c>
      <c r="E104" s="92">
        <f>D104/C100</f>
        <v>0.12734082397003746</v>
      </c>
      <c r="F104" s="133"/>
      <c r="G104" s="67" t="s">
        <v>1420</v>
      </c>
      <c r="H104" s="120">
        <v>39</v>
      </c>
      <c r="I104" s="125">
        <v>9</v>
      </c>
      <c r="J104" s="109">
        <f>I104/H104</f>
        <v>0.23076923076923078</v>
      </c>
    </row>
    <row r="105" spans="2:10" ht="17.25" thickTop="1" thickBot="1" x14ac:dyDescent="0.3">
      <c r="B105" s="95" t="s">
        <v>1144</v>
      </c>
      <c r="C105" s="96">
        <f>Hoja1!T3</f>
        <v>56</v>
      </c>
      <c r="D105" s="96"/>
      <c r="E105" s="97">
        <f>Hoja1!T4</f>
        <v>0.22950819672131148</v>
      </c>
      <c r="F105" s="133"/>
      <c r="G105" s="67" t="s">
        <v>1426</v>
      </c>
      <c r="H105" s="120">
        <v>78</v>
      </c>
      <c r="I105" s="126">
        <v>20</v>
      </c>
      <c r="J105" s="112">
        <f>I105/H105</f>
        <v>0.25641025641025639</v>
      </c>
    </row>
    <row r="106" spans="2:10" ht="17.25" thickTop="1" thickBot="1" x14ac:dyDescent="0.3">
      <c r="B106" s="95" t="s">
        <v>1145</v>
      </c>
      <c r="C106" s="96">
        <f>Hoja1!T5</f>
        <v>30</v>
      </c>
      <c r="D106" s="96"/>
      <c r="E106" s="98">
        <f>Hoja1!T6</f>
        <v>0.14218009478672985</v>
      </c>
      <c r="F106" s="134"/>
      <c r="G106" s="70" t="s">
        <v>1425</v>
      </c>
      <c r="H106" s="121">
        <v>20</v>
      </c>
      <c r="I106" s="127"/>
      <c r="J106" s="113"/>
    </row>
    <row r="107" spans="2:10" ht="17.25" thickTop="1" thickBot="1" x14ac:dyDescent="0.3">
      <c r="B107" s="63" t="s">
        <v>1329</v>
      </c>
      <c r="C107" s="64">
        <f>AUXILIAR!F17</f>
        <v>534</v>
      </c>
      <c r="D107" s="65"/>
      <c r="E107" s="66"/>
      <c r="F107" s="132">
        <v>45246</v>
      </c>
      <c r="G107" s="108" t="s">
        <v>1395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44</v>
      </c>
      <c r="D108" s="68">
        <f>C108</f>
        <v>44</v>
      </c>
      <c r="E108" s="69">
        <f>D108/C107</f>
        <v>8.2397003745318345E-2</v>
      </c>
      <c r="F108" s="133"/>
      <c r="G108" s="107"/>
      <c r="H108" s="118" t="s">
        <v>1329</v>
      </c>
      <c r="I108" s="122" t="s">
        <v>1424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3</v>
      </c>
      <c r="D109" s="68">
        <f>D108-C109</f>
        <v>41</v>
      </c>
      <c r="E109" s="69">
        <f>D109/C107</f>
        <v>7.6779026217228458E-2</v>
      </c>
      <c r="F109" s="133"/>
      <c r="G109" s="116" t="s">
        <v>1418</v>
      </c>
      <c r="H109" s="119">
        <v>39</v>
      </c>
      <c r="I109" s="123"/>
      <c r="J109" s="115"/>
    </row>
    <row r="110" spans="2:10" ht="16.5" thickTop="1" x14ac:dyDescent="0.25">
      <c r="B110" s="67" t="s">
        <v>1331</v>
      </c>
      <c r="C110" s="85">
        <v>2</v>
      </c>
      <c r="D110" s="68">
        <f>D109-C110</f>
        <v>39</v>
      </c>
      <c r="E110" s="69">
        <f>D110/C107</f>
        <v>7.3033707865168537E-2</v>
      </c>
      <c r="F110" s="133"/>
      <c r="G110" s="67" t="s">
        <v>1153</v>
      </c>
      <c r="H110" s="120">
        <v>39</v>
      </c>
      <c r="I110" s="124">
        <v>11</v>
      </c>
      <c r="J110" s="114">
        <f>I110/H110</f>
        <v>0.28205128205128205</v>
      </c>
    </row>
    <row r="111" spans="2:10" ht="16.5" thickBot="1" x14ac:dyDescent="0.3">
      <c r="B111" s="70" t="s">
        <v>16</v>
      </c>
      <c r="C111" s="71">
        <v>7</v>
      </c>
      <c r="D111" s="72">
        <v>37</v>
      </c>
      <c r="E111" s="92">
        <f>D111/C107</f>
        <v>6.9288389513108617E-2</v>
      </c>
      <c r="F111" s="133"/>
      <c r="G111" s="67" t="s">
        <v>1420</v>
      </c>
      <c r="H111" s="120">
        <v>39</v>
      </c>
      <c r="I111" s="125">
        <v>9</v>
      </c>
      <c r="J111" s="109">
        <f>I111/H111</f>
        <v>0.23076923076923078</v>
      </c>
    </row>
    <row r="112" spans="2:10" ht="17.25" thickTop="1" thickBot="1" x14ac:dyDescent="0.3">
      <c r="B112" s="95" t="s">
        <v>1144</v>
      </c>
      <c r="C112" s="96">
        <v>21</v>
      </c>
      <c r="D112" s="96"/>
      <c r="E112" s="97">
        <f>Hoja1!U4</f>
        <v>8.6065573770491802E-2</v>
      </c>
      <c r="F112" s="133"/>
      <c r="G112" s="67" t="s">
        <v>1426</v>
      </c>
      <c r="H112" s="120">
        <v>78</v>
      </c>
      <c r="I112" s="126">
        <v>20</v>
      </c>
      <c r="J112" s="112">
        <f>I112/H112</f>
        <v>0.25641025641025639</v>
      </c>
    </row>
    <row r="113" spans="2:10" ht="17.25" thickTop="1" thickBot="1" x14ac:dyDescent="0.3">
      <c r="B113" s="95" t="s">
        <v>1145</v>
      </c>
      <c r="C113" s="96">
        <f>Hoja1!U5</f>
        <v>23</v>
      </c>
      <c r="D113" s="96"/>
      <c r="E113" s="98">
        <v>0.11</v>
      </c>
      <c r="F113" s="134"/>
      <c r="G113" s="70" t="s">
        <v>1425</v>
      </c>
      <c r="H113" s="121">
        <v>20</v>
      </c>
      <c r="I113" s="127"/>
      <c r="J113" s="113"/>
    </row>
    <row r="114" spans="2:10" ht="17.25" thickTop="1" thickBot="1" x14ac:dyDescent="0.3">
      <c r="B114" s="63" t="s">
        <v>1329</v>
      </c>
      <c r="C114" s="64">
        <f>AUXILIAR!F18</f>
        <v>534</v>
      </c>
      <c r="D114" s="65"/>
      <c r="E114" s="66"/>
      <c r="F114" s="132">
        <v>45247</v>
      </c>
      <c r="G114" s="108" t="s">
        <v>1395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49</v>
      </c>
      <c r="D115" s="68">
        <f>C115</f>
        <v>49</v>
      </c>
      <c r="E115" s="69">
        <f>D115/C114</f>
        <v>9.1760299625468167E-2</v>
      </c>
      <c r="F115" s="133"/>
      <c r="G115" s="107"/>
      <c r="H115" s="118" t="s">
        <v>1329</v>
      </c>
      <c r="I115" s="122" t="s">
        <v>1424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f>D115-C116</f>
        <v>45</v>
      </c>
      <c r="E116" s="69">
        <f>D116/C114</f>
        <v>8.4269662921348312E-2</v>
      </c>
      <c r="F116" s="133"/>
      <c r="G116" s="116" t="s">
        <v>1418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f>D116-C117</f>
        <v>43</v>
      </c>
      <c r="E117" s="69">
        <f>D117/C114</f>
        <v>8.0524344569288392E-2</v>
      </c>
      <c r="F117" s="133"/>
      <c r="G117" s="67" t="s">
        <v>1153</v>
      </c>
      <c r="H117" s="120">
        <v>39</v>
      </c>
      <c r="I117" s="124">
        <v>11</v>
      </c>
      <c r="J117" s="114">
        <f>I117/H117</f>
        <v>0.28205128205128205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3"/>
      <c r="G118" s="67" t="s">
        <v>1420</v>
      </c>
      <c r="H118" s="120">
        <v>39</v>
      </c>
      <c r="I118" s="125">
        <v>9</v>
      </c>
      <c r="J118" s="109">
        <f>I118/H118</f>
        <v>0.23076923076923078</v>
      </c>
    </row>
    <row r="119" spans="2:10" ht="17.25" thickTop="1" thickBot="1" x14ac:dyDescent="0.3">
      <c r="B119" s="95" t="s">
        <v>1144</v>
      </c>
      <c r="C119" s="96">
        <f>Hoja1!V3</f>
        <v>28</v>
      </c>
      <c r="D119" s="96"/>
      <c r="E119" s="97">
        <f>Hoja1!V4</f>
        <v>0.11475409836065574</v>
      </c>
      <c r="F119" s="133"/>
      <c r="G119" s="67" t="s">
        <v>1426</v>
      </c>
      <c r="H119" s="120">
        <v>78</v>
      </c>
      <c r="I119" s="126">
        <v>20</v>
      </c>
      <c r="J119" s="112">
        <f>I119/H119</f>
        <v>0.25641025641025639</v>
      </c>
    </row>
    <row r="120" spans="2:10" ht="17.25" thickTop="1" thickBot="1" x14ac:dyDescent="0.3">
      <c r="B120" s="95" t="s">
        <v>1145</v>
      </c>
      <c r="C120" s="96">
        <v>21</v>
      </c>
      <c r="D120" s="96"/>
      <c r="E120" s="98">
        <v>0.1</v>
      </c>
      <c r="F120" s="134"/>
      <c r="G120" s="70" t="s">
        <v>1425</v>
      </c>
      <c r="H120" s="121">
        <v>20</v>
      </c>
      <c r="I120" s="127"/>
      <c r="J120" s="113"/>
    </row>
    <row r="121" spans="2:10" ht="17.25" thickTop="1" thickBot="1" x14ac:dyDescent="0.3">
      <c r="B121" s="63" t="s">
        <v>1329</v>
      </c>
      <c r="C121" s="64">
        <f>AUXILIAR!F19</f>
        <v>534</v>
      </c>
      <c r="D121" s="65"/>
      <c r="E121" s="66"/>
      <c r="F121" s="132">
        <v>45248</v>
      </c>
      <c r="G121" s="108" t="s">
        <v>1395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7"/>
      <c r="H122" s="118" t="s">
        <v>1329</v>
      </c>
      <c r="I122" s="122" t="s">
        <v>1424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6" t="s">
        <v>1418</v>
      </c>
      <c r="H123" s="119">
        <f t="shared" ref="H123:H126" si="8">H81</f>
        <v>33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0">
        <f t="shared" si="8"/>
        <v>33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3"/>
      <c r="G125" s="67" t="s">
        <v>1420</v>
      </c>
      <c r="H125" s="120">
        <f t="shared" si="8"/>
        <v>33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24</v>
      </c>
      <c r="D126" s="96"/>
      <c r="E126" s="97">
        <f>Hoja1!W4</f>
        <v>9.8360655737704916E-2</v>
      </c>
      <c r="F126" s="133"/>
      <c r="G126" s="67" t="s">
        <v>1426</v>
      </c>
      <c r="H126" s="120">
        <f t="shared" si="8"/>
        <v>66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28</v>
      </c>
      <c r="D127" s="96"/>
      <c r="E127" s="98">
        <v>0</v>
      </c>
      <c r="F127" s="134"/>
      <c r="G127" s="70" t="s">
        <v>1425</v>
      </c>
      <c r="H127" s="121">
        <v>0</v>
      </c>
      <c r="I127" s="127"/>
      <c r="J127" s="113"/>
    </row>
    <row r="128" spans="2:10" ht="17.25" thickTop="1" thickBot="1" x14ac:dyDescent="0.3">
      <c r="B128" s="63" t="s">
        <v>1329</v>
      </c>
      <c r="C128" s="64">
        <f>AUXILIAR!F20</f>
        <v>534</v>
      </c>
      <c r="D128" s="65"/>
      <c r="E128" s="66"/>
      <c r="F128" s="132">
        <v>45249</v>
      </c>
      <c r="G128" s="108" t="s">
        <v>1395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3"/>
      <c r="G129" s="107"/>
      <c r="H129" s="118" t="s">
        <v>1329</v>
      </c>
      <c r="I129" s="122" t="s">
        <v>1424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3"/>
      <c r="G130" s="116" t="s">
        <v>1418</v>
      </c>
      <c r="H130" s="119">
        <v>33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0">
        <v>33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25</v>
      </c>
      <c r="D133" s="96"/>
      <c r="E133" s="97">
        <f>Hoja1!X4</f>
        <v>0.10245901639344263</v>
      </c>
      <c r="F133" s="133"/>
      <c r="G133" s="67" t="s">
        <v>1426</v>
      </c>
      <c r="H133" s="120">
        <v>66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31</v>
      </c>
      <c r="D134" s="96"/>
      <c r="E134" s="98">
        <v>0</v>
      </c>
      <c r="F134" s="134"/>
      <c r="G134" s="70" t="s">
        <v>1425</v>
      </c>
      <c r="H134" s="121">
        <v>0</v>
      </c>
      <c r="I134" s="127"/>
      <c r="J134" s="113"/>
    </row>
    <row r="135" spans="2:10" ht="17.25" thickTop="1" thickBot="1" x14ac:dyDescent="0.3">
      <c r="B135" s="63" t="s">
        <v>1329</v>
      </c>
      <c r="C135" s="64">
        <f>AUXILIAR!F21</f>
        <v>534</v>
      </c>
      <c r="D135" s="65"/>
      <c r="E135" s="66"/>
      <c r="F135" s="132">
        <v>45250</v>
      </c>
      <c r="G135" s="108" t="s">
        <v>1395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3"/>
      <c r="G136" s="107"/>
      <c r="H136" s="118" t="s">
        <v>1329</v>
      </c>
      <c r="I136" s="122" t="s">
        <v>1424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6" t="s">
        <v>1418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0">
        <v>33</v>
      </c>
      <c r="I138" s="124">
        <v>0</v>
      </c>
      <c r="J138" s="114">
        <f t="shared" ref="J138:J140" si="9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0">
        <v>33</v>
      </c>
      <c r="I139" s="125">
        <v>0</v>
      </c>
      <c r="J139" s="109">
        <f t="shared" si="9"/>
        <v>0</v>
      </c>
    </row>
    <row r="140" spans="2:10" ht="17.25" thickTop="1" thickBot="1" x14ac:dyDescent="0.3">
      <c r="B140" s="95" t="s">
        <v>1144</v>
      </c>
      <c r="C140" s="96">
        <f>Hoja1!Y3</f>
        <v>28</v>
      </c>
      <c r="D140" s="96"/>
      <c r="E140" s="97">
        <v>0</v>
      </c>
      <c r="F140" s="133"/>
      <c r="G140" s="67" t="s">
        <v>1426</v>
      </c>
      <c r="H140" s="120">
        <v>66</v>
      </c>
      <c r="I140" s="126">
        <v>0</v>
      </c>
      <c r="J140" s="112">
        <f t="shared" si="9"/>
        <v>0</v>
      </c>
    </row>
    <row r="141" spans="2:10" ht="17.25" thickTop="1" thickBot="1" x14ac:dyDescent="0.3">
      <c r="B141" s="95" t="s">
        <v>1145</v>
      </c>
      <c r="C141" s="96">
        <f>Hoja1!Y5</f>
        <v>64</v>
      </c>
      <c r="D141" s="96"/>
      <c r="E141" s="98">
        <v>0</v>
      </c>
      <c r="F141" s="134"/>
      <c r="G141" s="70" t="s">
        <v>1425</v>
      </c>
      <c r="H141" s="121">
        <v>0</v>
      </c>
      <c r="I141" s="127"/>
      <c r="J141" s="113"/>
    </row>
    <row r="142" spans="2:10" ht="17.25" thickTop="1" thickBot="1" x14ac:dyDescent="0.3">
      <c r="B142" s="63" t="s">
        <v>1329</v>
      </c>
      <c r="C142" s="64">
        <f>AUXILIAR!F22</f>
        <v>534</v>
      </c>
      <c r="D142" s="65"/>
      <c r="E142" s="66"/>
      <c r="F142" s="132">
        <v>45251</v>
      </c>
      <c r="G142" s="108" t="s">
        <v>1395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92</v>
      </c>
      <c r="D143" s="68">
        <v>92</v>
      </c>
      <c r="E143" s="69">
        <f>D143/C142</f>
        <v>0.17228464419475656</v>
      </c>
      <c r="F143" s="133"/>
      <c r="G143" s="107"/>
      <c r="H143" s="118" t="s">
        <v>1329</v>
      </c>
      <c r="I143" s="122" t="s">
        <v>1424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6</v>
      </c>
      <c r="D144" s="68">
        <v>86</v>
      </c>
      <c r="E144" s="69">
        <f>D144/C142</f>
        <v>0.16104868913857678</v>
      </c>
      <c r="F144" s="133"/>
      <c r="G144" s="116" t="s">
        <v>1418</v>
      </c>
      <c r="H144" s="119">
        <v>39</v>
      </c>
      <c r="I144" s="123"/>
      <c r="J144" s="115"/>
    </row>
    <row r="145" spans="2:10" ht="16.5" thickTop="1" x14ac:dyDescent="0.25">
      <c r="B145" s="67" t="s">
        <v>1331</v>
      </c>
      <c r="C145" s="85">
        <v>1</v>
      </c>
      <c r="D145" s="68">
        <v>91</v>
      </c>
      <c r="E145" s="69">
        <f>D145/C142</f>
        <v>0.17041198501872659</v>
      </c>
      <c r="F145" s="133"/>
      <c r="G145" s="67" t="s">
        <v>1153</v>
      </c>
      <c r="H145" s="120">
        <v>39</v>
      </c>
      <c r="I145" s="124">
        <v>11</v>
      </c>
      <c r="J145" s="114">
        <f>I145/H145</f>
        <v>0.28205128205128205</v>
      </c>
    </row>
    <row r="146" spans="2:10" ht="16.5" thickBot="1" x14ac:dyDescent="0.3">
      <c r="B146" s="70" t="s">
        <v>16</v>
      </c>
      <c r="C146" s="71">
        <v>18</v>
      </c>
      <c r="D146" s="72">
        <v>74</v>
      </c>
      <c r="E146" s="92">
        <f>D146/C142</f>
        <v>0.13857677902621723</v>
      </c>
      <c r="F146" s="133"/>
      <c r="G146" s="67" t="s">
        <v>1420</v>
      </c>
      <c r="H146" s="120">
        <v>39</v>
      </c>
      <c r="I146" s="125">
        <v>9</v>
      </c>
      <c r="J146" s="109">
        <f>I146/H146</f>
        <v>0.23076923076923078</v>
      </c>
    </row>
    <row r="147" spans="2:10" ht="17.25" thickTop="1" thickBot="1" x14ac:dyDescent="0.3">
      <c r="B147" s="95" t="s">
        <v>1144</v>
      </c>
      <c r="C147" s="96">
        <v>30</v>
      </c>
      <c r="D147" s="96"/>
      <c r="E147" s="97">
        <v>0.12</v>
      </c>
      <c r="F147" s="133"/>
      <c r="G147" s="67" t="s">
        <v>1426</v>
      </c>
      <c r="H147" s="120">
        <v>78</v>
      </c>
      <c r="I147" s="126">
        <v>20</v>
      </c>
      <c r="J147" s="112">
        <f>I147/H147</f>
        <v>0.25641025641025639</v>
      </c>
    </row>
    <row r="148" spans="2:10" ht="17.25" thickTop="1" thickBot="1" x14ac:dyDescent="0.3">
      <c r="B148" s="95" t="s">
        <v>1145</v>
      </c>
      <c r="C148" s="96">
        <v>62</v>
      </c>
      <c r="D148" s="96"/>
      <c r="E148" s="98">
        <v>0.28999999999999998</v>
      </c>
      <c r="F148" s="134"/>
      <c r="G148" s="70" t="s">
        <v>1425</v>
      </c>
      <c r="H148" s="121">
        <v>20</v>
      </c>
      <c r="I148" s="127"/>
      <c r="J148" s="113"/>
    </row>
    <row r="149" spans="2:10" ht="17.25" thickTop="1" thickBot="1" x14ac:dyDescent="0.3">
      <c r="B149" s="63" t="s">
        <v>1329</v>
      </c>
      <c r="C149" s="64">
        <f>AUXILIAR!F23</f>
        <v>534</v>
      </c>
      <c r="D149" s="65"/>
      <c r="E149" s="66"/>
      <c r="F149" s="132">
        <v>45252</v>
      </c>
      <c r="G149" s="108" t="s">
        <v>1395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48</v>
      </c>
      <c r="D150" s="68">
        <f>C150</f>
        <v>48</v>
      </c>
      <c r="E150" s="69">
        <f>D150/C149</f>
        <v>8.98876404494382E-2</v>
      </c>
      <c r="F150" s="133"/>
      <c r="G150" s="107"/>
      <c r="H150" s="118" t="s">
        <v>1329</v>
      </c>
      <c r="I150" s="122" t="s">
        <v>1424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6</v>
      </c>
      <c r="D151" s="68">
        <f>D150-C151</f>
        <v>42</v>
      </c>
      <c r="E151" s="69">
        <f>D151/C149</f>
        <v>7.8651685393258425E-2</v>
      </c>
      <c r="F151" s="133"/>
      <c r="G151" s="116" t="s">
        <v>1418</v>
      </c>
      <c r="H151" s="119">
        <v>39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f>D151-C152</f>
        <v>41</v>
      </c>
      <c r="E152" s="69">
        <f>D152/C149</f>
        <v>7.6779026217228458E-2</v>
      </c>
      <c r="F152" s="133"/>
      <c r="G152" s="67" t="s">
        <v>1153</v>
      </c>
      <c r="H152" s="120">
        <v>39</v>
      </c>
      <c r="I152" s="124">
        <v>11</v>
      </c>
      <c r="J152" s="114">
        <f t="shared" ref="J152:J154" si="10">I152/H152</f>
        <v>0.28205128205128205</v>
      </c>
    </row>
    <row r="153" spans="2:10" ht="16.5" thickBot="1" x14ac:dyDescent="0.3">
      <c r="B153" s="70" t="s">
        <v>16</v>
      </c>
      <c r="C153" s="71">
        <v>11</v>
      </c>
      <c r="D153" s="72">
        <v>37</v>
      </c>
      <c r="E153" s="92">
        <f>D153/C149</f>
        <v>6.9288389513108617E-2</v>
      </c>
      <c r="F153" s="133"/>
      <c r="G153" s="67" t="s">
        <v>1420</v>
      </c>
      <c r="H153" s="120">
        <v>39</v>
      </c>
      <c r="I153" s="125">
        <v>9</v>
      </c>
      <c r="J153" s="109">
        <f t="shared" si="10"/>
        <v>0.23076923076923078</v>
      </c>
    </row>
    <row r="154" spans="2:10" ht="17.25" thickTop="1" thickBot="1" x14ac:dyDescent="0.3">
      <c r="B154" s="95" t="s">
        <v>1144</v>
      </c>
      <c r="C154" s="96">
        <f>Hoja1!AA3</f>
        <v>18</v>
      </c>
      <c r="D154" s="96"/>
      <c r="E154" s="97">
        <v>7.0000000000000007E-2</v>
      </c>
      <c r="F154" s="133"/>
      <c r="G154" s="67" t="s">
        <v>1426</v>
      </c>
      <c r="H154" s="120">
        <v>78</v>
      </c>
      <c r="I154" s="126">
        <v>20</v>
      </c>
      <c r="J154" s="112">
        <f t="shared" si="10"/>
        <v>0.25641025641025639</v>
      </c>
    </row>
    <row r="155" spans="2:10" ht="17.25" thickTop="1" thickBot="1" x14ac:dyDescent="0.3">
      <c r="B155" s="95" t="s">
        <v>1145</v>
      </c>
      <c r="C155" s="96">
        <f>Hoja1!AA5</f>
        <v>30</v>
      </c>
      <c r="D155" s="96"/>
      <c r="E155" s="98">
        <v>0.14000000000000001</v>
      </c>
      <c r="F155" s="134"/>
      <c r="G155" s="70" t="s">
        <v>1425</v>
      </c>
      <c r="H155" s="121">
        <v>20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2">
        <v>45253</v>
      </c>
      <c r="G156" s="108" t="s">
        <v>1395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50</v>
      </c>
      <c r="D157" s="68">
        <f>C157</f>
        <v>50</v>
      </c>
      <c r="E157" s="69">
        <f>D157/C156</f>
        <v>9.3632958801498134E-2</v>
      </c>
      <c r="F157" s="133"/>
      <c r="G157" s="107"/>
      <c r="H157" s="118" t="s">
        <v>1329</v>
      </c>
      <c r="I157" s="122" t="s">
        <v>1424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6</v>
      </c>
      <c r="D158" s="68">
        <f>D157-C158</f>
        <v>44</v>
      </c>
      <c r="E158" s="69">
        <f>D158/C156</f>
        <v>8.2397003745318345E-2</v>
      </c>
      <c r="F158" s="133"/>
      <c r="G158" s="116" t="s">
        <v>1418</v>
      </c>
      <c r="H158" s="119">
        <v>39</v>
      </c>
      <c r="I158" s="123"/>
      <c r="J158" s="115"/>
    </row>
    <row r="159" spans="2:10" ht="16.5" thickTop="1" x14ac:dyDescent="0.25">
      <c r="B159" s="67" t="s">
        <v>1331</v>
      </c>
      <c r="C159" s="85">
        <v>1</v>
      </c>
      <c r="D159" s="68">
        <f>D158-C159</f>
        <v>43</v>
      </c>
      <c r="E159" s="69">
        <f>D159/C156</f>
        <v>8.0524344569288392E-2</v>
      </c>
      <c r="F159" s="133"/>
      <c r="G159" s="67" t="s">
        <v>1153</v>
      </c>
      <c r="H159" s="120">
        <v>39</v>
      </c>
      <c r="I159" s="124">
        <v>11</v>
      </c>
      <c r="J159" s="114">
        <f t="shared" ref="J159:J161" si="11">I159/H159</f>
        <v>0.28205128205128205</v>
      </c>
    </row>
    <row r="160" spans="2:10" ht="16.5" thickBot="1" x14ac:dyDescent="0.3">
      <c r="B160" s="70" t="s">
        <v>16</v>
      </c>
      <c r="C160" s="71">
        <v>14</v>
      </c>
      <c r="D160" s="72">
        <v>36</v>
      </c>
      <c r="E160" s="92">
        <f>D160/C156</f>
        <v>6.741573033707865E-2</v>
      </c>
      <c r="F160" s="133"/>
      <c r="G160" s="67" t="s">
        <v>1420</v>
      </c>
      <c r="H160" s="120">
        <v>39</v>
      </c>
      <c r="I160" s="125">
        <v>9</v>
      </c>
      <c r="J160" s="109">
        <f t="shared" si="11"/>
        <v>0.23076923076923078</v>
      </c>
    </row>
    <row r="161" spans="2:10" ht="17.25" thickTop="1" thickBot="1" x14ac:dyDescent="0.3">
      <c r="B161" s="95" t="s">
        <v>1144</v>
      </c>
      <c r="C161" s="96">
        <f>Hoja1!AB3</f>
        <v>18</v>
      </c>
      <c r="D161" s="96"/>
      <c r="E161" s="97">
        <v>7.0000000000000007E-2</v>
      </c>
      <c r="F161" s="133"/>
      <c r="G161" s="67" t="s">
        <v>1426</v>
      </c>
      <c r="H161" s="120">
        <v>78</v>
      </c>
      <c r="I161" s="126">
        <v>20</v>
      </c>
      <c r="J161" s="112">
        <f t="shared" si="11"/>
        <v>0.25641025641025639</v>
      </c>
    </row>
    <row r="162" spans="2:10" ht="17.25" thickTop="1" thickBot="1" x14ac:dyDescent="0.3">
      <c r="B162" s="95" t="s">
        <v>1145</v>
      </c>
      <c r="C162" s="96">
        <f>Hoja1!AB5</f>
        <v>32</v>
      </c>
      <c r="D162" s="96"/>
      <c r="E162" s="98">
        <v>0.15</v>
      </c>
      <c r="F162" s="134"/>
      <c r="G162" s="70" t="s">
        <v>1425</v>
      </c>
      <c r="H162" s="121">
        <v>20</v>
      </c>
      <c r="I162" s="127"/>
      <c r="J162" s="113"/>
    </row>
    <row r="163" spans="2:10" ht="17.25" thickTop="1" thickBot="1" x14ac:dyDescent="0.3">
      <c r="B163" s="63" t="s">
        <v>1329</v>
      </c>
      <c r="C163" s="64">
        <f>AUXILIAR!F25</f>
        <v>534</v>
      </c>
      <c r="D163" s="65"/>
      <c r="E163" s="66"/>
      <c r="F163" s="132">
        <v>45254</v>
      </c>
      <c r="G163" s="108" t="s">
        <v>1395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79</v>
      </c>
      <c r="D164" s="68">
        <f>C164</f>
        <v>79</v>
      </c>
      <c r="E164" s="69">
        <f>D164/C163</f>
        <v>0.14794007490636704</v>
      </c>
      <c r="F164" s="133"/>
      <c r="G164" s="107"/>
      <c r="H164" s="118" t="s">
        <v>1329</v>
      </c>
      <c r="I164" s="122" t="s">
        <v>1424</v>
      </c>
      <c r="J164" s="111" t="s">
        <v>994</v>
      </c>
    </row>
    <row r="165" spans="2:10" ht="17.25" thickTop="1" thickBot="1" x14ac:dyDescent="0.3">
      <c r="B165" s="67" t="s">
        <v>1330</v>
      </c>
      <c r="C165" s="85">
        <v>3</v>
      </c>
      <c r="D165" s="68">
        <f>D164-C165</f>
        <v>76</v>
      </c>
      <c r="E165" s="69">
        <f>D165/C163</f>
        <v>0.14232209737827714</v>
      </c>
      <c r="F165" s="133"/>
      <c r="G165" s="116" t="s">
        <v>1418</v>
      </c>
      <c r="H165" s="119">
        <v>39</v>
      </c>
      <c r="I165" s="123"/>
      <c r="J165" s="115"/>
    </row>
    <row r="166" spans="2:10" ht="16.5" thickTop="1" x14ac:dyDescent="0.25">
      <c r="B166" s="67" t="s">
        <v>1331</v>
      </c>
      <c r="C166" s="85">
        <v>1</v>
      </c>
      <c r="D166" s="68">
        <f>D165-C166</f>
        <v>75</v>
      </c>
      <c r="E166" s="69">
        <f>D166/C163</f>
        <v>0.1404494382022472</v>
      </c>
      <c r="F166" s="133"/>
      <c r="G166" s="67" t="s">
        <v>1153</v>
      </c>
      <c r="H166" s="120">
        <v>39</v>
      </c>
      <c r="I166" s="124">
        <v>11</v>
      </c>
      <c r="J166" s="114">
        <f t="shared" ref="J166:J168" si="12">I166/H166</f>
        <v>0.28205128205128205</v>
      </c>
    </row>
    <row r="167" spans="2:10" ht="16.5" thickBot="1" x14ac:dyDescent="0.3">
      <c r="B167" s="70" t="s">
        <v>16</v>
      </c>
      <c r="C167" s="71">
        <v>16</v>
      </c>
      <c r="D167" s="72">
        <v>63</v>
      </c>
      <c r="E167" s="92">
        <f>D167/C163</f>
        <v>0.11797752808988764</v>
      </c>
      <c r="F167" s="133"/>
      <c r="G167" s="67" t="s">
        <v>1420</v>
      </c>
      <c r="H167" s="120">
        <v>39</v>
      </c>
      <c r="I167" s="125">
        <v>9</v>
      </c>
      <c r="J167" s="109">
        <f t="shared" si="12"/>
        <v>0.23076923076923078</v>
      </c>
    </row>
    <row r="168" spans="2:10" ht="17.25" thickTop="1" thickBot="1" x14ac:dyDescent="0.3">
      <c r="B168" s="95" t="s">
        <v>1144</v>
      </c>
      <c r="C168" s="96">
        <f>Hoja1!AC3</f>
        <v>16</v>
      </c>
      <c r="D168" s="96"/>
      <c r="E168" s="97">
        <v>7.0000000000000007E-2</v>
      </c>
      <c r="F168" s="133"/>
      <c r="G168" s="67" t="s">
        <v>1426</v>
      </c>
      <c r="H168" s="120">
        <f t="shared" ref="H168" si="13">H84</f>
        <v>66</v>
      </c>
      <c r="I168" s="126">
        <v>20</v>
      </c>
      <c r="J168" s="112">
        <f t="shared" si="12"/>
        <v>0.30303030303030304</v>
      </c>
    </row>
    <row r="169" spans="2:10" ht="17.25" thickTop="1" thickBot="1" x14ac:dyDescent="0.3">
      <c r="B169" s="95" t="s">
        <v>1145</v>
      </c>
      <c r="C169" s="96">
        <f>Hoja1!AC5</f>
        <v>63</v>
      </c>
      <c r="D169" s="96"/>
      <c r="E169" s="98">
        <v>0.3</v>
      </c>
      <c r="F169" s="134"/>
      <c r="G169" s="70" t="s">
        <v>1425</v>
      </c>
      <c r="H169" s="121">
        <v>20</v>
      </c>
      <c r="I169" s="127"/>
      <c r="J169" s="113"/>
    </row>
    <row r="170" spans="2:10" ht="17.25" thickTop="1" thickBot="1" x14ac:dyDescent="0.3">
      <c r="B170" s="63" t="s">
        <v>1329</v>
      </c>
      <c r="C170" s="64">
        <f>AUXILIAR!F26</f>
        <v>534</v>
      </c>
      <c r="D170" s="65"/>
      <c r="E170" s="66"/>
      <c r="F170" s="132">
        <v>45255</v>
      </c>
      <c r="G170" s="108" t="s">
        <v>1395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3"/>
      <c r="G171" s="107"/>
      <c r="H171" s="118" t="s">
        <v>1329</v>
      </c>
      <c r="I171" s="122" t="s">
        <v>1424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6" t="s">
        <v>1418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0">
        <v>33</v>
      </c>
      <c r="I173" s="124">
        <v>0</v>
      </c>
      <c r="J173" s="114">
        <f t="shared" ref="J173:J175" si="14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0">
        <v>33</v>
      </c>
      <c r="I174" s="125">
        <v>0</v>
      </c>
      <c r="J174" s="109">
        <f t="shared" si="14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0">
        <v>66</v>
      </c>
      <c r="I175" s="126">
        <v>0</v>
      </c>
      <c r="J175" s="112">
        <f t="shared" si="14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1">
        <v>0</v>
      </c>
      <c r="I176" s="127"/>
      <c r="J176" s="113"/>
    </row>
    <row r="177" spans="2:10" ht="17.25" thickTop="1" thickBot="1" x14ac:dyDescent="0.3">
      <c r="B177" s="63" t="s">
        <v>1329</v>
      </c>
      <c r="C177" s="64">
        <f>AUXILIAR!F27</f>
        <v>534</v>
      </c>
      <c r="D177" s="65"/>
      <c r="E177" s="66"/>
      <c r="F177" s="132">
        <v>45256</v>
      </c>
      <c r="G177" s="108" t="s">
        <v>1395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7"/>
      <c r="H178" s="118" t="s">
        <v>1329</v>
      </c>
      <c r="I178" s="122" t="s">
        <v>1424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6" t="s">
        <v>1418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0">
        <v>33</v>
      </c>
      <c r="I180" s="124">
        <v>0</v>
      </c>
      <c r="J180" s="114">
        <f t="shared" ref="J180:J182" si="15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0">
        <v>33</v>
      </c>
      <c r="I181" s="125">
        <v>0</v>
      </c>
      <c r="J181" s="109">
        <f t="shared" si="15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0">
        <v>66</v>
      </c>
      <c r="I182" s="126">
        <v>0</v>
      </c>
      <c r="J182" s="112">
        <f t="shared" si="15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1">
        <v>0</v>
      </c>
      <c r="I183" s="127"/>
      <c r="J183" s="113"/>
    </row>
    <row r="184" spans="2:10" ht="17.25" thickTop="1" thickBot="1" x14ac:dyDescent="0.3">
      <c r="B184" s="63" t="s">
        <v>1329</v>
      </c>
      <c r="C184" s="64">
        <f>AUXILIAR!F28</f>
        <v>534</v>
      </c>
      <c r="D184" s="65"/>
      <c r="E184" s="66"/>
      <c r="F184" s="132">
        <v>45257</v>
      </c>
      <c r="G184" s="108" t="s">
        <v>1395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45</v>
      </c>
      <c r="D185" s="68">
        <f>C185</f>
        <v>45</v>
      </c>
      <c r="E185" s="69">
        <f>D185/C184</f>
        <v>8.4269662921348312E-2</v>
      </c>
      <c r="F185" s="133"/>
      <c r="G185" s="107"/>
      <c r="H185" s="118" t="s">
        <v>1329</v>
      </c>
      <c r="I185" s="122" t="s">
        <v>1424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45</v>
      </c>
      <c r="E186" s="69">
        <f>D186/C184</f>
        <v>8.4269662921348312E-2</v>
      </c>
      <c r="F186" s="133"/>
      <c r="G186" s="116" t="s">
        <v>1418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45</v>
      </c>
      <c r="E187" s="69">
        <f>D187/C184</f>
        <v>8.4269662921348312E-2</v>
      </c>
      <c r="F187" s="133"/>
      <c r="G187" s="67" t="s">
        <v>1153</v>
      </c>
      <c r="H187" s="120">
        <v>33</v>
      </c>
      <c r="I187" s="124">
        <v>0</v>
      </c>
      <c r="J187" s="114">
        <f t="shared" ref="J187:J189" si="16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45</v>
      </c>
      <c r="E188" s="92">
        <f>D188/C184</f>
        <v>8.4269662921348312E-2</v>
      </c>
      <c r="F188" s="133"/>
      <c r="G188" s="67" t="s">
        <v>1420</v>
      </c>
      <c r="H188" s="120">
        <v>33</v>
      </c>
      <c r="I188" s="125">
        <v>0</v>
      </c>
      <c r="J188" s="109">
        <f t="shared" si="16"/>
        <v>0</v>
      </c>
    </row>
    <row r="189" spans="2:10" ht="17.25" thickTop="1" thickBot="1" x14ac:dyDescent="0.3">
      <c r="B189" s="95" t="s">
        <v>1144</v>
      </c>
      <c r="C189" s="96">
        <f>Hoja1!AF3</f>
        <v>17</v>
      </c>
      <c r="D189" s="96"/>
      <c r="E189" s="97">
        <v>0</v>
      </c>
      <c r="F189" s="133"/>
      <c r="G189" s="67" t="s">
        <v>1426</v>
      </c>
      <c r="H189" s="120">
        <v>66</v>
      </c>
      <c r="I189" s="126">
        <v>0</v>
      </c>
      <c r="J189" s="112">
        <f t="shared" si="16"/>
        <v>0</v>
      </c>
    </row>
    <row r="190" spans="2:10" ht="17.25" thickTop="1" thickBot="1" x14ac:dyDescent="0.3">
      <c r="B190" s="95" t="s">
        <v>1145</v>
      </c>
      <c r="C190" s="96">
        <f>Hoja1!AF5</f>
        <v>29</v>
      </c>
      <c r="D190" s="96"/>
      <c r="E190" s="98">
        <v>0</v>
      </c>
      <c r="F190" s="134"/>
      <c r="G190" s="70" t="s">
        <v>1425</v>
      </c>
      <c r="H190" s="121">
        <v>0</v>
      </c>
      <c r="I190" s="127"/>
      <c r="J190" s="113"/>
    </row>
    <row r="191" spans="2:10" ht="17.25" thickTop="1" thickBot="1" x14ac:dyDescent="0.3">
      <c r="B191" s="63" t="s">
        <v>1329</v>
      </c>
      <c r="C191" s="64">
        <f>AUXILIAR!F29</f>
        <v>534</v>
      </c>
      <c r="D191" s="65"/>
      <c r="E191" s="66"/>
      <c r="F191" s="132">
        <v>45258</v>
      </c>
      <c r="G191" s="108" t="s">
        <v>1395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7"/>
      <c r="H192" s="118" t="s">
        <v>1329</v>
      </c>
      <c r="I192" s="122" t="s">
        <v>1424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6" t="s">
        <v>1418</v>
      </c>
      <c r="H193" s="119">
        <v>0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0">
        <v>0</v>
      </c>
      <c r="I194" s="124">
        <v>0</v>
      </c>
      <c r="J194" s="114" t="e">
        <f t="shared" ref="J194:J196" si="17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0">
        <v>0</v>
      </c>
      <c r="I195" s="125">
        <v>0</v>
      </c>
      <c r="J195" s="109" t="e">
        <f t="shared" si="17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0">
        <v>0</v>
      </c>
      <c r="I196" s="126">
        <v>0</v>
      </c>
      <c r="J196" s="112" t="e">
        <f t="shared" si="17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1">
        <v>0</v>
      </c>
      <c r="I197" s="127"/>
      <c r="J197" s="113"/>
    </row>
    <row r="198" spans="2:10" ht="17.25" thickTop="1" thickBot="1" x14ac:dyDescent="0.3">
      <c r="B198" s="63" t="s">
        <v>1329</v>
      </c>
      <c r="C198" s="64">
        <f>AUXILIAR!F30</f>
        <v>534</v>
      </c>
      <c r="D198" s="65"/>
      <c r="E198" s="66"/>
      <c r="F198" s="132">
        <v>45259</v>
      </c>
      <c r="G198" s="108" t="s">
        <v>1395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7"/>
      <c r="H199" s="118" t="s">
        <v>1329</v>
      </c>
      <c r="I199" s="122" t="s">
        <v>1424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6" t="s">
        <v>1418</v>
      </c>
      <c r="H200" s="119">
        <v>0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0">
        <v>0</v>
      </c>
      <c r="I201" s="124">
        <f>AUXILIAR!E63</f>
        <v>0</v>
      </c>
      <c r="J201" s="114" t="e">
        <f t="shared" ref="J201:J203" si="18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0">
        <v>0</v>
      </c>
      <c r="I202" s="125">
        <f>AUXILIAR!F63</f>
        <v>0</v>
      </c>
      <c r="J202" s="109" t="e">
        <f t="shared" si="18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0">
        <v>0</v>
      </c>
      <c r="I203" s="126">
        <f t="shared" ref="I203" si="19">SUM(I201:I202)</f>
        <v>0</v>
      </c>
      <c r="J203" s="112" t="e">
        <f t="shared" si="18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1">
        <v>0</v>
      </c>
      <c r="I204" s="127"/>
      <c r="J204" s="113"/>
    </row>
    <row r="205" spans="2:10" ht="17.25" thickTop="1" thickBot="1" x14ac:dyDescent="0.3">
      <c r="B205" s="63" t="s">
        <v>1329</v>
      </c>
      <c r="C205" s="64">
        <f>AUXILIAR!F31</f>
        <v>534</v>
      </c>
      <c r="D205" s="65"/>
      <c r="E205" s="66"/>
      <c r="F205" s="132">
        <v>45260</v>
      </c>
      <c r="G205" s="108" t="s">
        <v>1395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3"/>
      <c r="G206" s="107"/>
      <c r="H206" s="118" t="s">
        <v>1329</v>
      </c>
      <c r="I206" s="122" t="s">
        <v>1424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6" t="s">
        <v>1418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0">
        <v>33</v>
      </c>
      <c r="I208" s="124">
        <v>0</v>
      </c>
      <c r="J208" s="114">
        <f t="shared" ref="J208:J210" si="20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0">
        <v>33</v>
      </c>
      <c r="I209" s="125">
        <v>0</v>
      </c>
      <c r="J209" s="109">
        <f t="shared" si="20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3"/>
      <c r="G210" s="67" t="s">
        <v>1426</v>
      </c>
      <c r="H210" s="120">
        <v>66</v>
      </c>
      <c r="I210" s="126">
        <v>0</v>
      </c>
      <c r="J210" s="112">
        <f t="shared" si="20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4"/>
      <c r="G211" s="70" t="s">
        <v>1425</v>
      </c>
      <c r="H211" s="121">
        <v>0</v>
      </c>
      <c r="I211" s="127"/>
      <c r="J211" s="113"/>
    </row>
    <row r="212" spans="2:10" ht="17.25" thickTop="1" thickBot="1" x14ac:dyDescent="0.3">
      <c r="B212" s="63"/>
      <c r="C212" s="64"/>
      <c r="D212" s="65"/>
      <c r="E212" s="66"/>
      <c r="F212" s="132"/>
      <c r="G212" s="108"/>
      <c r="H212" s="117"/>
      <c r="I212" s="117"/>
      <c r="J212" s="110"/>
    </row>
    <row r="213" spans="2:10" ht="16.5" thickTop="1" thickBot="1" x14ac:dyDescent="0.3">
      <c r="B213" s="67"/>
      <c r="C213" s="84"/>
      <c r="D213" s="68"/>
      <c r="E213" s="69"/>
      <c r="F213" s="133"/>
      <c r="G213" s="107"/>
      <c r="H213" s="118"/>
      <c r="I213" s="122"/>
      <c r="J213" s="111"/>
    </row>
    <row r="214" spans="2:10" ht="17.25" thickTop="1" thickBot="1" x14ac:dyDescent="0.3">
      <c r="B214" s="67"/>
      <c r="C214" s="85"/>
      <c r="D214" s="68"/>
      <c r="E214" s="69"/>
      <c r="F214" s="133"/>
      <c r="G214" s="116"/>
      <c r="H214" s="119"/>
      <c r="I214" s="123"/>
      <c r="J214" s="115"/>
    </row>
    <row r="215" spans="2:10" ht="16.5" thickTop="1" x14ac:dyDescent="0.25">
      <c r="B215" s="67"/>
      <c r="C215" s="85"/>
      <c r="D215" s="68"/>
      <c r="E215" s="69"/>
      <c r="F215" s="133"/>
      <c r="G215" s="67"/>
      <c r="H215" s="120"/>
      <c r="I215" s="124"/>
      <c r="J215" s="114"/>
    </row>
    <row r="216" spans="2:10" ht="16.5" thickBot="1" x14ac:dyDescent="0.3">
      <c r="B216" s="70"/>
      <c r="C216" s="71"/>
      <c r="D216" s="72"/>
      <c r="E216" s="92"/>
      <c r="F216" s="133"/>
      <c r="G216" s="67"/>
      <c r="H216" s="120"/>
      <c r="I216" s="125"/>
      <c r="J216" s="109"/>
    </row>
    <row r="217" spans="2:10" ht="17.25" thickTop="1" thickBot="1" x14ac:dyDescent="0.3">
      <c r="B217" s="95"/>
      <c r="C217" s="96"/>
      <c r="D217" s="131"/>
      <c r="E217" s="97"/>
      <c r="F217" s="133"/>
      <c r="G217" s="67"/>
      <c r="H217" s="120"/>
      <c r="I217" s="126"/>
      <c r="J217" s="112"/>
    </row>
    <row r="218" spans="2:10" ht="17.25" thickTop="1" thickBot="1" x14ac:dyDescent="0.3">
      <c r="B218" s="95"/>
      <c r="C218" s="96"/>
      <c r="D218" s="131"/>
      <c r="E218" s="98"/>
      <c r="F218" s="134"/>
      <c r="G218" s="70"/>
      <c r="H218" s="121"/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43" sqref="F43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45231</v>
      </c>
      <c r="B2">
        <f>'APAGADOS RADIO'!F2+D2</f>
        <v>12</v>
      </c>
      <c r="C2">
        <f>'APAGADOS FIBRA'!F2</f>
        <v>47</v>
      </c>
      <c r="D2">
        <f>'APAGADOS ANTENA'!F2</f>
        <v>2</v>
      </c>
      <c r="E2">
        <f t="shared" ref="E2" si="0">B2+C2</f>
        <v>59</v>
      </c>
      <c r="F2">
        <f>'RESUMEN TOTAL'!B1</f>
        <v>534</v>
      </c>
      <c r="G2" s="36">
        <f t="shared" ref="G2" si="1">E2/F2</f>
        <v>0.1104868913857678</v>
      </c>
    </row>
    <row r="3" spans="1:7" x14ac:dyDescent="0.25">
      <c r="A3" s="17">
        <f>'APAGADOS RADIO'!G3</f>
        <v>45232</v>
      </c>
      <c r="B3">
        <f>'APAGADOS RADIO'!G2+D3</f>
        <v>4</v>
      </c>
      <c r="C3">
        <f>'APAGADOS FIBRA'!G2</f>
        <v>14</v>
      </c>
      <c r="D3">
        <f>'APAGADOS ANTENA'!G2</f>
        <v>2</v>
      </c>
      <c r="E3">
        <f t="shared" ref="E3" si="2">B3+C3</f>
        <v>18</v>
      </c>
      <c r="F3">
        <f>'RESUMEN TOTAL'!B1</f>
        <v>534</v>
      </c>
      <c r="G3" s="36">
        <f t="shared" ref="G3" si="3">E3/F3</f>
        <v>3.3707865168539325E-2</v>
      </c>
    </row>
    <row r="4" spans="1:7" x14ac:dyDescent="0.25">
      <c r="A4" s="17">
        <f>'APAGADOS RADIO'!H3</f>
        <v>45233</v>
      </c>
      <c r="B4">
        <f>'APAGADOS RADIO'!H2+D4</f>
        <v>15</v>
      </c>
      <c r="C4">
        <f>'APAGADOS FIBRA'!H2</f>
        <v>49</v>
      </c>
      <c r="D4">
        <f>'APAGADOS ANTENA'!H2</f>
        <v>3</v>
      </c>
      <c r="E4">
        <f t="shared" ref="E4:E7" si="4">B4+C4</f>
        <v>64</v>
      </c>
      <c r="F4">
        <f>'RESUMEN TOTAL'!B1</f>
        <v>534</v>
      </c>
      <c r="G4" s="36">
        <f t="shared" ref="G4:G7" si="5">E4/F4</f>
        <v>0.1198501872659176</v>
      </c>
    </row>
    <row r="5" spans="1:7" x14ac:dyDescent="0.25">
      <c r="A5" s="17">
        <f>'APAGADOS RADIO'!I3</f>
        <v>45234</v>
      </c>
      <c r="B5">
        <f>'APAGADOS RADIO'!I2+D5</f>
        <v>13</v>
      </c>
      <c r="C5">
        <f>'APAGADOS FIBRA'!I2</f>
        <v>50</v>
      </c>
      <c r="D5">
        <f>'APAGADOS ANTENA'!I2</f>
        <v>3</v>
      </c>
      <c r="E5">
        <f t="shared" si="4"/>
        <v>63</v>
      </c>
      <c r="F5">
        <f>'RESUMEN TOTAL'!B1</f>
        <v>534</v>
      </c>
      <c r="G5" s="36">
        <f t="shared" si="5"/>
        <v>0.11797752808988764</v>
      </c>
    </row>
    <row r="6" spans="1:7" x14ac:dyDescent="0.25">
      <c r="A6" s="17">
        <f>'APAGADOS RADIO'!J3</f>
        <v>45235</v>
      </c>
      <c r="B6">
        <f>'APAGADOS RADIO'!J2+D6</f>
        <v>11</v>
      </c>
      <c r="C6">
        <f>'APAGADOS FIBRA'!J2</f>
        <v>53</v>
      </c>
      <c r="D6">
        <f>'APAGADOS ANTENA'!J2</f>
        <v>3</v>
      </c>
      <c r="E6">
        <f t="shared" si="4"/>
        <v>64</v>
      </c>
      <c r="F6">
        <f>'RESUMEN TOTAL'!B1</f>
        <v>534</v>
      </c>
      <c r="G6" s="36">
        <f t="shared" si="5"/>
        <v>0.1198501872659176</v>
      </c>
    </row>
    <row r="7" spans="1:7" x14ac:dyDescent="0.25">
      <c r="A7" s="17">
        <f>'APAGADOS RADIO'!K3</f>
        <v>45236</v>
      </c>
      <c r="B7">
        <f>'APAGADOS RADIO'!K2+D7</f>
        <v>14</v>
      </c>
      <c r="C7">
        <f>'APAGADOS FIBRA'!K2</f>
        <v>54</v>
      </c>
      <c r="D7">
        <f>'APAGADOS ANTENA'!K2</f>
        <v>4</v>
      </c>
      <c r="E7">
        <f t="shared" si="4"/>
        <v>68</v>
      </c>
      <c r="F7">
        <f>'RESUMEN TOTAL'!B1</f>
        <v>534</v>
      </c>
      <c r="G7" s="36">
        <f t="shared" si="5"/>
        <v>0.12734082397003746</v>
      </c>
    </row>
    <row r="8" spans="1:7" x14ac:dyDescent="0.25">
      <c r="A8" s="17">
        <f>'APAGADOS RADIO'!L3</f>
        <v>45237</v>
      </c>
      <c r="B8">
        <f>'APAGADOS RADIO'!L2+D8</f>
        <v>4</v>
      </c>
      <c r="C8">
        <f>'APAGADOS FIBRA'!L2</f>
        <v>18</v>
      </c>
      <c r="D8">
        <f>'APAGADOS ANTENA'!L2</f>
        <v>2</v>
      </c>
      <c r="E8">
        <f t="shared" ref="E8:E18" si="6">B8+C8</f>
        <v>22</v>
      </c>
      <c r="F8">
        <f>'RESUMEN TOTAL'!B1</f>
        <v>534</v>
      </c>
      <c r="G8" s="36">
        <f t="shared" ref="G8:G18" si="7">E8/F8</f>
        <v>4.1198501872659173E-2</v>
      </c>
    </row>
    <row r="9" spans="1:7" x14ac:dyDescent="0.25">
      <c r="A9" s="17">
        <f>'APAGADOS RADIO'!M3</f>
        <v>45238</v>
      </c>
      <c r="B9">
        <f>'APAGADOS RADIO'!M2+D9</f>
        <v>19</v>
      </c>
      <c r="C9">
        <f>'APAGADOS FIBRA'!M2</f>
        <v>40</v>
      </c>
      <c r="D9">
        <f>'APAGADOS ANTENA'!M2</f>
        <v>3</v>
      </c>
      <c r="E9">
        <f t="shared" si="6"/>
        <v>59</v>
      </c>
      <c r="F9">
        <f>'RESUMEN TOTAL'!B1</f>
        <v>534</v>
      </c>
      <c r="G9" s="36">
        <f t="shared" si="7"/>
        <v>0.1104868913857678</v>
      </c>
    </row>
    <row r="10" spans="1:7" x14ac:dyDescent="0.25">
      <c r="A10" s="17">
        <f>'APAGADOS RADIO'!N3</f>
        <v>45239</v>
      </c>
      <c r="B10">
        <f>'APAGADOS RADIO'!N2+D10</f>
        <v>5</v>
      </c>
      <c r="C10">
        <f>'APAGADOS FIBRA'!N2</f>
        <v>17</v>
      </c>
      <c r="D10">
        <f>'APAGADOS ANTENA'!N2</f>
        <v>3</v>
      </c>
      <c r="E10">
        <f t="shared" si="6"/>
        <v>22</v>
      </c>
      <c r="F10">
        <f>'RESUMEN TOTAL'!B1</f>
        <v>534</v>
      </c>
      <c r="G10" s="36">
        <f t="shared" si="7"/>
        <v>4.1198501872659173E-2</v>
      </c>
    </row>
    <row r="11" spans="1:7" x14ac:dyDescent="0.25">
      <c r="A11" s="17">
        <f>'APAGADOS RADIO'!O3</f>
        <v>45240</v>
      </c>
      <c r="B11">
        <f>'APAGADOS RADIO'!O2+D11</f>
        <v>11</v>
      </c>
      <c r="C11">
        <f>'APAGADOS FIBRA'!O2</f>
        <v>40</v>
      </c>
      <c r="D11">
        <f>'APAGADOS ANTENA'!O2</f>
        <v>3</v>
      </c>
      <c r="E11">
        <f t="shared" si="6"/>
        <v>51</v>
      </c>
      <c r="F11">
        <f>'RESUMEN TOTAL'!B1</f>
        <v>534</v>
      </c>
      <c r="G11" s="36">
        <f t="shared" si="7"/>
        <v>9.5505617977528087E-2</v>
      </c>
    </row>
    <row r="12" spans="1:7" x14ac:dyDescent="0.25">
      <c r="A12" s="17">
        <f>'APAGADOS RADIO'!P3</f>
        <v>45241</v>
      </c>
      <c r="B12">
        <f>'APAGADOS RADIO'!P2+D12</f>
        <v>37</v>
      </c>
      <c r="C12">
        <f>'APAGADOS FIBRA'!P2</f>
        <v>85</v>
      </c>
      <c r="D12">
        <f>'APAGADOS ANTENA'!P2</f>
        <v>20</v>
      </c>
      <c r="E12">
        <f t="shared" si="6"/>
        <v>122</v>
      </c>
      <c r="F12">
        <f>'RESUMEN TOTAL'!B1</f>
        <v>534</v>
      </c>
      <c r="G12" s="36">
        <f t="shared" si="7"/>
        <v>0.22846441947565543</v>
      </c>
    </row>
    <row r="13" spans="1:7" x14ac:dyDescent="0.25">
      <c r="A13" s="17">
        <f>'APAGADOS RADIO'!Q3</f>
        <v>45242</v>
      </c>
      <c r="B13">
        <f>'APAGADOS RADIO'!Q2+D13</f>
        <v>29</v>
      </c>
      <c r="C13">
        <f>'APAGADOS FIBRA'!Q2</f>
        <v>80</v>
      </c>
      <c r="D13">
        <f>'APAGADOS ANTENA'!Q2</f>
        <v>15</v>
      </c>
      <c r="E13">
        <f t="shared" si="6"/>
        <v>109</v>
      </c>
      <c r="F13">
        <f>'RESUMEN TOTAL'!B1</f>
        <v>534</v>
      </c>
      <c r="G13" s="36">
        <f t="shared" si="7"/>
        <v>0.20411985018726592</v>
      </c>
    </row>
    <row r="14" spans="1:7" x14ac:dyDescent="0.25">
      <c r="A14" s="17">
        <f>'APAGADOS RADIO'!R3</f>
        <v>45243</v>
      </c>
      <c r="B14">
        <f>'APAGADOS RADIO'!R2+D14</f>
        <v>21</v>
      </c>
      <c r="C14">
        <f>'APAGADOS FIBRA'!R2</f>
        <v>53</v>
      </c>
      <c r="D14">
        <f>'APAGADOS ANTENA'!R2</f>
        <v>9</v>
      </c>
      <c r="E14">
        <f t="shared" si="6"/>
        <v>74</v>
      </c>
      <c r="F14">
        <f>'RESUMEN TOTAL'!B1</f>
        <v>534</v>
      </c>
      <c r="G14" s="36">
        <f t="shared" si="7"/>
        <v>0.13857677902621723</v>
      </c>
    </row>
    <row r="15" spans="1:7" x14ac:dyDescent="0.25">
      <c r="A15" s="17">
        <f>'APAGADOS RADIO'!S3</f>
        <v>45244</v>
      </c>
      <c r="B15">
        <f>'APAGADOS RADIO'!S2+D15</f>
        <v>21</v>
      </c>
      <c r="C15">
        <f>'APAGADOS FIBRA'!S2</f>
        <v>57</v>
      </c>
      <c r="D15">
        <f>'APAGADOS ANTENA'!S2</f>
        <v>9</v>
      </c>
      <c r="E15">
        <f t="shared" si="6"/>
        <v>78</v>
      </c>
      <c r="F15">
        <f>'RESUMEN TOTAL'!B1</f>
        <v>534</v>
      </c>
      <c r="G15" s="36">
        <f t="shared" si="7"/>
        <v>0.14606741573033707</v>
      </c>
    </row>
    <row r="16" spans="1:7" x14ac:dyDescent="0.25">
      <c r="A16" s="17">
        <f>'APAGADOS RADIO'!T3</f>
        <v>45245</v>
      </c>
      <c r="B16">
        <f>'APAGADOS RADIO'!T2+D16</f>
        <v>25</v>
      </c>
      <c r="C16">
        <f>'APAGADOS FIBRA'!T2</f>
        <v>58</v>
      </c>
      <c r="D16">
        <f>'APAGADOS ANTENA'!T2</f>
        <v>9</v>
      </c>
      <c r="E16">
        <f t="shared" si="6"/>
        <v>83</v>
      </c>
      <c r="F16">
        <f>'RESUMEN TOTAL'!B1</f>
        <v>534</v>
      </c>
      <c r="G16" s="36">
        <f t="shared" si="7"/>
        <v>0.15543071161048688</v>
      </c>
    </row>
    <row r="17" spans="1:7" x14ac:dyDescent="0.25">
      <c r="A17" s="17">
        <f>'APAGADOS RADIO'!U3</f>
        <v>45246</v>
      </c>
      <c r="B17">
        <f>'APAGADOS RADIO'!U2+D17</f>
        <v>11</v>
      </c>
      <c r="C17">
        <f>'APAGADOS FIBRA'!U2</f>
        <v>31</v>
      </c>
      <c r="D17">
        <f>'APAGADOS ANTENA'!U2</f>
        <v>4</v>
      </c>
      <c r="E17">
        <f t="shared" si="6"/>
        <v>42</v>
      </c>
      <c r="F17">
        <f>'RESUMEN TOTAL'!B1</f>
        <v>534</v>
      </c>
      <c r="G17" s="36">
        <f t="shared" si="7"/>
        <v>7.8651685393258425E-2</v>
      </c>
    </row>
    <row r="18" spans="1:7" x14ac:dyDescent="0.25">
      <c r="A18" s="17">
        <f>'APAGADOS RADIO'!V3</f>
        <v>45247</v>
      </c>
      <c r="B18">
        <f>'APAGADOS RADIO'!V2+D18</f>
        <v>11</v>
      </c>
      <c r="C18">
        <f>'APAGADOS FIBRA'!V2</f>
        <v>36</v>
      </c>
      <c r="D18">
        <f>'APAGADOS ANTENA'!V2</f>
        <v>5</v>
      </c>
      <c r="E18">
        <f t="shared" si="6"/>
        <v>47</v>
      </c>
      <c r="F18">
        <f>'RESUMEN TOTAL'!B1</f>
        <v>534</v>
      </c>
      <c r="G18" s="36">
        <f t="shared" si="7"/>
        <v>8.8014981273408247E-2</v>
      </c>
    </row>
    <row r="19" spans="1:7" x14ac:dyDescent="0.25">
      <c r="A19" s="17">
        <f>'APAGADOS RADIO'!W3</f>
        <v>45248</v>
      </c>
      <c r="B19">
        <f>'APAGADOS RADIO'!W2+D19</f>
        <v>18</v>
      </c>
      <c r="C19">
        <f>'APAGADOS FIBRA'!W2</f>
        <v>33</v>
      </c>
      <c r="D19">
        <f>'APAGADOS ANTENA'!W2</f>
        <v>5</v>
      </c>
      <c r="E19">
        <f t="shared" ref="E19:E31" si="8">B19+C19</f>
        <v>51</v>
      </c>
      <c r="F19">
        <f>'RESUMEN TOTAL'!B1</f>
        <v>534</v>
      </c>
      <c r="G19" s="36">
        <f t="shared" ref="G19:G31" si="9">E19/F19</f>
        <v>9.5505617977528087E-2</v>
      </c>
    </row>
    <row r="20" spans="1:7" x14ac:dyDescent="0.25">
      <c r="A20" s="17">
        <f>'APAGADOS RADIO'!X3</f>
        <v>45249</v>
      </c>
      <c r="B20">
        <f>'APAGADOS RADIO'!X2+D20</f>
        <v>20</v>
      </c>
      <c r="C20">
        <f>'APAGADOS FIBRA'!X2</f>
        <v>35</v>
      </c>
      <c r="D20">
        <f>'APAGADOS ANTENA'!X2</f>
        <v>5</v>
      </c>
      <c r="E20">
        <f t="shared" si="8"/>
        <v>55</v>
      </c>
      <c r="F20">
        <f>'RESUMEN TOTAL'!B1</f>
        <v>534</v>
      </c>
      <c r="G20" s="36">
        <f t="shared" si="9"/>
        <v>0.10299625468164794</v>
      </c>
    </row>
    <row r="21" spans="1:7" x14ac:dyDescent="0.25">
      <c r="A21" s="17">
        <f>'APAGADOS RADIO'!Y3</f>
        <v>45250</v>
      </c>
      <c r="B21">
        <f>'APAGADOS RADIO'!Y2+D21</f>
        <v>22</v>
      </c>
      <c r="C21">
        <f>'APAGADOS FIBRA'!Y2</f>
        <v>69</v>
      </c>
      <c r="D21">
        <f>'APAGADOS ANTENA'!Y2</f>
        <v>4</v>
      </c>
      <c r="E21">
        <f t="shared" si="8"/>
        <v>91</v>
      </c>
      <c r="F21">
        <f>'RESUMEN TOTAL'!B1</f>
        <v>534</v>
      </c>
      <c r="G21" s="36">
        <f t="shared" si="9"/>
        <v>0.17041198501872659</v>
      </c>
    </row>
    <row r="22" spans="1:7" x14ac:dyDescent="0.25">
      <c r="A22" s="17">
        <f>'APAGADOS RADIO'!Z3</f>
        <v>45251</v>
      </c>
      <c r="B22">
        <f>'APAGADOS RADIO'!Z2+D22</f>
        <v>23</v>
      </c>
      <c r="C22">
        <f>'APAGADOS FIBRA'!Z2</f>
        <v>68</v>
      </c>
      <c r="D22">
        <f>'APAGADOS ANTENA'!Z2</f>
        <v>5</v>
      </c>
      <c r="E22">
        <f t="shared" si="8"/>
        <v>91</v>
      </c>
      <c r="F22">
        <f>'RESUMEN TOTAL'!B1</f>
        <v>534</v>
      </c>
      <c r="G22" s="36">
        <f t="shared" si="9"/>
        <v>0.17041198501872659</v>
      </c>
    </row>
    <row r="23" spans="1:7" x14ac:dyDescent="0.25">
      <c r="A23" s="17">
        <f>'APAGADOS RADIO'!AA3</f>
        <v>45252</v>
      </c>
      <c r="B23">
        <f>'APAGADOS RADIO'!AA2+D23</f>
        <v>16</v>
      </c>
      <c r="C23">
        <f>'APAGADOS FIBRA'!AA2</f>
        <v>31</v>
      </c>
      <c r="D23">
        <f>'APAGADOS ANTENA'!AA2</f>
        <v>5</v>
      </c>
      <c r="E23">
        <f t="shared" si="8"/>
        <v>47</v>
      </c>
      <c r="F23">
        <f>'RESUMEN TOTAL'!B1</f>
        <v>534</v>
      </c>
      <c r="G23" s="36">
        <f t="shared" si="9"/>
        <v>8.8014981273408247E-2</v>
      </c>
    </row>
    <row r="24" spans="1:7" x14ac:dyDescent="0.25">
      <c r="A24" s="17">
        <f>'APAGADOS RADIO'!AB3</f>
        <v>45253</v>
      </c>
      <c r="B24">
        <f>'APAGADOS RADIO'!AB2+D24</f>
        <v>17</v>
      </c>
      <c r="C24">
        <f>'APAGADOS FIBRA'!AB2</f>
        <v>32</v>
      </c>
      <c r="D24">
        <f>'APAGADOS ANTENA'!AB2</f>
        <v>3</v>
      </c>
      <c r="E24">
        <f t="shared" si="8"/>
        <v>49</v>
      </c>
      <c r="F24">
        <f>'RESUMEN TOTAL'!B1</f>
        <v>534</v>
      </c>
      <c r="G24" s="36">
        <f t="shared" si="9"/>
        <v>9.1760299625468167E-2</v>
      </c>
    </row>
    <row r="25" spans="1:7" x14ac:dyDescent="0.25">
      <c r="A25" s="17">
        <f>'APAGADOS RADIO'!AC3</f>
        <v>45254</v>
      </c>
      <c r="B25">
        <f>'APAGADOS RADIO'!AC2+D25</f>
        <v>19</v>
      </c>
      <c r="C25">
        <f>'APAGADOS FIBRA'!AC2</f>
        <v>59</v>
      </c>
      <c r="D25">
        <f>'APAGADOS ANTENA'!AC2</f>
        <v>3</v>
      </c>
      <c r="E25">
        <f t="shared" si="8"/>
        <v>78</v>
      </c>
      <c r="F25">
        <f>'RESUMEN TOTAL'!B1</f>
        <v>534</v>
      </c>
      <c r="G25" s="36">
        <f t="shared" si="9"/>
        <v>0.14606741573033707</v>
      </c>
    </row>
    <row r="26" spans="1:7" x14ac:dyDescent="0.25">
      <c r="A26" s="17">
        <f>'APAGADOS RADIO'!AD3</f>
        <v>45255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45256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45257</v>
      </c>
      <c r="B28">
        <f>'APAGADOS RADIO'!AF2+D28</f>
        <v>13</v>
      </c>
      <c r="C28">
        <f>'APAGADOS FIBRA'!AF2</f>
        <v>32</v>
      </c>
      <c r="D28">
        <f>'APAGADOS ANTENA'!AF2</f>
        <v>3</v>
      </c>
      <c r="E28">
        <f t="shared" si="8"/>
        <v>45</v>
      </c>
      <c r="F28">
        <f>'RESUMEN TOTAL'!B1</f>
        <v>534</v>
      </c>
      <c r="G28" s="36">
        <f t="shared" si="9"/>
        <v>8.4269662921348312E-2</v>
      </c>
    </row>
    <row r="29" spans="1:7" x14ac:dyDescent="0.25">
      <c r="A29" s="17">
        <f>'APAGADOS RADIO'!AG3</f>
        <v>45258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45259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45260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45231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6</v>
      </c>
      <c r="F35" s="106">
        <f>paradas!F3</f>
        <v>5</v>
      </c>
      <c r="G35" s="106">
        <f t="shared" ref="G35:G47" si="11">E35+F35</f>
        <v>11</v>
      </c>
    </row>
    <row r="36" spans="1:30" x14ac:dyDescent="0.25">
      <c r="A36" s="14">
        <f t="shared" si="10"/>
        <v>45232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6</v>
      </c>
      <c r="F36">
        <f>paradas!G3</f>
        <v>5</v>
      </c>
      <c r="G36" s="106">
        <f t="shared" si="11"/>
        <v>11</v>
      </c>
    </row>
    <row r="37" spans="1:30" s="14" customFormat="1" x14ac:dyDescent="0.25">
      <c r="A37" s="14">
        <f t="shared" si="10"/>
        <v>45233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8</v>
      </c>
      <c r="F37">
        <f>paradas!H3</f>
        <v>7</v>
      </c>
      <c r="G37" s="106">
        <f t="shared" si="11"/>
        <v>15</v>
      </c>
    </row>
    <row r="38" spans="1:30" x14ac:dyDescent="0.25">
      <c r="A38" s="14">
        <f t="shared" si="10"/>
        <v>45234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8</v>
      </c>
      <c r="F38">
        <f>paradas!I3</f>
        <v>7</v>
      </c>
      <c r="G38" s="106">
        <f t="shared" si="11"/>
        <v>15</v>
      </c>
    </row>
    <row r="39" spans="1:30" x14ac:dyDescent="0.25">
      <c r="A39" s="14">
        <f t="shared" si="10"/>
        <v>45235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8</v>
      </c>
      <c r="F39">
        <f>paradas!J3</f>
        <v>7</v>
      </c>
      <c r="G39" s="106">
        <f t="shared" si="11"/>
        <v>15</v>
      </c>
    </row>
    <row r="40" spans="1:30" x14ac:dyDescent="0.25">
      <c r="A40" s="14">
        <f t="shared" si="10"/>
        <v>45236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7</v>
      </c>
      <c r="F40">
        <f>paradas!K3</f>
        <v>7</v>
      </c>
      <c r="G40" s="106">
        <f t="shared" si="11"/>
        <v>14</v>
      </c>
    </row>
    <row r="41" spans="1:30" x14ac:dyDescent="0.25">
      <c r="A41" s="14">
        <f t="shared" si="10"/>
        <v>45237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8</v>
      </c>
      <c r="F41">
        <f>paradas!L3</f>
        <v>7</v>
      </c>
      <c r="G41" s="106">
        <f t="shared" si="11"/>
        <v>15</v>
      </c>
    </row>
    <row r="42" spans="1:30" x14ac:dyDescent="0.25">
      <c r="A42" s="14">
        <f t="shared" si="10"/>
        <v>45238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8</v>
      </c>
      <c r="F42">
        <f>paradas!M3</f>
        <v>7</v>
      </c>
      <c r="G42" s="106">
        <f t="shared" si="11"/>
        <v>15</v>
      </c>
    </row>
    <row r="43" spans="1:30" x14ac:dyDescent="0.25">
      <c r="A43" s="14">
        <f t="shared" si="10"/>
        <v>45239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8</v>
      </c>
      <c r="F43">
        <f>paradas!N3</f>
        <v>7</v>
      </c>
      <c r="G43" s="106">
        <f t="shared" si="11"/>
        <v>15</v>
      </c>
    </row>
    <row r="44" spans="1:30" x14ac:dyDescent="0.25">
      <c r="A44" s="14">
        <f t="shared" si="10"/>
        <v>45240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8</v>
      </c>
      <c r="F44">
        <f>paradas!O3</f>
        <v>7</v>
      </c>
      <c r="G44" s="106">
        <f t="shared" si="11"/>
        <v>15</v>
      </c>
    </row>
    <row r="45" spans="1:30" x14ac:dyDescent="0.25">
      <c r="A45" s="14">
        <f t="shared" si="10"/>
        <v>45241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45242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45243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10</v>
      </c>
      <c r="F47">
        <f>paradas!R3</f>
        <v>7</v>
      </c>
      <c r="G47" s="106">
        <f t="shared" si="11"/>
        <v>17</v>
      </c>
    </row>
    <row r="48" spans="1:30" x14ac:dyDescent="0.25">
      <c r="A48" s="14">
        <f t="shared" si="10"/>
        <v>45244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10</v>
      </c>
      <c r="F48">
        <f>paradas!S3</f>
        <v>8</v>
      </c>
      <c r="G48" s="106">
        <f>E48+F48</f>
        <v>18</v>
      </c>
    </row>
    <row r="49" spans="1:7" x14ac:dyDescent="0.25">
      <c r="A49" s="14">
        <f t="shared" si="10"/>
        <v>45245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10</v>
      </c>
      <c r="F49">
        <f>paradas!T3</f>
        <v>8</v>
      </c>
      <c r="G49" s="106">
        <f t="shared" ref="G49:G53" si="12">E49+F49</f>
        <v>18</v>
      </c>
    </row>
    <row r="50" spans="1:7" x14ac:dyDescent="0.25">
      <c r="A50" s="14">
        <f t="shared" si="10"/>
        <v>45246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10</v>
      </c>
      <c r="F50">
        <f>paradas!U3</f>
        <v>8</v>
      </c>
      <c r="G50" s="106">
        <f t="shared" si="12"/>
        <v>18</v>
      </c>
    </row>
    <row r="51" spans="1:7" x14ac:dyDescent="0.25">
      <c r="A51" s="14">
        <f t="shared" si="10"/>
        <v>45247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10</v>
      </c>
      <c r="F51">
        <f>paradas!V3</f>
        <v>8</v>
      </c>
      <c r="G51" s="106">
        <f t="shared" si="12"/>
        <v>18</v>
      </c>
    </row>
    <row r="52" spans="1:7" x14ac:dyDescent="0.25">
      <c r="A52" s="14">
        <f t="shared" si="10"/>
        <v>45248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10</v>
      </c>
      <c r="F52">
        <f>paradas!W3</f>
        <v>8</v>
      </c>
      <c r="G52" s="106">
        <f t="shared" si="12"/>
        <v>18</v>
      </c>
    </row>
    <row r="53" spans="1:7" x14ac:dyDescent="0.25">
      <c r="A53" s="14">
        <f t="shared" si="10"/>
        <v>45249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10</v>
      </c>
      <c r="F53">
        <f>paradas!X3</f>
        <v>8</v>
      </c>
      <c r="G53" s="106">
        <f t="shared" si="12"/>
        <v>18</v>
      </c>
    </row>
    <row r="54" spans="1:7" x14ac:dyDescent="0.25">
      <c r="A54" s="14">
        <f t="shared" si="10"/>
        <v>45250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10</v>
      </c>
      <c r="F54">
        <f>paradas!Y3</f>
        <v>8</v>
      </c>
      <c r="G54" s="106">
        <f t="shared" ref="G54:G65" si="13">E54+F54</f>
        <v>18</v>
      </c>
    </row>
    <row r="55" spans="1:7" x14ac:dyDescent="0.25">
      <c r="A55" s="14">
        <f t="shared" si="10"/>
        <v>45251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10</v>
      </c>
      <c r="F55">
        <f>paradas!Z3</f>
        <v>8</v>
      </c>
      <c r="G55" s="106">
        <f>paradas!AB2</f>
        <v>10</v>
      </c>
    </row>
    <row r="56" spans="1:7" x14ac:dyDescent="0.25">
      <c r="A56" s="14">
        <f t="shared" si="10"/>
        <v>45252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10</v>
      </c>
      <c r="F56">
        <f>paradas!AA3</f>
        <v>8</v>
      </c>
      <c r="G56" s="106">
        <f t="shared" si="13"/>
        <v>18</v>
      </c>
    </row>
    <row r="57" spans="1:7" x14ac:dyDescent="0.25">
      <c r="A57" s="14">
        <f t="shared" si="10"/>
        <v>45253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10</v>
      </c>
      <c r="F57">
        <f>paradas!AB3</f>
        <v>8</v>
      </c>
      <c r="G57" s="106">
        <f t="shared" si="13"/>
        <v>18</v>
      </c>
    </row>
    <row r="58" spans="1:7" x14ac:dyDescent="0.25">
      <c r="A58" s="14">
        <f t="shared" si="10"/>
        <v>45254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10</v>
      </c>
      <c r="F58">
        <f>paradas!AC3</f>
        <v>8</v>
      </c>
      <c r="G58" s="106">
        <f t="shared" si="13"/>
        <v>18</v>
      </c>
    </row>
    <row r="59" spans="1:7" x14ac:dyDescent="0.25">
      <c r="A59" s="14">
        <f t="shared" si="10"/>
        <v>45255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45256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45257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11</v>
      </c>
      <c r="F61">
        <f>paradas!AF3</f>
        <v>9</v>
      </c>
      <c r="G61" s="106">
        <f t="shared" si="13"/>
        <v>20</v>
      </c>
    </row>
    <row r="62" spans="1:7" x14ac:dyDescent="0.25">
      <c r="A62" s="14">
        <f t="shared" si="10"/>
        <v>45258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45259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45260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80" zoomScaleNormal="80" workbookViewId="0">
      <selection activeCell="AA14" sqref="AA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244</v>
      </c>
      <c r="F2" s="41">
        <v>45231</v>
      </c>
      <c r="G2" s="41">
        <v>45232</v>
      </c>
      <c r="H2" s="41">
        <v>45233</v>
      </c>
      <c r="I2" s="41">
        <v>45234</v>
      </c>
      <c r="J2" s="41">
        <v>45235</v>
      </c>
      <c r="K2" s="41">
        <v>45236</v>
      </c>
      <c r="L2" s="41">
        <v>45237</v>
      </c>
      <c r="M2" s="41">
        <v>45238</v>
      </c>
      <c r="N2" s="41">
        <v>45239</v>
      </c>
      <c r="O2" s="41">
        <v>45240</v>
      </c>
      <c r="P2" s="41">
        <v>45241</v>
      </c>
      <c r="Q2" s="41">
        <v>45242</v>
      </c>
      <c r="R2" s="41">
        <v>45243</v>
      </c>
      <c r="S2" s="41">
        <v>45244</v>
      </c>
      <c r="T2" s="41">
        <v>45245</v>
      </c>
      <c r="U2" s="41">
        <v>45246</v>
      </c>
      <c r="V2" s="41">
        <v>45247</v>
      </c>
      <c r="W2" s="41">
        <v>45248</v>
      </c>
      <c r="X2" s="41">
        <v>45249</v>
      </c>
      <c r="Y2" s="41">
        <v>45250</v>
      </c>
      <c r="Z2" s="41">
        <v>45251</v>
      </c>
      <c r="AA2" s="41">
        <v>45252</v>
      </c>
      <c r="AB2" s="41">
        <v>45253</v>
      </c>
      <c r="AC2" s="41">
        <v>45254</v>
      </c>
      <c r="AD2" s="41">
        <v>45255</v>
      </c>
      <c r="AE2" s="41">
        <v>45256</v>
      </c>
      <c r="AF2" s="41">
        <v>45257</v>
      </c>
      <c r="AG2" s="41">
        <v>45258</v>
      </c>
      <c r="AH2" s="41">
        <v>45259</v>
      </c>
      <c r="AI2" s="41">
        <v>45260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10</v>
      </c>
      <c r="H3" s="53">
        <f>COUNTIFS('RESUMEN TOTAL'!C5:C540, "=BONOMO",'RESUMEN TOTAL'!N5:N540,"=APAGADO")</f>
        <v>12</v>
      </c>
      <c r="I3" s="53">
        <f>COUNTIFS('RESUMEN TOTAL'!C5:C540, "=BONOMO",'RESUMEN TOTAL'!O5:O540,"=APAGADO")</f>
        <v>10</v>
      </c>
      <c r="J3" s="53">
        <f>COUNTIFS('RESUMEN TOTAL'!C5:C540, "=BONOMO",'RESUMEN TOTAL'!P5:P540,"=APAGADO")</f>
        <v>13</v>
      </c>
      <c r="K3" s="53">
        <f>COUNTIFS('RESUMEN TOTAL'!C5:C540, "=BONOMO",'RESUMEN TOTAL'!Q5:Q540,"=APAGADO")</f>
        <v>16</v>
      </c>
      <c r="L3" s="53">
        <f>COUNTIFS('RESUMEN TOTAL'!C5:C540, "=BONOMO",'RESUMEN TOTAL'!R5:R540,"=APAGADO")</f>
        <v>10</v>
      </c>
      <c r="M3" s="53">
        <f>COUNTIFS('RESUMEN TOTAL'!C5:C540, "=BONOMO",'RESUMEN TOTAL'!S5:S540,"=APAGADO")</f>
        <v>11</v>
      </c>
      <c r="N3" s="53">
        <f>COUNTIFS('RESUMEN TOTAL'!C5:C540, "=BONOMO",'RESUMEN TOTAL'!T5:T540,"=APAGADO")</f>
        <v>11</v>
      </c>
      <c r="O3" s="53">
        <f>COUNTIFS('RESUMEN TOTAL'!C5:C540, "=BONOMO",'RESUMEN TOTAL'!U5:U540,"=APAGADO")</f>
        <v>10</v>
      </c>
      <c r="P3" s="54">
        <f>COUNTIFS('RESUMEN TOTAL'!C5:C540, "=BONOMO",'RESUMEN TOTAL'!V5:V540,"=APAGADO")</f>
        <v>73</v>
      </c>
      <c r="Q3" s="54">
        <f>COUNTIFS('RESUMEN TOTAL'!C5:C540, "=BONOMO",'RESUMEN TOTAL'!W5:W540,"=APAGADO")</f>
        <v>66</v>
      </c>
      <c r="R3" s="54">
        <v>57</v>
      </c>
      <c r="S3" s="54">
        <f>COUNTIFS('RESUMEN TOTAL'!C5:C540, "=BONOMO",'RESUMEN TOTAL'!Y5:Y540,"=APAGADO")</f>
        <v>55</v>
      </c>
      <c r="T3" s="54">
        <f>COUNTIFS('RESUMEN TOTAL'!C5:C540, "=BONOMO",'RESUMEN TOTAL'!Z5:Z540,"=APAGADO")</f>
        <v>56</v>
      </c>
      <c r="U3" s="54">
        <f>COUNTIFS('RESUMEN TOTAL'!C5:C540, "=BONOMO",'RESUMEN TOTAL'!AA5:AA540,"=APAGADO")</f>
        <v>21</v>
      </c>
      <c r="V3" s="54">
        <f>COUNTIFS('RESUMEN TOTAL'!C5:C540, "=BONOMO",'RESUMEN TOTAL'!AB5:AB540,"=APAGADO")</f>
        <v>28</v>
      </c>
      <c r="W3" s="54">
        <f>COUNTIFS('RESUMEN TOTAL'!C5:C540, "=BONOMO",'RESUMEN TOTAL'!AC5:AC540,"=APAGADO")</f>
        <v>24</v>
      </c>
      <c r="X3" s="54">
        <f>COUNTIFS('RESUMEN TOTAL'!C5:C540, "=BONOMO",'RESUMEN TOTAL'!AD5:AD540,"=APAGADO")</f>
        <v>25</v>
      </c>
      <c r="Y3" s="54">
        <f>COUNTIFS('RESUMEN TOTAL'!C5:C540, "=BONOMO",'RESUMEN TOTAL'!AE5:AE540,"=APAGADO")</f>
        <v>28</v>
      </c>
      <c r="Z3" s="54">
        <v>30</v>
      </c>
      <c r="AA3" s="54">
        <f>COUNTIFS('RESUMEN TOTAL'!C5:C540, "=BONOMO",'RESUMEN TOTAL'!AG5:AG540,"=APAGADO")</f>
        <v>18</v>
      </c>
      <c r="AB3" s="54">
        <f>COUNTIFS('RESUMEN TOTAL'!C5:C540, "=BONOMO",'RESUMEN TOTAL'!AH5:AH540,"=APAGADO")</f>
        <v>18</v>
      </c>
      <c r="AC3" s="54">
        <f>COUNTIFS('RESUMEN TOTAL'!C5:C540, "=BONOMO",'RESUMEN TOTAL'!AI5:AI540,"=APAGADO")</f>
        <v>16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17</v>
      </c>
      <c r="AG3" s="54">
        <f>COUNTIFS('RESUMEN TOTAL'!C5:C540, "=BONOMO",'RESUMEN TOTAL'!AM5:AM540,"=APAGADO")</f>
        <v>0</v>
      </c>
      <c r="AH3" s="54">
        <v>0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4.0983606557377046E-2</v>
      </c>
      <c r="H4" s="60">
        <f t="shared" si="0"/>
        <v>4.9180327868852458E-2</v>
      </c>
      <c r="I4" s="60">
        <f t="shared" si="0"/>
        <v>4.0983606557377046E-2</v>
      </c>
      <c r="J4" s="60">
        <f t="shared" si="0"/>
        <v>5.3278688524590161E-2</v>
      </c>
      <c r="K4" s="60">
        <f t="shared" ref="K4" si="1">K3/BONOMOcam</f>
        <v>6.5573770491803282E-2</v>
      </c>
      <c r="L4" s="60">
        <f t="shared" si="0"/>
        <v>4.0983606557377046E-2</v>
      </c>
      <c r="M4" s="60">
        <f t="shared" ref="M4" si="2">M3/BONOMOcam</f>
        <v>4.5081967213114756E-2</v>
      </c>
      <c r="N4" s="60">
        <f t="shared" si="0"/>
        <v>4.5081967213114756E-2</v>
      </c>
      <c r="O4" s="60">
        <f t="shared" si="0"/>
        <v>4.0983606557377046E-2</v>
      </c>
      <c r="P4" s="61">
        <f t="shared" si="0"/>
        <v>0.29918032786885246</v>
      </c>
      <c r="Q4" s="61">
        <f t="shared" si="0"/>
        <v>0.27049180327868855</v>
      </c>
      <c r="R4" s="61">
        <f t="shared" si="0"/>
        <v>0.23360655737704919</v>
      </c>
      <c r="S4" s="61">
        <f t="shared" si="0"/>
        <v>0.22540983606557377</v>
      </c>
      <c r="T4" s="61">
        <f t="shared" si="0"/>
        <v>0.22950819672131148</v>
      </c>
      <c r="U4" s="61">
        <f t="shared" si="0"/>
        <v>8.6065573770491802E-2</v>
      </c>
      <c r="V4" s="61">
        <f t="shared" si="0"/>
        <v>0.11475409836065574</v>
      </c>
      <c r="W4" s="61">
        <f t="shared" si="0"/>
        <v>9.8360655737704916E-2</v>
      </c>
      <c r="X4" s="61">
        <f t="shared" si="0"/>
        <v>0.10245901639344263</v>
      </c>
      <c r="Y4" s="61">
        <f t="shared" ref="Y4" si="3">Y3/BONOMOcam</f>
        <v>0.11475409836065574</v>
      </c>
      <c r="Z4" s="61">
        <f t="shared" si="0"/>
        <v>0.12295081967213115</v>
      </c>
      <c r="AA4" s="61">
        <f t="shared" si="0"/>
        <v>7.3770491803278687E-2</v>
      </c>
      <c r="AB4" s="61">
        <f t="shared" si="0"/>
        <v>7.3770491803278687E-2</v>
      </c>
      <c r="AC4" s="61">
        <f t="shared" si="0"/>
        <v>6.5573770491803282E-2</v>
      </c>
      <c r="AD4" s="61">
        <f t="shared" si="0"/>
        <v>0</v>
      </c>
      <c r="AE4" s="61">
        <f t="shared" si="0"/>
        <v>0</v>
      </c>
      <c r="AF4" s="61">
        <f t="shared" si="0"/>
        <v>6.9672131147540978E-2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2.8688524590163935E-2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50</v>
      </c>
      <c r="G5" s="56">
        <f>COUNTIFS('RESUMEN TOTAL'!C3:C536, "=COSEIDI",'RESUMEN TOTAL'!M3:M536,"=APAGADO")</f>
        <v>9</v>
      </c>
      <c r="H5" s="56">
        <f>COUNTIFS('RESUMEN TOTAL'!C5:C526, "=COSEIDI",'RESUMEN TOTAL'!N5:N526,"=APAGADO")</f>
        <v>53</v>
      </c>
      <c r="I5" s="56">
        <f>COUNTIFS('RESUMEN TOTAL'!C5:C526, "=COSEIDI",'RESUMEN TOTAL'!O5:O526,"=APAGADO")</f>
        <v>54</v>
      </c>
      <c r="J5" s="56">
        <f>COUNTIFS('RESUMEN TOTAL'!C5:C526, "=COSEIDI",'RESUMEN TOTAL'!P5:P526,"=APAGADO")</f>
        <v>52</v>
      </c>
      <c r="K5" s="56">
        <f>COUNTIFS('RESUMEN TOTAL'!C5:C526, "=COSEIDI",'RESUMEN TOTAL'!Q5:Q526,"=APAGADO")</f>
        <v>53</v>
      </c>
      <c r="L5" s="56">
        <f>COUNTIFS('RESUMEN TOTAL'!C5:C526, "=COSEIDI",'RESUMEN TOTAL'!R5:R526,"=APAGADO")</f>
        <v>12</v>
      </c>
      <c r="M5" s="56">
        <f>COUNTIFS('RESUMEN TOTAL'!C5:C526, "=COSEIDI",'RESUMEN TOTAL'!S5:S526,"=APAGADO")</f>
        <v>49</v>
      </c>
      <c r="N5" s="56">
        <f>COUNTIFS('RESUMEN TOTAL'!C5:C526, "=COSEIDI",'RESUMEN TOTAL'!T5:T526,"=APAGADO")</f>
        <v>12</v>
      </c>
      <c r="O5" s="56">
        <f>COUNTIFS('RESUMEN TOTAL'!C5:C526, "=COSEIDI",'RESUMEN TOTAL'!U5:U526,"=APAGADO")</f>
        <v>42</v>
      </c>
      <c r="P5" s="56">
        <f>COUNTIFS('RESUMEN TOTAL'!C5:C526, "=COSEIDI",'RESUMEN TOTAL'!V5:V526,"=APAGADO")</f>
        <v>52</v>
      </c>
      <c r="Q5" s="56">
        <f>COUNTIFS('RESUMEN TOTAL'!C5:C526, "=COSEIDI",'RESUMEN TOTAL'!W5:W526,"=APAGADO")</f>
        <v>47</v>
      </c>
      <c r="R5" s="56">
        <v>20</v>
      </c>
      <c r="S5" s="56">
        <f>COUNTIFS('RESUMEN TOTAL'!C5:C526, "=COSEIDI",'RESUMEN TOTAL'!Y5:Y526,"=APAGADO")</f>
        <v>26</v>
      </c>
      <c r="T5" s="56">
        <f>COUNTIFS('RESUMEN TOTAL'!C5:C526, "=COSEIDI",'RESUMEN TOTAL'!Z5:Z526,"=APAGADO")</f>
        <v>30</v>
      </c>
      <c r="U5" s="56">
        <f>COUNTIFS('RESUMEN TOTAL'!C5:C526, "=COSEIDI",'RESUMEN TOTAL'!AA5:AA526,"=APAGADO")</f>
        <v>23</v>
      </c>
      <c r="V5" s="56">
        <f>COUNTIFS('RESUMEN TOTAL'!C5:C526, "=COSEIDI",'RESUMEN TOTAL'!AB5:AB526,"=APAGADO")</f>
        <v>21</v>
      </c>
      <c r="W5" s="56">
        <f>COUNTIFS('RESUMEN TOTAL'!C5:C526, "=COSEIDI",'RESUMEN TOTAL'!AC5:AC526,"=APAGADO")</f>
        <v>28</v>
      </c>
      <c r="X5" s="56">
        <f>COUNTIFS('RESUMEN TOTAL'!C5:C526, "=COSEIDI",'RESUMEN TOTAL'!AD5:AD526,"=APAGADO")</f>
        <v>31</v>
      </c>
      <c r="Y5" s="56">
        <f>COUNTIFS('RESUMEN TOTAL'!C5:C526, "=COSEIDI",'RESUMEN TOTAL'!AE5:AE526,"=APAGADO")</f>
        <v>64</v>
      </c>
      <c r="Z5" s="56">
        <f>COUNTIFS('RESUMEN TOTAL'!C5:C526, "=COSEIDI",'RESUMEN TOTAL'!AF5:AF526,"=APAGADO")</f>
        <v>62</v>
      </c>
      <c r="AA5" s="56">
        <f>COUNTIFS('RESUMEN TOTAL'!C5:C526, "=COSEIDI",'RESUMEN TOTAL'!AG5:AG526,"=APAGADO")</f>
        <v>30</v>
      </c>
      <c r="AB5" s="56">
        <f>COUNTIFS('RESUMEN TOTAL'!C5:C526, "=COSEIDI",'RESUMEN TOTAL'!AH5:AH526,"=APAGADO")</f>
        <v>32</v>
      </c>
      <c r="AC5" s="56">
        <f>COUNTIFS('RESUMEN TOTAL'!C5:C526, "=COSEIDI",'RESUMEN TOTAL'!AI5:AI526,"=APAGADO")</f>
        <v>63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29</v>
      </c>
      <c r="AG5" s="56">
        <f>COUNTIFS('RESUMEN TOTAL'!C5:C526, "=COSEIDI",'RESUMEN TOTAL'!AM5:AM526,"=APAGADO")</f>
        <v>0</v>
      </c>
      <c r="AH5" s="56"/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4.2654028436018961E-2</v>
      </c>
      <c r="H6" s="60">
        <f t="shared" si="6"/>
        <v>0.25118483412322273</v>
      </c>
      <c r="I6" s="60">
        <f t="shared" si="6"/>
        <v>0.25592417061611372</v>
      </c>
      <c r="J6" s="60">
        <f t="shared" si="6"/>
        <v>0.24644549763033174</v>
      </c>
      <c r="K6" s="60">
        <f t="shared" ref="K6" si="7">K5/COSEIDIcam</f>
        <v>0.25118483412322273</v>
      </c>
      <c r="L6" s="60">
        <f t="shared" si="6"/>
        <v>5.6872037914691941E-2</v>
      </c>
      <c r="M6" s="60">
        <f t="shared" ref="M6" si="8">M5/COSEIDIcam</f>
        <v>0.23222748815165878</v>
      </c>
      <c r="N6" s="60">
        <f t="shared" si="6"/>
        <v>5.6872037914691941E-2</v>
      </c>
      <c r="O6" s="60">
        <f t="shared" si="6"/>
        <v>0.1990521327014218</v>
      </c>
      <c r="P6" s="60">
        <f t="shared" si="6"/>
        <v>0.24644549763033174</v>
      </c>
      <c r="Q6" s="60">
        <f t="shared" si="6"/>
        <v>0.22274881516587677</v>
      </c>
      <c r="R6" s="60">
        <f t="shared" si="6"/>
        <v>9.4786729857819899E-2</v>
      </c>
      <c r="S6" s="60">
        <f t="shared" si="6"/>
        <v>0.12322274881516587</v>
      </c>
      <c r="T6" s="60">
        <f t="shared" si="6"/>
        <v>0.14218009478672985</v>
      </c>
      <c r="U6" s="60">
        <f t="shared" si="6"/>
        <v>0.10900473933649289</v>
      </c>
      <c r="V6" s="60">
        <f t="shared" si="6"/>
        <v>9.9526066350710901E-2</v>
      </c>
      <c r="W6" s="60">
        <f t="shared" si="6"/>
        <v>0.13270142180094788</v>
      </c>
      <c r="X6" s="60">
        <f t="shared" si="6"/>
        <v>0.14691943127962084</v>
      </c>
      <c r="Y6" s="60">
        <f t="shared" ref="Y6" si="9">Y5/COSEIDIcam</f>
        <v>0.30331753554502372</v>
      </c>
      <c r="Z6" s="60">
        <f t="shared" si="6"/>
        <v>0.29383886255924169</v>
      </c>
      <c r="AA6" s="60">
        <f t="shared" si="6"/>
        <v>0.14218009478672985</v>
      </c>
      <c r="AB6" s="60">
        <f t="shared" si="6"/>
        <v>0.15165876777251186</v>
      </c>
      <c r="AC6" s="60">
        <f t="shared" si="6"/>
        <v>0.29857819905213268</v>
      </c>
      <c r="AD6" s="60">
        <f t="shared" si="6"/>
        <v>0</v>
      </c>
      <c r="AE6" s="60">
        <f t="shared" si="6"/>
        <v>0</v>
      </c>
      <c r="AF6" s="42">
        <f t="shared" si="6"/>
        <v>0.13744075829383887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1" priority="3" operator="greaterThan">
      <formula>0.1</formula>
    </cfRule>
    <cfRule type="cellIs" dxfId="50" priority="4" operator="greaterThan">
      <formula>10</formula>
    </cfRule>
  </conditionalFormatting>
  <conditionalFormatting sqref="F6:AI6">
    <cfRule type="cellIs" dxfId="49" priority="1" operator="greaterThan">
      <formula>0.1</formula>
    </cfRule>
    <cfRule type="cellIs" dxfId="48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60" activePane="bottomRight" state="frozen"/>
      <selection pane="topRight" activeCell="F1" sqref="F1"/>
      <selection pane="bottomLeft" activeCell="A5" sqref="A5"/>
      <selection pane="bottomRight" activeCell="I465" sqref="I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38</v>
      </c>
      <c r="E1" s="100" t="s">
        <v>1413</v>
      </c>
      <c r="F1" s="100"/>
      <c r="G1" s="100"/>
      <c r="H1" s="101">
        <f>COUNTIFS(E5:E601,"=GPON")</f>
        <v>76</v>
      </c>
      <c r="I1" s="102" t="s">
        <v>1414</v>
      </c>
      <c r="J1" s="102"/>
      <c r="K1" s="103">
        <f>COUNTIFS(D5:D601,"=GFIJA")</f>
        <v>38</v>
      </c>
      <c r="L1" s="104" t="s">
        <v>1415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1417</v>
      </c>
      <c r="F2" s="18">
        <f>COUNTIFS(F4:F600, "=APAGADO",D4:D600,"=GFIJA")</f>
        <v>6</v>
      </c>
      <c r="G2" s="18">
        <f>COUNTIFS(G4:G600, "=APAGADO",D4:D600,"=GFIJA")</f>
        <v>6</v>
      </c>
      <c r="H2" s="18">
        <f>COUNTIFS(H4:H600, "=APAGADO",D4:D600,"=GFIJA")</f>
        <v>8</v>
      </c>
      <c r="I2" s="18">
        <f>COUNTIFS(I4:I600, "=APAGADO",D4:D600,"=GFIJA")</f>
        <v>8</v>
      </c>
      <c r="J2" s="18">
        <f>COUNTIFS(J4:J600, "=APAGADO",D4:D600,"=GFIJA")</f>
        <v>8</v>
      </c>
      <c r="K2" s="18">
        <f>COUNTIFS(K4:K600, "=APAGADO",D4:D600,"=GFIJA")</f>
        <v>7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8</v>
      </c>
      <c r="O2" s="18">
        <f>COUNTIFS(O4:O600, "=APAGADO",D4:D600,"=GFIJA")</f>
        <v>8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10</v>
      </c>
      <c r="S2" s="18">
        <f>COUNTIFS(S4:S600, "=APAGADO",D4:D600,"=GFIJA")</f>
        <v>10</v>
      </c>
      <c r="T2" s="18">
        <f>COUNTIFS(T4:T600, "=APAGADO",D4:D600,"=GFIJA")</f>
        <v>10</v>
      </c>
      <c r="U2" s="18">
        <f>COUNTIFS(U4:U600, "=APAGADO",D4:D600,"=GFIJA")</f>
        <v>10</v>
      </c>
      <c r="V2" s="18">
        <f>COUNTIFS(V4:V600, "=APAGADO",D4:D600,"=GFIJA")</f>
        <v>10</v>
      </c>
      <c r="W2" s="18">
        <f>COUNTIFS(W4:W600, "=APAGADO",D4:D600,"=GFIJA")</f>
        <v>10</v>
      </c>
      <c r="X2" s="18">
        <f>COUNTIFS(X4:X600, "=APAGADO",D4:D600,"=GFIJA")</f>
        <v>10</v>
      </c>
      <c r="Y2" s="18">
        <f>COUNTIFS(Y4:Y600, "=APAGADO",D4:D600,"=GFIJA")</f>
        <v>10</v>
      </c>
      <c r="Z2" s="18">
        <f>COUNTIFS(Z4:Z600, "=APAGADO",D4:D600,"=GFIJA")</f>
        <v>10</v>
      </c>
      <c r="AA2" s="18">
        <f>COUNTIFS(AA4:AA600, "=APAGADO",D4:D600,"=GFIJA")</f>
        <v>10</v>
      </c>
      <c r="AB2" s="18">
        <f>COUNTIFS(AB4:AB600, "=APAGADO",D4:D600,"=GFIJA")</f>
        <v>10</v>
      </c>
      <c r="AC2" s="18">
        <f>COUNTIFS(AC4:AC600, "=APAGADO",D4:D600,"=GFIJA")</f>
        <v>10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11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5</v>
      </c>
      <c r="G3" s="18">
        <f>COUNTIFS(G6:G602, "=APAGADO",D4:D600,"=INTERCOMUNICADOR")</f>
        <v>5</v>
      </c>
      <c r="H3" s="18">
        <f>COUNTIFS(H6:H602, "=APAGADO",D4:D600,"=INTERCOMUNICADOR")</f>
        <v>7</v>
      </c>
      <c r="I3" s="18">
        <f>COUNTIFS(I6:I602, "=APAGADO",D4:D600,"=INTERCOMUNICADOR")</f>
        <v>7</v>
      </c>
      <c r="J3" s="18">
        <f>COUNTIFS(J6:J602, "=APAGADO",D4:D600,"=INTERCOMUNICADOR")</f>
        <v>7</v>
      </c>
      <c r="K3" s="18">
        <f>COUNTIFS(K6:K602, "=APAGADO",D4:D600,"=INTERCOMUNICADOR")</f>
        <v>7</v>
      </c>
      <c r="L3" s="18">
        <f>COUNTIFS(L6:L602, "=APAGADO",D4:D600,"=INTERCOMUNICADOR")</f>
        <v>7</v>
      </c>
      <c r="M3" s="18">
        <f>COUNTIFS(M6:M602, "=APAGADO",D4:D600,"=INTERCOMUNICADOR")</f>
        <v>7</v>
      </c>
      <c r="N3" s="18">
        <f>COUNTIFS(N6:N602, "=APAGADO",D4:D600,"=INTERCOMUNICADOR")</f>
        <v>7</v>
      </c>
      <c r="O3" s="18">
        <f>COUNTIFS(O6:O602, "=APAGADO",D4:D600,"=INTERCOMUNICADOR")</f>
        <v>7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7</v>
      </c>
      <c r="S3" s="18">
        <f>COUNTIFS(S6:S602, "=APAGADO",D4:D600,"=INTERCOMUNICADOR")</f>
        <v>8</v>
      </c>
      <c r="T3" s="18">
        <f>COUNTIFS(T6:T602, "=APAGADO",D4:D600,"=INTERCOMUNICADOR")</f>
        <v>8</v>
      </c>
      <c r="U3" s="18">
        <f>COUNTIFS(U6:U602, "=APAGADO",D4:D600,"=INTERCOMUNICADOR")</f>
        <v>8</v>
      </c>
      <c r="V3" s="18">
        <f>COUNTIFS(V6:V602, "=APAGADO",D4:D600,"=INTERCOMUNICADOR")</f>
        <v>8</v>
      </c>
      <c r="W3" s="18">
        <f>COUNTIFS(W6:W602, "=APAGADO",D4:D600,"=INTERCOMUNICADOR")</f>
        <v>8</v>
      </c>
      <c r="X3" s="18">
        <f>COUNTIFS(X6:X602, "=APAGADO",D4:D600,"=INTERCOMUNICADOR")</f>
        <v>8</v>
      </c>
      <c r="Y3" s="18">
        <f>COUNTIFS(Y6:Y602, "=APAGADO",D4:D600,"=INTERCOMUNICADOR")</f>
        <v>8</v>
      </c>
      <c r="Z3" s="18">
        <f>COUNTIFS(Z6:Z602, "=APAGADO",D4:D600,"=INTERCOMUNICADOR")</f>
        <v>8</v>
      </c>
      <c r="AA3" s="18">
        <f>COUNTIFS(AA6:AA602, "=APAGADO",D4:D600,"=INTERCOMUNICADOR")</f>
        <v>8</v>
      </c>
      <c r="AB3" s="18">
        <f>COUNTIFS(AB6:AB602, "=APAGADO",D4:D600,"=INTERCOMUNICADOR")</f>
        <v>8</v>
      </c>
      <c r="AC3" s="18">
        <f>COUNTIFS(AC6:AC602, "=APAGADO",D4:D600,"=INTERCOMUNICADOR")</f>
        <v>8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9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45231</v>
      </c>
      <c r="G4" s="13">
        <f>'RESUMEN TOTAL'!M4</f>
        <v>45232</v>
      </c>
      <c r="H4" s="13">
        <f>'RESUMEN TOTAL'!N4</f>
        <v>45233</v>
      </c>
      <c r="I4" s="13">
        <f>'RESUMEN TOTAL'!O4</f>
        <v>45234</v>
      </c>
      <c r="J4" s="13">
        <f>'RESUMEN TOTAL'!P4</f>
        <v>45235</v>
      </c>
      <c r="K4" s="13">
        <f>'RESUMEN TOTAL'!Q4</f>
        <v>45236</v>
      </c>
      <c r="L4" s="13">
        <f>'RESUMEN TOTAL'!R4</f>
        <v>45237</v>
      </c>
      <c r="M4" s="13">
        <f>'RESUMEN TOTAL'!S4</f>
        <v>45238</v>
      </c>
      <c r="N4" s="13">
        <f>'RESUMEN TOTAL'!T4</f>
        <v>45239</v>
      </c>
      <c r="O4" s="13">
        <f>'RESUMEN TOTAL'!U4</f>
        <v>45240</v>
      </c>
      <c r="P4" s="13">
        <f>'RESUMEN TOTAL'!V4</f>
        <v>45241</v>
      </c>
      <c r="Q4" s="13">
        <f>'RESUMEN TOTAL'!W4</f>
        <v>45242</v>
      </c>
      <c r="R4" s="13">
        <f>'RESUMEN TOTAL'!X4</f>
        <v>45243</v>
      </c>
      <c r="S4" s="13">
        <f>'RESUMEN TOTAL'!Y4</f>
        <v>45244</v>
      </c>
      <c r="T4" s="13">
        <f>'RESUMEN TOTAL'!Z4</f>
        <v>45245</v>
      </c>
      <c r="U4" s="13">
        <f>'RESUMEN TOTAL'!AA4</f>
        <v>45246</v>
      </c>
      <c r="V4" s="13">
        <f>'RESUMEN TOTAL'!AB4</f>
        <v>45247</v>
      </c>
      <c r="W4" s="13">
        <f>'RESUMEN TOTAL'!AC4</f>
        <v>45248</v>
      </c>
      <c r="X4" s="13">
        <f>'RESUMEN TOTAL'!AD4</f>
        <v>45249</v>
      </c>
      <c r="Y4" s="13">
        <f>'RESUMEN TOTAL'!AE4</f>
        <v>45250</v>
      </c>
      <c r="Z4" s="13">
        <f>'RESUMEN TOTAL'!AF4</f>
        <v>45251</v>
      </c>
      <c r="AA4" s="13">
        <f>'RESUMEN TOTAL'!AG4</f>
        <v>45252</v>
      </c>
      <c r="AB4" s="13">
        <f>'RESUMEN TOTAL'!AH4</f>
        <v>45253</v>
      </c>
      <c r="AC4" s="13">
        <f>'RESUMEN TOTAL'!AI4</f>
        <v>45254</v>
      </c>
      <c r="AD4" s="13">
        <f>'RESUMEN TOTAL'!AJ4</f>
        <v>45255</v>
      </c>
      <c r="AE4" s="13">
        <f>'RESUMEN TOTAL'!AK4</f>
        <v>45256</v>
      </c>
      <c r="AF4" s="13">
        <f>'RESUMEN TOTAL'!AL4</f>
        <v>45257</v>
      </c>
      <c r="AG4" s="13">
        <f>'RESUMEN TOTAL'!AM4</f>
        <v>45258</v>
      </c>
      <c r="AH4" s="13">
        <f>'RESUMEN TOTAL'!AN4</f>
        <v>45259</v>
      </c>
      <c r="AI4" s="13">
        <f>'RESUMEN TOTAL'!AO4</f>
        <v>45260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 t="str">
        <f>'RESUMEN TOTAL'!V5</f>
        <v>APAGADO</v>
      </c>
      <c r="Q5" s="88" t="str">
        <f>'RESUMEN TOTAL'!W5</f>
        <v>APAGADO</v>
      </c>
      <c r="R5" s="88" t="str">
        <f>'RESUMEN TOTAL'!X5</f>
        <v>APAGADO</v>
      </c>
      <c r="S5" s="88" t="str">
        <f>'RESUMEN TOTAL'!Y5</f>
        <v>APAGADO</v>
      </c>
      <c r="T5" s="88" t="str">
        <f>'RESUMEN TOTAL'!Z5</f>
        <v>APAGADO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 t="str">
        <f>'RESUMEN TOTAL'!V6</f>
        <v>APAGADO</v>
      </c>
      <c r="Q6" s="88" t="str">
        <f>'RESUMEN TOTAL'!W6</f>
        <v>APAGADO</v>
      </c>
      <c r="R6" s="88" t="str">
        <f>'RESUMEN TOTAL'!X6</f>
        <v>APAGADO</v>
      </c>
      <c r="S6" s="88" t="str">
        <f>'RESUMEN TOTAL'!Y6</f>
        <v>APAGADO</v>
      </c>
      <c r="T6" s="88" t="str">
        <f>'RESUMEN TOTAL'!Z6</f>
        <v>APAGADO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 t="str">
        <f>'RESUMEN TOTAL'!V7</f>
        <v>APAGADO</v>
      </c>
      <c r="Q7" s="88" t="str">
        <f>'RESUMEN TOTAL'!W7</f>
        <v>APAGADO</v>
      </c>
      <c r="R7" s="88" t="str">
        <f>'RESUMEN TOTAL'!X7</f>
        <v>APAGADO</v>
      </c>
      <c r="S7" s="88" t="str">
        <f>'RESUMEN TOTAL'!Y7</f>
        <v>APAGADO</v>
      </c>
      <c r="T7" s="88" t="str">
        <f>'RESUMEN TOTAL'!Z7</f>
        <v>APAGADO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 t="str">
        <f>'RESUMEN TOTAL'!V8</f>
        <v>APAGADO</v>
      </c>
      <c r="Q8" s="88" t="str">
        <f>'RESUMEN TOTAL'!W8</f>
        <v>APAGADO</v>
      </c>
      <c r="R8" s="88" t="str">
        <f>'RESUMEN TOTAL'!X8</f>
        <v>APAGADO</v>
      </c>
      <c r="S8" s="88" t="str">
        <f>'RESUMEN TOTAL'!Y8</f>
        <v>APAGADO</v>
      </c>
      <c r="T8" s="88" t="str">
        <f>'RESUMEN TOTAL'!Z8</f>
        <v>APAGADO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 t="str">
        <f>'RESUMEN TOTAL'!V9</f>
        <v>APAGADO</v>
      </c>
      <c r="Q9" s="88" t="str">
        <f>'RESUMEN TOTAL'!W9</f>
        <v>APAGADO</v>
      </c>
      <c r="R9" s="88" t="str">
        <f>'RESUMEN TOTAL'!X9</f>
        <v>APAGADO</v>
      </c>
      <c r="S9" s="88" t="str">
        <f>'RESUMEN TOTAL'!Y9</f>
        <v>APAGADO</v>
      </c>
      <c r="T9" s="88" t="str">
        <f>'RESUMEN TOTAL'!Z9</f>
        <v>APAGADO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 t="str">
        <f>'RESUMEN TOTAL'!V10</f>
        <v>APAGADO</v>
      </c>
      <c r="Q10" s="88" t="str">
        <f>'RESUMEN TOTAL'!W10</f>
        <v>APAGADO</v>
      </c>
      <c r="R10" s="88" t="str">
        <f>'RESUMEN TOTAL'!X10</f>
        <v>APAGADO</v>
      </c>
      <c r="S10" s="88" t="str">
        <f>'RESUMEN TOTAL'!Y10</f>
        <v>APAGADO</v>
      </c>
      <c r="T10" s="88" t="str">
        <f>'RESUMEN TOTAL'!Z10</f>
        <v>APAGADO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 t="str">
        <f>'RESUMEN TOTAL'!V11</f>
        <v>APAGADO</v>
      </c>
      <c r="Q11" s="88" t="str">
        <f>'RESUMEN TOTAL'!W11</f>
        <v>APAGADO</v>
      </c>
      <c r="R11" s="88" t="str">
        <f>'RESUMEN TOTAL'!X11</f>
        <v>APAGADO</v>
      </c>
      <c r="S11" s="88" t="str">
        <f>'RESUMEN TOTAL'!Y11</f>
        <v>APAGADO</v>
      </c>
      <c r="T11" s="88" t="str">
        <f>'RESUMEN TOTAL'!Z11</f>
        <v>APAGADO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 t="str">
        <f>'RESUMEN TOTAL'!V12</f>
        <v>APAGADO</v>
      </c>
      <c r="Q12" s="88" t="str">
        <f>'RESUMEN TOTAL'!W12</f>
        <v>APAGADO</v>
      </c>
      <c r="R12" s="88" t="str">
        <f>'RESUMEN TOTAL'!X12</f>
        <v>APAGADO</v>
      </c>
      <c r="S12" s="88" t="str">
        <f>'RESUMEN TOTAL'!Y12</f>
        <v>APAGADO</v>
      </c>
      <c r="T12" s="88" t="str">
        <f>'RESUMEN TOTAL'!Z12</f>
        <v>APAGADO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 t="str">
        <f>'RESUMEN TOTAL'!V13</f>
        <v>APAGADO</v>
      </c>
      <c r="Q13" s="88" t="str">
        <f>'RESUMEN TOTAL'!W13</f>
        <v>APAGADO</v>
      </c>
      <c r="R13" s="88" t="str">
        <f>'RESUMEN TOTAL'!X13</f>
        <v>APAGADO</v>
      </c>
      <c r="S13" s="88" t="str">
        <f>'RESUMEN TOTAL'!Y13</f>
        <v>APAGADO</v>
      </c>
      <c r="T13" s="88" t="str">
        <f>'RESUMEN TOTAL'!Z13</f>
        <v>APAGADO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 t="str">
        <f>'RESUMEN TOTAL'!L14</f>
        <v>APAGADO</v>
      </c>
      <c r="G14" s="88" t="str">
        <f>'RESUMEN TOTAL'!M14</f>
        <v>APAGADO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 t="str">
        <f>'RESUMEN TOTAL'!Q14</f>
        <v>APAGADO</v>
      </c>
      <c r="L14" s="88" t="str">
        <f>'RESUMEN TOTAL'!R14</f>
        <v>APAGADO</v>
      </c>
      <c r="M14" s="88" t="str">
        <f>'RESUMEN TOTAL'!S14</f>
        <v>APAGADO</v>
      </c>
      <c r="N14" s="88">
        <f>'RESUMEN TOTAL'!T14</f>
        <v>0</v>
      </c>
      <c r="O14" s="88">
        <f>'RESUMEN TOTAL'!U14</f>
        <v>0</v>
      </c>
      <c r="P14" s="88" t="str">
        <f>'RESUMEN TOTAL'!V14</f>
        <v>APAGADO</v>
      </c>
      <c r="Q14" s="88" t="str">
        <f>'RESUMEN TOTAL'!W14</f>
        <v>APAGADO</v>
      </c>
      <c r="R14" s="88" t="str">
        <f>'RESUMEN TOTAL'!X14</f>
        <v>APAGADO</v>
      </c>
      <c r="S14" s="88" t="str">
        <f>'RESUMEN TOTAL'!Y14</f>
        <v>APAGADO</v>
      </c>
      <c r="T14" s="88" t="str">
        <f>'RESUMEN TOTAL'!Z14</f>
        <v>APAGADO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8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 t="str">
        <f>'RESUMEN TOTAL'!AI15</f>
        <v>APAGADO</v>
      </c>
      <c r="AD15" s="88">
        <f>'RESUMEN TOTAL'!AJ15</f>
        <v>0</v>
      </c>
      <c r="AE15" s="88">
        <f>'RESUMEN TOTAL'!AK15</f>
        <v>0</v>
      </c>
      <c r="AF15" s="88" t="str">
        <f>'RESUMEN TOTAL'!AL15</f>
        <v>APAGADO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>
        <f>'RESUMEN TOTAL'!M18</f>
        <v>0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>
        <f>'RESUMEN TOTAL'!R18</f>
        <v>0</v>
      </c>
      <c r="M18" s="88" t="str">
        <f>'RESUMEN TOTAL'!S18</f>
        <v>APAGADO</v>
      </c>
      <c r="N18" s="88">
        <f>'RESUMEN TOTAL'!T18</f>
        <v>0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 t="str">
        <f>'RESUMEN TOTAL'!AE18</f>
        <v>APAGADO</v>
      </c>
      <c r="Z18" s="88" t="str">
        <f>'RESUMEN TOTAL'!AF18</f>
        <v>APAGADO</v>
      </c>
      <c r="AA18" s="88">
        <f>'RESUMEN TOTAL'!AG18</f>
        <v>0</v>
      </c>
      <c r="AB18" s="88">
        <f>'RESUMEN TOTAL'!AH18</f>
        <v>0</v>
      </c>
      <c r="AC18" s="88" t="str">
        <f>'RESUMEN TOTAL'!AI18</f>
        <v>APAGADO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>
        <f>'RESUMEN TOTAL'!M19</f>
        <v>0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>
        <f>'RESUMEN TOTAL'!R19</f>
        <v>0</v>
      </c>
      <c r="M19" s="88" t="str">
        <f>'RESUMEN TOTAL'!S19</f>
        <v>APAGADO</v>
      </c>
      <c r="N19" s="88">
        <f>'RESUMEN TOTAL'!T19</f>
        <v>0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 t="str">
        <f>'RESUMEN TOTAL'!AE19</f>
        <v>APAGADO</v>
      </c>
      <c r="Z19" s="88" t="str">
        <f>'RESUMEN TOTAL'!AF19</f>
        <v>APAGADO</v>
      </c>
      <c r="AA19" s="88">
        <f>'RESUMEN TOTAL'!AG19</f>
        <v>0</v>
      </c>
      <c r="AB19" s="88">
        <f>'RESUMEN TOTAL'!AH19</f>
        <v>0</v>
      </c>
      <c r="AC19" s="88" t="str">
        <f>'RESUMEN TOTAL'!AI19</f>
        <v>APAGADO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>
        <f>'RESUMEN TOTAL'!M20</f>
        <v>0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 t="str">
        <f>'RESUMEN TOTAL'!S20</f>
        <v>APAGADO</v>
      </c>
      <c r="N20" s="88">
        <f>'RESUMEN TOTAL'!T20</f>
        <v>0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 t="str">
        <f>'RESUMEN TOTAL'!AE20</f>
        <v>APAGADO</v>
      </c>
      <c r="Z20" s="88" t="str">
        <f>'RESUMEN TOTAL'!AF20</f>
        <v>APAGADO</v>
      </c>
      <c r="AA20" s="88">
        <f>'RESUMEN TOTAL'!AG20</f>
        <v>0</v>
      </c>
      <c r="AB20" s="88">
        <f>'RESUMEN TOTAL'!AH20</f>
        <v>0</v>
      </c>
      <c r="AC20" s="88" t="str">
        <f>'RESUMEN TOTAL'!AI20</f>
        <v>APAGADO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>
        <f>'RESUMEN TOTAL'!M21</f>
        <v>0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 t="str">
        <f>'RESUMEN TOTAL'!S21</f>
        <v>APAGADO</v>
      </c>
      <c r="N21" s="88">
        <f>'RESUMEN TOTAL'!T21</f>
        <v>0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 t="str">
        <f>'RESUMEN TOTAL'!AE21</f>
        <v>APAGADO</v>
      </c>
      <c r="Z21" s="88" t="str">
        <f>'RESUMEN TOTAL'!AF21</f>
        <v>APAGADO</v>
      </c>
      <c r="AA21" s="88">
        <f>'RESUMEN TOTAL'!AG21</f>
        <v>0</v>
      </c>
      <c r="AB21" s="88">
        <f>'RESUMEN TOTAL'!AH21</f>
        <v>0</v>
      </c>
      <c r="AC21" s="88" t="str">
        <f>'RESUMEN TOTAL'!AI21</f>
        <v>APAGADO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 t="str">
        <f>'RESUMEN TOTAL'!L22</f>
        <v>APAGADO</v>
      </c>
      <c r="G22" s="88">
        <f>'RESUMEN TOTAL'!M22</f>
        <v>0</v>
      </c>
      <c r="H22" s="88" t="str">
        <f>'RESUMEN TOTAL'!N22</f>
        <v>APAGADO</v>
      </c>
      <c r="I22" s="88" t="str">
        <f>'RESUMEN TOTAL'!O22</f>
        <v>APAGADO</v>
      </c>
      <c r="J22" s="88" t="str">
        <f>'RESUMEN TOTAL'!P22</f>
        <v>APAGADO</v>
      </c>
      <c r="K22" s="88" t="str">
        <f>'RESUMEN TOTAL'!Q22</f>
        <v>APAGADO</v>
      </c>
      <c r="L22" s="88">
        <f>'RESUMEN TOTAL'!R22</f>
        <v>0</v>
      </c>
      <c r="M22" s="88" t="str">
        <f>'RESUMEN TOTAL'!S22</f>
        <v>APAGADO</v>
      </c>
      <c r="N22" s="88">
        <f>'RESUMEN TOTAL'!T22</f>
        <v>0</v>
      </c>
      <c r="O22" s="88" t="str">
        <f>'RESUMEN TOTAL'!U22</f>
        <v>APAGADO</v>
      </c>
      <c r="P22" s="88" t="str">
        <f>'RESUMEN TOTAL'!V22</f>
        <v>APAGADO</v>
      </c>
      <c r="Q22" s="88" t="str">
        <f>'RESUMEN TOTAL'!W22</f>
        <v>APAGADO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 t="str">
        <f>'RESUMEN TOTAL'!AE22</f>
        <v>APAGADO</v>
      </c>
      <c r="Z22" s="88" t="str">
        <f>'RESUMEN TOTAL'!AF22</f>
        <v>APAGADO</v>
      </c>
      <c r="AA22" s="88">
        <f>'RESUMEN TOTAL'!AG22</f>
        <v>0</v>
      </c>
      <c r="AB22" s="88">
        <f>'RESUMEN TOTAL'!AH22</f>
        <v>0</v>
      </c>
      <c r="AC22" s="88" t="str">
        <f>'RESUMEN TOTAL'!AI22</f>
        <v>APAGADO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 t="str">
        <f>'RESUMEN TOTAL'!L23</f>
        <v>APAGADO</v>
      </c>
      <c r="G23" s="88">
        <f>'RESUMEN TOTAL'!M23</f>
        <v>0</v>
      </c>
      <c r="H23" s="88" t="str">
        <f>'RESUMEN TOTAL'!N23</f>
        <v>APAGADO</v>
      </c>
      <c r="I23" s="88" t="str">
        <f>'RESUMEN TOTAL'!O23</f>
        <v>APAGADO</v>
      </c>
      <c r="J23" s="88" t="str">
        <f>'RESUMEN TOTAL'!P23</f>
        <v>APAGADO</v>
      </c>
      <c r="K23" s="88" t="str">
        <f>'RESUMEN TOTAL'!Q23</f>
        <v>APAGADO</v>
      </c>
      <c r="L23" s="88">
        <f>'RESUMEN TOTAL'!R23</f>
        <v>0</v>
      </c>
      <c r="M23" s="88" t="str">
        <f>'RESUMEN TOTAL'!S23</f>
        <v>APAGADO</v>
      </c>
      <c r="N23" s="88">
        <f>'RESUMEN TOTAL'!T23</f>
        <v>0</v>
      </c>
      <c r="O23" s="88" t="str">
        <f>'RESUMEN TOTAL'!U23</f>
        <v>APAGADO</v>
      </c>
      <c r="P23" s="88" t="str">
        <f>'RESUMEN TOTAL'!V23</f>
        <v>APAGADO</v>
      </c>
      <c r="Q23" s="88" t="str">
        <f>'RESUMEN TOTAL'!W23</f>
        <v>APAGADO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 t="str">
        <f>'RESUMEN TOTAL'!AE23</f>
        <v>APAGADO</v>
      </c>
      <c r="Z23" s="88" t="str">
        <f>'RESUMEN TOTAL'!AF23</f>
        <v>APAGADO</v>
      </c>
      <c r="AA23" s="88">
        <f>'RESUMEN TOTAL'!AG23</f>
        <v>0</v>
      </c>
      <c r="AB23" s="88">
        <f>'RESUMEN TOTAL'!AH23</f>
        <v>0</v>
      </c>
      <c r="AC23" s="88" t="str">
        <f>'RESUMEN TOTAL'!AI23</f>
        <v>APAGADO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 t="str">
        <f>'RESUMEN TOTAL'!P29</f>
        <v>APAGADO</v>
      </c>
      <c r="K29" s="88" t="str">
        <f>'RESUMEN TOTAL'!Q29</f>
        <v>APAGADO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 t="str">
        <f>'RESUMEN TOTAL'!T44</f>
        <v>APAGADO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 t="str">
        <f>'RESUMEN TOTAL'!X44</f>
        <v>APAGADO</v>
      </c>
      <c r="S44" s="88" t="str">
        <f>'RESUMEN TOTAL'!Y44</f>
        <v>APAGADO</v>
      </c>
      <c r="T44" s="88">
        <f>'RESUMEN TOTAL'!Z44</f>
        <v>0</v>
      </c>
      <c r="U44" s="88" t="str">
        <f>'RESUMEN TOTAL'!AA44</f>
        <v>APAGADO</v>
      </c>
      <c r="V44" s="88">
        <f>'RESUMEN TOTAL'!AB44</f>
        <v>0</v>
      </c>
      <c r="W44" s="88" t="str">
        <f>'RESUMEN TOTAL'!AC44</f>
        <v>APAGADO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 t="str">
        <f>'RESUMEN TOTAL'!AG44</f>
        <v>APAGADO</v>
      </c>
      <c r="AB44" s="88" t="str">
        <f>'RESUMEN TOTAL'!AH44</f>
        <v>APAGADO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 t="str">
        <f>'RESUMEN TOTAL'!P53</f>
        <v>APAGADO</v>
      </c>
      <c r="K53" s="88" t="str">
        <f>'RESUMEN TOTAL'!Q53</f>
        <v>APAGADO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 t="str">
        <f>'RESUMEN TOTAL'!P55</f>
        <v>APAGADO</v>
      </c>
      <c r="K55" s="88" t="str">
        <f>'RESUMEN TOTAL'!Q55</f>
        <v>APAGADO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 t="str">
        <f>'RESUMEN TOTAL'!V57</f>
        <v>APAGADO</v>
      </c>
      <c r="Q57" s="88" t="str">
        <f>'RESUMEN TOTAL'!W57</f>
        <v>APAGADO</v>
      </c>
      <c r="R57" s="88" t="str">
        <f>'RESUMEN TOTAL'!X57</f>
        <v>APAGADO</v>
      </c>
      <c r="S57" s="88" t="str">
        <f>'RESUMEN TOTAL'!Y57</f>
        <v>APAGADO</v>
      </c>
      <c r="T57" s="88" t="str">
        <f>'RESUMEN TOTAL'!Z57</f>
        <v>APAGADO</v>
      </c>
      <c r="U57" s="88" t="str">
        <f>'RESUMEN TOTAL'!AA57</f>
        <v>APAGADO</v>
      </c>
      <c r="V57" s="88" t="str">
        <f>'RESUMEN TOTAL'!AB57</f>
        <v>APAGADO</v>
      </c>
      <c r="W57" s="88" t="str">
        <f>'RESUMEN TOTAL'!AC57</f>
        <v>APAGADO</v>
      </c>
      <c r="X57" s="88" t="str">
        <f>'RESUMEN TOTAL'!AD57</f>
        <v>APAGADO</v>
      </c>
      <c r="Y57" s="88" t="str">
        <f>'RESUMEN TOTAL'!AE57</f>
        <v>APAGADO</v>
      </c>
      <c r="Z57" s="88" t="str">
        <f>'RESUMEN TOTAL'!AF57</f>
        <v>APAGADO</v>
      </c>
      <c r="AA57" s="88" t="str">
        <f>'RESUMEN TOTAL'!AG57</f>
        <v>APAGADO</v>
      </c>
      <c r="AB57" s="88" t="str">
        <f>'RESUMEN TOTAL'!AH57</f>
        <v>APAGADO</v>
      </c>
      <c r="AC57" s="88" t="str">
        <f>'RESUMEN TOTAL'!AI57</f>
        <v>APAGADO</v>
      </c>
      <c r="AD57" s="88">
        <f>'RESUMEN TOTAL'!AJ57</f>
        <v>0</v>
      </c>
      <c r="AE57" s="88">
        <f>'RESUMEN TOTAL'!AK57</f>
        <v>0</v>
      </c>
      <c r="AF57" s="88" t="str">
        <f>'RESUMEN TOTAL'!AL57</f>
        <v>APAGADO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 t="str">
        <f>'RESUMEN TOTAL'!O59</f>
        <v>APAGADO</v>
      </c>
      <c r="J59" s="88" t="str">
        <f>'RESUMEN TOTAL'!P59</f>
        <v>APAGADO</v>
      </c>
      <c r="K59" s="88" t="str">
        <f>'RESUMEN TOTAL'!Q59</f>
        <v>APAGADO</v>
      </c>
      <c r="L59" s="88" t="str">
        <f>'RESUMEN TOTAL'!R59</f>
        <v>APAGADO</v>
      </c>
      <c r="M59" s="88" t="str">
        <f>'RESUMEN TOTAL'!S59</f>
        <v>APAGADO</v>
      </c>
      <c r="N59" s="88" t="str">
        <f>'RESUMEN TOTAL'!T59</f>
        <v>APAGADO</v>
      </c>
      <c r="O59" s="88" t="str">
        <f>'RESUMEN TOTAL'!U59</f>
        <v>APAGADO</v>
      </c>
      <c r="P59" s="88" t="str">
        <f>'RESUMEN TOTAL'!V59</f>
        <v>APAGADO</v>
      </c>
      <c r="Q59" s="88" t="str">
        <f>'RESUMEN TOTAL'!W59</f>
        <v>APAGADO</v>
      </c>
      <c r="R59" s="88" t="str">
        <f>'RESUMEN TOTAL'!X59</f>
        <v>APAGADO</v>
      </c>
      <c r="S59" s="88" t="str">
        <f>'RESUMEN TOTAL'!Y59</f>
        <v>APAGADO</v>
      </c>
      <c r="T59" s="88" t="str">
        <f>'RESUMEN TOTAL'!Z59</f>
        <v>APAGADO</v>
      </c>
      <c r="U59" s="88" t="str">
        <f>'RESUMEN TOTAL'!AA59</f>
        <v>APAGADO</v>
      </c>
      <c r="V59" s="88" t="str">
        <f>'RESUMEN TOTAL'!AB59</f>
        <v>APAGADO</v>
      </c>
      <c r="W59" s="88" t="str">
        <f>'RESUMEN TOTAL'!AC59</f>
        <v>APAGADO</v>
      </c>
      <c r="X59" s="88" t="str">
        <f>'RESUMEN TOTAL'!AD59</f>
        <v>APAGADO</v>
      </c>
      <c r="Y59" s="88" t="str">
        <f>'RESUMEN TOTAL'!AE59</f>
        <v>APAGADO</v>
      </c>
      <c r="Z59" s="88" t="str">
        <f>'RESUMEN TOTAL'!AF59</f>
        <v>APAGADO</v>
      </c>
      <c r="AA59" s="88" t="str">
        <f>'RESUMEN TOTAL'!AG59</f>
        <v>APAGADO</v>
      </c>
      <c r="AB59" s="88" t="str">
        <f>'RESUMEN TOTAL'!AH59</f>
        <v>APAGADO</v>
      </c>
      <c r="AC59" s="88" t="str">
        <f>'RESUMEN TOTAL'!AI59</f>
        <v>APAGADO</v>
      </c>
      <c r="AD59" s="88">
        <f>'RESUMEN TOTAL'!AJ59</f>
        <v>0</v>
      </c>
      <c r="AE59" s="88">
        <f>'RESUMEN TOTAL'!AK59</f>
        <v>0</v>
      </c>
      <c r="AF59" s="88" t="str">
        <f>'RESUMEN TOTAL'!AL59</f>
        <v>APAGADO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 t="str">
        <f>'RESUMEN TOTAL'!V60</f>
        <v>APAGADO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 t="str">
        <f>'RESUMEN TOTAL'!AL73</f>
        <v>APAGADO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 t="str">
        <f>'RESUMEN TOTAL'!Q77</f>
        <v>APAGADO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 t="str">
        <f>'RESUMEN TOTAL'!R81</f>
        <v>APAGADO</v>
      </c>
      <c r="M81" s="88" t="str">
        <f>'RESUMEN TOTAL'!S81</f>
        <v>APAGADO</v>
      </c>
      <c r="N81" s="88" t="str">
        <f>'RESUMEN TOTAL'!T81</f>
        <v>APAGADO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 t="str">
        <f>'RESUMEN TOTAL'!X81</f>
        <v>APAGADO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 t="str">
        <f>'RESUMEN TOTAL'!AB92</f>
        <v>APAGADO</v>
      </c>
      <c r="W92" s="88">
        <f>'RESUMEN TOTAL'!AC92</f>
        <v>0</v>
      </c>
      <c r="X92" s="88">
        <f>'RESUMEN TOTAL'!AD92</f>
        <v>0</v>
      </c>
      <c r="Y92" s="88" t="str">
        <f>'RESUMEN TOTAL'!AE92</f>
        <v>APAGADO</v>
      </c>
      <c r="Z92" s="88" t="str">
        <f>'RESUMEN TOTAL'!AF92</f>
        <v>APAGADO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 t="str">
        <f>'RESUMEN TOTAL'!AB93</f>
        <v>APAGADO</v>
      </c>
      <c r="W93" s="88">
        <f>'RESUMEN TOTAL'!AC93</f>
        <v>0</v>
      </c>
      <c r="X93" s="88">
        <f>'RESUMEN TOTAL'!AD93</f>
        <v>0</v>
      </c>
      <c r="Y93" s="88" t="str">
        <f>'RESUMEN TOTAL'!AE93</f>
        <v>APAGADO</v>
      </c>
      <c r="Z93" s="88" t="str">
        <f>'RESUMEN TOTAL'!AF93</f>
        <v>APAGADO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 t="str">
        <f>'RESUMEN TOTAL'!V94</f>
        <v>APAGADO</v>
      </c>
      <c r="Q94" s="88" t="str">
        <f>'RESUMEN TOTAL'!W94</f>
        <v>APAGADO</v>
      </c>
      <c r="R94" s="88" t="str">
        <f>'RESUMEN TOTAL'!X94</f>
        <v>APAGADO</v>
      </c>
      <c r="S94" s="88" t="str">
        <f>'RESUMEN TOTAL'!Y94</f>
        <v>APAGADO</v>
      </c>
      <c r="T94" s="88" t="str">
        <f>'RESUMEN TOTAL'!Z94</f>
        <v>APAGADO</v>
      </c>
      <c r="U94" s="88">
        <f>'RESUMEN TOTAL'!AA94</f>
        <v>0</v>
      </c>
      <c r="V94" s="88" t="str">
        <f>'RESUMEN TOTAL'!AB94</f>
        <v>APAGADO</v>
      </c>
      <c r="W94" s="88">
        <f>'RESUMEN TOTAL'!AC94</f>
        <v>0</v>
      </c>
      <c r="X94" s="88">
        <f>'RESUMEN TOTAL'!AD94</f>
        <v>0</v>
      </c>
      <c r="Y94" s="88" t="str">
        <f>'RESUMEN TOTAL'!AE94</f>
        <v>APAGADO</v>
      </c>
      <c r="Z94" s="88" t="str">
        <f>'RESUMEN TOTAL'!AF94</f>
        <v>APAGADO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 t="str">
        <f>'RESUMEN TOTAL'!V95</f>
        <v>APAGADO</v>
      </c>
      <c r="Q95" s="88" t="str">
        <f>'RESUMEN TOTAL'!W95</f>
        <v>APAGADO</v>
      </c>
      <c r="R95" s="88" t="str">
        <f>'RESUMEN TOTAL'!X95</f>
        <v>APAGADO</v>
      </c>
      <c r="S95" s="88" t="str">
        <f>'RESUMEN TOTAL'!Y95</f>
        <v>APAGADO</v>
      </c>
      <c r="T95" s="88" t="str">
        <f>'RESUMEN TOTAL'!Z95</f>
        <v>APAGADO</v>
      </c>
      <c r="U95" s="88">
        <f>'RESUMEN TOTAL'!AA95</f>
        <v>0</v>
      </c>
      <c r="V95" s="88" t="str">
        <f>'RESUMEN TOTAL'!AB95</f>
        <v>APAGADO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 t="str">
        <f>'RESUMEN TOTAL'!AF95</f>
        <v>APAGADO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 t="str">
        <f>'RESUMEN TOTAL'!AE96</f>
        <v>APAGADO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 t="str">
        <f>'RESUMEN TOTAL'!AB97</f>
        <v>APAGADO</v>
      </c>
      <c r="W97" s="88">
        <f>'RESUMEN TOTAL'!AC97</f>
        <v>0</v>
      </c>
      <c r="X97" s="88">
        <f>'RESUMEN TOTAL'!AD97</f>
        <v>0</v>
      </c>
      <c r="Y97" s="88" t="str">
        <f>'RESUMEN TOTAL'!AE97</f>
        <v>APAGADO</v>
      </c>
      <c r="Z97" s="88" t="str">
        <f>'RESUMEN TOTAL'!AF97</f>
        <v>APAGADO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>
        <f>'RESUMEN TOTAL'!AJ107</f>
        <v>0</v>
      </c>
      <c r="AE107" s="88">
        <f>'RESUMEN TOTAL'!AK107</f>
        <v>0</v>
      </c>
      <c r="AF107" s="88" t="str">
        <f>'RESUMEN TOTAL'!AL107</f>
        <v>APAGADO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 t="str">
        <f>'RESUMEN TOTAL'!Q110</f>
        <v>APAGADO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 t="str">
        <f>'RESUMEN TOTAL'!W110</f>
        <v>APAGADO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 t="str">
        <f>'RESUMEN TOTAL'!V111</f>
        <v>APAGADO</v>
      </c>
      <c r="Q111" s="88" t="str">
        <f>'RESUMEN TOTAL'!W111</f>
        <v>APAGADO</v>
      </c>
      <c r="R111" s="88" t="str">
        <f>'RESUMEN TOTAL'!X111</f>
        <v>APAGADO</v>
      </c>
      <c r="S111" s="88" t="str">
        <f>'RESUMEN TOTAL'!Y111</f>
        <v>APAGADO</v>
      </c>
      <c r="T111" s="88" t="str">
        <f>'RESUMEN TOTAL'!Z111</f>
        <v>APAGADO</v>
      </c>
      <c r="U111" s="88" t="str">
        <f>'RESUMEN TOTAL'!AA111</f>
        <v>APAGADO</v>
      </c>
      <c r="V111" s="88" t="str">
        <f>'RESUMEN TOTAL'!AB111</f>
        <v>APAGADO</v>
      </c>
      <c r="W111" s="88" t="str">
        <f>'RESUMEN TOTAL'!AC111</f>
        <v>APAGADO</v>
      </c>
      <c r="X111" s="88" t="str">
        <f>'RESUMEN TOTAL'!AD111</f>
        <v>APAGADO</v>
      </c>
      <c r="Y111" s="88" t="str">
        <f>'RESUMEN TOTAL'!AE111</f>
        <v>APAGADO</v>
      </c>
      <c r="Z111" s="88" t="str">
        <f>'RESUMEN TOTAL'!AF111</f>
        <v>APAGADO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 t="str">
        <f>'RESUMEN TOTAL'!V113</f>
        <v>APAGADO</v>
      </c>
      <c r="Q113" s="88" t="str">
        <f>'RESUMEN TOTAL'!W113</f>
        <v>APAGADO</v>
      </c>
      <c r="R113" s="88" t="str">
        <f>'RESUMEN TOTAL'!X113</f>
        <v>APAGADO</v>
      </c>
      <c r="S113" s="88" t="str">
        <f>'RESUMEN TOTAL'!Y113</f>
        <v>APAGADO</v>
      </c>
      <c r="T113" s="88" t="str">
        <f>'RESUMEN TOTAL'!Z113</f>
        <v>APAGADO</v>
      </c>
      <c r="U113" s="88" t="str">
        <f>'RESUMEN TOTAL'!AA113</f>
        <v>APAGADO</v>
      </c>
      <c r="V113" s="88" t="str">
        <f>'RESUMEN TOTAL'!AB113</f>
        <v>APAGADO</v>
      </c>
      <c r="W113" s="88" t="str">
        <f>'RESUMEN TOTAL'!AC113</f>
        <v>APAGADO</v>
      </c>
      <c r="X113" s="88" t="str">
        <f>'RESUMEN TOTAL'!AD113</f>
        <v>APAGADO</v>
      </c>
      <c r="Y113" s="88" t="str">
        <f>'RESUMEN TOTAL'!AE113</f>
        <v>APAGADO</v>
      </c>
      <c r="Z113" s="88" t="str">
        <f>'RESUMEN TOTAL'!AF113</f>
        <v>APAGADO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 t="str">
        <f>'RESUMEN TOTAL'!X116</f>
        <v>APAGADO</v>
      </c>
      <c r="S116" s="88" t="str">
        <f>'RESUMEN TOTAL'!Y116</f>
        <v>APAGADO</v>
      </c>
      <c r="T116" s="88" t="str">
        <f>'RESUMEN TOTAL'!Z116</f>
        <v>APAGADO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 t="str">
        <f>'RESUMEN TOTAL'!V119</f>
        <v>APAGADO</v>
      </c>
      <c r="Q119" s="88" t="str">
        <f>'RESUMEN TOTAL'!W119</f>
        <v>APAGADO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 t="str">
        <f>'RESUMEN TOTAL'!V120</f>
        <v>APAGADO</v>
      </c>
      <c r="Q120" s="88" t="str">
        <f>'RESUMEN TOTAL'!W120</f>
        <v>APAGADO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 t="str">
        <f>'RESUMEN TOTAL'!V121</f>
        <v>APAGADO</v>
      </c>
      <c r="Q121" s="88" t="str">
        <f>'RESUMEN TOTAL'!W121</f>
        <v>APAGADO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 t="str">
        <f>'RESUMEN TOTAL'!V122</f>
        <v>APAGADO</v>
      </c>
      <c r="Q122" s="88" t="str">
        <f>'RESUMEN TOTAL'!W122</f>
        <v>APAGADO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 t="str">
        <f>'RESUMEN TOTAL'!V123</f>
        <v>APAGADO</v>
      </c>
      <c r="Q123" s="88" t="str">
        <f>'RESUMEN TOTAL'!W123</f>
        <v>APAGADO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 t="str">
        <f>'RESUMEN TOTAL'!V124</f>
        <v>APAGADO</v>
      </c>
      <c r="Q124" s="88" t="str">
        <f>'RESUMEN TOTAL'!W124</f>
        <v>APAGADO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 t="str">
        <f>'RESUMEN TOTAL'!V133</f>
        <v>APAGADO</v>
      </c>
      <c r="Q132" s="88" t="str">
        <f>'RESUMEN TOTAL'!W133</f>
        <v>APAGADO</v>
      </c>
      <c r="R132" s="88" t="str">
        <f>'RESUMEN TOTAL'!X133</f>
        <v>APAGADO</v>
      </c>
      <c r="S132" s="88" t="str">
        <f>'RESUMEN TOTAL'!Y133</f>
        <v>APAGADO</v>
      </c>
      <c r="T132" s="88" t="str">
        <f>'RESUMEN TOTAL'!Z133</f>
        <v>APAGADO</v>
      </c>
      <c r="U132" s="88" t="str">
        <f>'RESUMEN TOTAL'!AA133</f>
        <v>APAGADO</v>
      </c>
      <c r="V132" s="88" t="str">
        <f>'RESUMEN TOTAL'!AB133</f>
        <v>APAGADO</v>
      </c>
      <c r="W132" s="88" t="str">
        <f>'RESUMEN TOTAL'!AC133</f>
        <v>APAGADO</v>
      </c>
      <c r="X132" s="88" t="str">
        <f>'RESUMEN TOTAL'!AD133</f>
        <v>APAGADO</v>
      </c>
      <c r="Y132" s="88" t="str">
        <f>'RESUMEN TOTAL'!AE133</f>
        <v>APAGADO</v>
      </c>
      <c r="Z132" s="88" t="str">
        <f>'RESUMEN TOTAL'!AF133</f>
        <v>APAGADO</v>
      </c>
      <c r="AA132" s="88" t="str">
        <f>'RESUMEN TOTAL'!AG133</f>
        <v>APAGADO</v>
      </c>
      <c r="AB132" s="88" t="str">
        <f>'RESUMEN TOTAL'!AH133</f>
        <v>APAGADO</v>
      </c>
      <c r="AC132" s="88" t="str">
        <f>'RESUMEN TOTAL'!AI133</f>
        <v>APAGADO</v>
      </c>
      <c r="AD132" s="88">
        <f>'RESUMEN TOTAL'!AJ133</f>
        <v>0</v>
      </c>
      <c r="AE132" s="88">
        <f>'RESUMEN TOTAL'!AK133</f>
        <v>0</v>
      </c>
      <c r="AF132" s="88" t="str">
        <f>'RESUMEN TOTAL'!AL133</f>
        <v>APAGADO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 t="str">
        <f>'RESUMEN TOTAL'!V134</f>
        <v>APAGADO</v>
      </c>
      <c r="Q133" s="88" t="str">
        <f>'RESUMEN TOTAL'!W134</f>
        <v>APAGADO</v>
      </c>
      <c r="R133" s="88" t="str">
        <f>'RESUMEN TOTAL'!X134</f>
        <v>APAGADO</v>
      </c>
      <c r="S133" s="88" t="str">
        <f>'RESUMEN TOTAL'!Y134</f>
        <v>APAGADO</v>
      </c>
      <c r="T133" s="88" t="str">
        <f>'RESUMEN TOTAL'!Z134</f>
        <v>APAGADO</v>
      </c>
      <c r="U133" s="88" t="str">
        <f>'RESUMEN TOTAL'!AA134</f>
        <v>APAGADO</v>
      </c>
      <c r="V133" s="88" t="str">
        <f>'RESUMEN TOTAL'!AB134</f>
        <v>APAGADO</v>
      </c>
      <c r="W133" s="88" t="str">
        <f>'RESUMEN TOTAL'!AC134</f>
        <v>APAGADO</v>
      </c>
      <c r="X133" s="88" t="str">
        <f>'RESUMEN TOTAL'!AD134</f>
        <v>APAGADO</v>
      </c>
      <c r="Y133" s="88" t="str">
        <f>'RESUMEN TOTAL'!AE134</f>
        <v>APAGADO</v>
      </c>
      <c r="Z133" s="88" t="str">
        <f>'RESUMEN TOTAL'!AF134</f>
        <v>APAGADO</v>
      </c>
      <c r="AA133" s="88" t="str">
        <f>'RESUMEN TOTAL'!AG134</f>
        <v>APAGADO</v>
      </c>
      <c r="AB133" s="88" t="str">
        <f>'RESUMEN TOTAL'!AH134</f>
        <v>APAGADO</v>
      </c>
      <c r="AC133" s="88" t="str">
        <f>'RESUMEN TOTAL'!AI134</f>
        <v>APAGADO</v>
      </c>
      <c r="AD133" s="88">
        <f>'RESUMEN TOTAL'!AJ134</f>
        <v>0</v>
      </c>
      <c r="AE133" s="88">
        <f>'RESUMEN TOTAL'!AK134</f>
        <v>0</v>
      </c>
      <c r="AF133" s="88" t="str">
        <f>'RESUMEN TOTAL'!AL134</f>
        <v>APAGADO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 t="str">
        <f>'RESUMEN TOTAL'!Z137</f>
        <v>APAGADO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 t="str">
        <f>'RESUMEN TOTAL'!AE137</f>
        <v>APAGADO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 t="str">
        <f>'RESUMEN TOTAL'!Z144</f>
        <v>APAGADO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 t="str">
        <f>'RESUMEN TOTAL'!AE144</f>
        <v>APAGADO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 t="str">
        <f>'RESUMEN TOTAL'!Z145</f>
        <v>APAGADO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 t="str">
        <f>'RESUMEN TOTAL'!AE145</f>
        <v>APAGADO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 t="str">
        <f>'RESUMEN TOTAL'!L148</f>
        <v>APAGADO</v>
      </c>
      <c r="G147" s="88">
        <f>'RESUMEN TOTAL'!M148</f>
        <v>0</v>
      </c>
      <c r="H147" s="88" t="str">
        <f>'RESUMEN TOTAL'!N148</f>
        <v>APAGADO</v>
      </c>
      <c r="I147" s="88" t="str">
        <f>'RESUMEN TOTAL'!O148</f>
        <v>APAGADO</v>
      </c>
      <c r="J147" s="88" t="str">
        <f>'RESUMEN TOTAL'!P148</f>
        <v>APAGADO</v>
      </c>
      <c r="K147" s="88" t="str">
        <f>'RESUMEN TOTAL'!Q148</f>
        <v>APAGADO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 t="str">
        <f>'RESUMEN TOTAL'!V149</f>
        <v>APAGADO</v>
      </c>
      <c r="Q148" s="88" t="str">
        <f>'RESUMEN TOTAL'!W149</f>
        <v>APAGADO</v>
      </c>
      <c r="R148" s="88" t="str">
        <f>'RESUMEN TOTAL'!X149</f>
        <v>APAGADO</v>
      </c>
      <c r="S148" s="88" t="str">
        <f>'RESUMEN TOTAL'!Y149</f>
        <v>APAGADO</v>
      </c>
      <c r="T148" s="88" t="str">
        <f>'RESUMEN TOTAL'!Z149</f>
        <v>APAGADO</v>
      </c>
      <c r="U148" s="88" t="str">
        <f>'RESUMEN TOTAL'!AA149</f>
        <v>APAGADO</v>
      </c>
      <c r="V148" s="88" t="str">
        <f>'RESUMEN TOTAL'!AB149</f>
        <v>APAGADO</v>
      </c>
      <c r="W148" s="88" t="str">
        <f>'RESUMEN TOTAL'!AC149</f>
        <v>APAGADO</v>
      </c>
      <c r="X148" s="88" t="str">
        <f>'RESUMEN TOTAL'!AD149</f>
        <v>APAGADO</v>
      </c>
      <c r="Y148" s="88" t="str">
        <f>'RESUMEN TOTAL'!AE149</f>
        <v>APAGADO</v>
      </c>
      <c r="Z148" s="88" t="str">
        <f>'RESUMEN TOTAL'!AF149</f>
        <v>APAGADO</v>
      </c>
      <c r="AA148" s="88" t="str">
        <f>'RESUMEN TOTAL'!AG149</f>
        <v>APAGADO</v>
      </c>
      <c r="AB148" s="88" t="str">
        <f>'RESUMEN TOTAL'!AH149</f>
        <v>APAGADO</v>
      </c>
      <c r="AC148" s="88" t="str">
        <f>'RESUMEN TOTAL'!AI149</f>
        <v>APAGADO</v>
      </c>
      <c r="AD148" s="88">
        <f>'RESUMEN TOTAL'!AJ149</f>
        <v>0</v>
      </c>
      <c r="AE148" s="88">
        <f>'RESUMEN TOTAL'!AK149</f>
        <v>0</v>
      </c>
      <c r="AF148" s="88" t="str">
        <f>'RESUMEN TOTAL'!AL149</f>
        <v>APAGADO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 t="str">
        <f>'RESUMEN TOTAL'!AA152</f>
        <v>APAGADO</v>
      </c>
      <c r="V151" s="88" t="str">
        <f>'RESUMEN TOTAL'!AB152</f>
        <v>APAGADO</v>
      </c>
      <c r="W151" s="88" t="str">
        <f>'RESUMEN TOTAL'!AC152</f>
        <v>APAGADO</v>
      </c>
      <c r="X151" s="88" t="str">
        <f>'RESUMEN TOTAL'!AD152</f>
        <v>APAGADO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 t="str">
        <f>'RESUMEN TOTAL'!Z153</f>
        <v>APAGADO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 t="str">
        <f>'RESUMEN TOTAL'!V154</f>
        <v>APAGADO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 t="str">
        <f>'RESUMEN TOTAL'!V155</f>
        <v>APAGADO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 t="str">
        <f>'RESUMEN TOTAL'!N156</f>
        <v>APAGADO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 t="str">
        <f>'RESUMEN TOTAL'!W159</f>
        <v>APAGADO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 t="str">
        <f>'RESUMEN TOTAL'!V162</f>
        <v>APAGADO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 t="str">
        <f>'RESUMEN TOTAL'!V163</f>
        <v>APAGADO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 t="str">
        <f>'RESUMEN TOTAL'!V164</f>
        <v>APAGADO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 t="str">
        <f>'RESUMEN TOTAL'!V165</f>
        <v>APAGADO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ht="15.75" hidden="1" thickTop="1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>
        <f>'RESUMEN TOTAL'!P166</f>
        <v>0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 t="str">
        <f>'RESUMEN TOTAL'!V166</f>
        <v>APAGADO</v>
      </c>
      <c r="Q165" s="88" t="str">
        <f>'RESUMEN TOTAL'!W166</f>
        <v>APAGADO</v>
      </c>
      <c r="R165" s="88" t="str">
        <f>'RESUMEN TOTAL'!X166</f>
        <v>APAGADO</v>
      </c>
      <c r="S165" s="88" t="str">
        <f>'RESUMEN TOTAL'!Y166</f>
        <v>APAGADO</v>
      </c>
      <c r="T165" s="88" t="str">
        <f>'RESUMEN TOTAL'!Z166</f>
        <v>APAGADO</v>
      </c>
      <c r="U165" s="88" t="str">
        <f>'RESUMEN TOTAL'!AA166</f>
        <v>APAGADO</v>
      </c>
      <c r="V165" s="88" t="str">
        <f>'RESUMEN TOTAL'!AB166</f>
        <v>APAGADO</v>
      </c>
      <c r="W165" s="88" t="str">
        <f>'RESUMEN TOTAL'!AC166</f>
        <v>APAGADO</v>
      </c>
      <c r="X165" s="88" t="str">
        <f>'RESUMEN TOTAL'!AD166</f>
        <v>APAGADO</v>
      </c>
      <c r="Y165" s="88" t="str">
        <f>'RESUMEN TOTAL'!AE166</f>
        <v>APAGADO</v>
      </c>
      <c r="Z165" s="88" t="str">
        <f>'RESUMEN TOTAL'!AF166</f>
        <v>APAGADO</v>
      </c>
      <c r="AA165" s="88" t="str">
        <f>'RESUMEN TOTAL'!AG166</f>
        <v>APAGADO</v>
      </c>
      <c r="AB165" s="88" t="str">
        <f>'RESUMEN TOTAL'!AH166</f>
        <v>APAGADO</v>
      </c>
      <c r="AC165" s="88" t="str">
        <f>'RESUMEN TOTAL'!AI166</f>
        <v>APAGADO</v>
      </c>
      <c r="AD165" s="88">
        <f>'RESUMEN TOTAL'!AJ166</f>
        <v>0</v>
      </c>
      <c r="AE165" s="88">
        <f>'RESUMEN TOTAL'!AK166</f>
        <v>0</v>
      </c>
      <c r="AF165" s="88" t="str">
        <f>'RESUMEN TOTAL'!AL166</f>
        <v>APAGADO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 t="str">
        <f>'RESUMEN TOTAL'!AF169</f>
        <v>APAGADO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 t="str">
        <f>'RESUMEN TOTAL'!S170</f>
        <v>APAGADO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 t="str">
        <f>'RESUMEN TOTAL'!AD170</f>
        <v>APAGADO</v>
      </c>
      <c r="Y169" s="88" t="str">
        <f>'RESUMEN TOTAL'!AE170</f>
        <v>APAGADO</v>
      </c>
      <c r="Z169" s="88" t="str">
        <f>'RESUMEN TOTAL'!AF170</f>
        <v>APAGADO</v>
      </c>
      <c r="AA169" s="88" t="str">
        <f>'RESUMEN TOTAL'!AG170</f>
        <v>APAGADO</v>
      </c>
      <c r="AB169" s="88" t="str">
        <f>'RESUMEN TOTAL'!AH170</f>
        <v>APAGADO</v>
      </c>
      <c r="AC169" s="88" t="str">
        <f>'RESUMEN TOTAL'!AI170</f>
        <v>APAGADO</v>
      </c>
      <c r="AD169" s="88">
        <f>'RESUMEN TOTAL'!AJ170</f>
        <v>0</v>
      </c>
      <c r="AE169" s="88">
        <f>'RESUMEN TOTAL'!AK170</f>
        <v>0</v>
      </c>
      <c r="AF169" s="88" t="str">
        <f>'RESUMEN TOTAL'!AL170</f>
        <v>APAGADO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 t="str">
        <f>'RESUMEN TOTAL'!S171</f>
        <v>APAGADO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 t="str">
        <f>'RESUMEN TOTAL'!AD171</f>
        <v>APAGADO</v>
      </c>
      <c r="Y170" s="88" t="str">
        <f>'RESUMEN TOTAL'!AE171</f>
        <v>APAGADO</v>
      </c>
      <c r="Z170" s="88" t="str">
        <f>'RESUMEN TOTAL'!AF171</f>
        <v>APAGADO</v>
      </c>
      <c r="AA170" s="88" t="str">
        <f>'RESUMEN TOTAL'!AG171</f>
        <v>APAGADO</v>
      </c>
      <c r="AB170" s="88" t="str">
        <f>'RESUMEN TOTAL'!AH171</f>
        <v>APAGADO</v>
      </c>
      <c r="AC170" s="88" t="str">
        <f>'RESUMEN TOTAL'!AI171</f>
        <v>APAGADO</v>
      </c>
      <c r="AD170" s="88">
        <f>'RESUMEN TOTAL'!AJ171</f>
        <v>0</v>
      </c>
      <c r="AE170" s="88">
        <f>'RESUMEN TOTAL'!AK171</f>
        <v>0</v>
      </c>
      <c r="AF170" s="88" t="str">
        <f>'RESUMEN TOTAL'!AL171</f>
        <v>APAGADO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 t="str">
        <f>'RESUMEN TOTAL'!N173</f>
        <v>APAGADO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 t="str">
        <f>'RESUMEN TOTAL'!AA173</f>
        <v>APAGADO</v>
      </c>
      <c r="V172" s="88" t="str">
        <f>'RESUMEN TOTAL'!AB173</f>
        <v>APAGADO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 t="str">
        <f>'RESUMEN TOTAL'!AL173</f>
        <v>APAGADO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 t="str">
        <f>'RESUMEN TOTAL'!V179</f>
        <v>APAGADO</v>
      </c>
      <c r="Q178" s="88" t="str">
        <f>'RESUMEN TOTAL'!W179</f>
        <v>APAGADO</v>
      </c>
      <c r="R178" s="88" t="str">
        <f>'RESUMEN TOTAL'!X179</f>
        <v>APAGADO</v>
      </c>
      <c r="S178" s="88" t="str">
        <f>'RESUMEN TOTAL'!Y179</f>
        <v>APAGADO</v>
      </c>
      <c r="T178" s="88" t="str">
        <f>'RESUMEN TOTAL'!Z179</f>
        <v>APAGADO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 t="str">
        <f>'RESUMEN TOTAL'!V180</f>
        <v>APAGADO</v>
      </c>
      <c r="Q179" s="88" t="str">
        <f>'RESUMEN TOTAL'!W180</f>
        <v>APAGADO</v>
      </c>
      <c r="R179" s="88" t="str">
        <f>'RESUMEN TOTAL'!X180</f>
        <v>APAGADO</v>
      </c>
      <c r="S179" s="88" t="str">
        <f>'RESUMEN TOTAL'!Y180</f>
        <v>APAGADO</v>
      </c>
      <c r="T179" s="88" t="str">
        <f>'RESUMEN TOTAL'!Z180</f>
        <v>APAGADO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 t="str">
        <f>'RESUMEN TOTAL'!V181</f>
        <v>APAGADO</v>
      </c>
      <c r="Q180" s="88" t="str">
        <f>'RESUMEN TOTAL'!W181</f>
        <v>APAGADO</v>
      </c>
      <c r="R180" s="88" t="str">
        <f>'RESUMEN TOTAL'!X181</f>
        <v>APAGADO</v>
      </c>
      <c r="S180" s="88" t="str">
        <f>'RESUMEN TOTAL'!Y181</f>
        <v>APAGADO</v>
      </c>
      <c r="T180" s="88" t="str">
        <f>'RESUMEN TOTAL'!Z181</f>
        <v>APAGADO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 t="str">
        <f>'RESUMEN TOTAL'!V182</f>
        <v>APAGADO</v>
      </c>
      <c r="Q181" s="88" t="str">
        <f>'RESUMEN TOTAL'!W182</f>
        <v>APAGADO</v>
      </c>
      <c r="R181" s="88" t="str">
        <f>'RESUMEN TOTAL'!X182</f>
        <v>APAGADO</v>
      </c>
      <c r="S181" s="88" t="str">
        <f>'RESUMEN TOTAL'!Y182</f>
        <v>APAGADO</v>
      </c>
      <c r="T181" s="88" t="str">
        <f>'RESUMEN TOTAL'!Z182</f>
        <v>APAGADO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 t="str">
        <f>'RESUMEN TOTAL'!V183</f>
        <v>APAGADO</v>
      </c>
      <c r="Q182" s="88" t="str">
        <f>'RESUMEN TOTAL'!W183</f>
        <v>APAGADO</v>
      </c>
      <c r="R182" s="88" t="str">
        <f>'RESUMEN TOTAL'!X183</f>
        <v>APAGADO</v>
      </c>
      <c r="S182" s="88" t="str">
        <f>'RESUMEN TOTAL'!Y183</f>
        <v>APAGADO</v>
      </c>
      <c r="T182" s="88" t="str">
        <f>'RESUMEN TOTAL'!Z183</f>
        <v>APAGADO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 t="str">
        <f>'RESUMEN TOTAL'!V188</f>
        <v>APAGADO</v>
      </c>
      <c r="Q187" s="88" t="str">
        <f>'RESUMEN TOTAL'!W188</f>
        <v>APAGADO</v>
      </c>
      <c r="R187" s="88" t="str">
        <f>'RESUMEN TOTAL'!X188</f>
        <v>APAGADO</v>
      </c>
      <c r="S187" s="88" t="str">
        <f>'RESUMEN TOTAL'!Y188</f>
        <v>APAGADO</v>
      </c>
      <c r="T187" s="88" t="str">
        <f>'RESUMEN TOTAL'!Z188</f>
        <v>APAGADO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 t="str">
        <f>'RESUMEN TOTAL'!L189</f>
        <v>APAGADO</v>
      </c>
      <c r="G188" s="88" t="str">
        <f>'RESUMEN TOTAL'!M189</f>
        <v>APAGADO</v>
      </c>
      <c r="H188" s="88" t="str">
        <f>'RESUMEN TOTAL'!N189</f>
        <v>APAGADO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 t="str">
        <f>'RESUMEN TOTAL'!V189</f>
        <v>APAGADO</v>
      </c>
      <c r="Q188" s="88" t="str">
        <f>'RESUMEN TOTAL'!W189</f>
        <v>APAGADO</v>
      </c>
      <c r="R188" s="88" t="str">
        <f>'RESUMEN TOTAL'!X189</f>
        <v>APAGADO</v>
      </c>
      <c r="S188" s="88" t="str">
        <f>'RESUMEN TOTAL'!Y189</f>
        <v>APAGADO</v>
      </c>
      <c r="T188" s="88" t="str">
        <f>'RESUMEN TOTAL'!Z189</f>
        <v>APAGADO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 t="str">
        <f>'RESUMEN TOTAL'!V190</f>
        <v>APAGADO</v>
      </c>
      <c r="Q189" s="88" t="str">
        <f>'RESUMEN TOTAL'!W190</f>
        <v>APAGADO</v>
      </c>
      <c r="R189" s="88" t="str">
        <f>'RESUMEN TOTAL'!X190</f>
        <v>APAGADO</v>
      </c>
      <c r="S189" s="88" t="str">
        <f>'RESUMEN TOTAL'!Y190</f>
        <v>APAGADO</v>
      </c>
      <c r="T189" s="88" t="str">
        <f>'RESUMEN TOTAL'!Z190</f>
        <v>APAGADO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 t="str">
        <f>'RESUMEN TOTAL'!V192</f>
        <v>APAGADO</v>
      </c>
      <c r="Q191" s="88" t="str">
        <f>'RESUMEN TOTAL'!W192</f>
        <v>APAGADO</v>
      </c>
      <c r="R191" s="88" t="str">
        <f>'RESUMEN TOTAL'!X192</f>
        <v>APAGADO</v>
      </c>
      <c r="S191" s="88" t="str">
        <f>'RESUMEN TOTAL'!Y192</f>
        <v>APAGADO</v>
      </c>
      <c r="T191" s="88" t="str">
        <f>'RESUMEN TOTAL'!Z192</f>
        <v>APAGADO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 t="str">
        <f>'RESUMEN TOTAL'!V193</f>
        <v>APAGADO</v>
      </c>
      <c r="Q192" s="88" t="str">
        <f>'RESUMEN TOTAL'!W193</f>
        <v>APAGADO</v>
      </c>
      <c r="R192" s="88" t="str">
        <f>'RESUMEN TOTAL'!X193</f>
        <v>APAGADO</v>
      </c>
      <c r="S192" s="88" t="str">
        <f>'RESUMEN TOTAL'!Y193</f>
        <v>APAGADO</v>
      </c>
      <c r="T192" s="88" t="str">
        <f>'RESUMEN TOTAL'!Z193</f>
        <v>APAGADO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 t="str">
        <f>'RESUMEN TOTAL'!W194</f>
        <v>APAGADO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 t="str">
        <f>'RESUMEN TOTAL'!V195</f>
        <v>APAGADO</v>
      </c>
      <c r="Q194" s="88" t="str">
        <f>'RESUMEN TOTAL'!W195</f>
        <v>APAGADO</v>
      </c>
      <c r="R194" s="88" t="str">
        <f>'RESUMEN TOTAL'!X195</f>
        <v>APAGADO</v>
      </c>
      <c r="S194" s="88" t="str">
        <f>'RESUMEN TOTAL'!Y195</f>
        <v>APAGADO</v>
      </c>
      <c r="T194" s="88" t="str">
        <f>'RESUMEN TOTAL'!Z195</f>
        <v>APAGADO</v>
      </c>
      <c r="U194" s="88" t="str">
        <f>'RESUMEN TOTAL'!AA195</f>
        <v>APAGADO</v>
      </c>
      <c r="V194" s="88" t="str">
        <f>'RESUMEN TOTAL'!AB195</f>
        <v>APAGADO</v>
      </c>
      <c r="W194" s="88" t="str">
        <f>'RESUMEN TOTAL'!AC195</f>
        <v>APAGADO</v>
      </c>
      <c r="X194" s="88" t="str">
        <f>'RESUMEN TOTAL'!AD195</f>
        <v>APAGADO</v>
      </c>
      <c r="Y194" s="88" t="str">
        <f>'RESUMEN TOTAL'!AE195</f>
        <v>APAGADO</v>
      </c>
      <c r="Z194" s="88" t="str">
        <f>'RESUMEN TOTAL'!AF195</f>
        <v>APAGADO</v>
      </c>
      <c r="AA194" s="88" t="str">
        <f>'RESUMEN TOTAL'!AG195</f>
        <v>APAGADO</v>
      </c>
      <c r="AB194" s="88" t="str">
        <f>'RESUMEN TOTAL'!AH195</f>
        <v>APAGADO</v>
      </c>
      <c r="AC194" s="88" t="str">
        <f>'RESUMEN TOTAL'!AI195</f>
        <v>APAGADO</v>
      </c>
      <c r="AD194" s="88">
        <f>'RESUMEN TOTAL'!AJ195</f>
        <v>0</v>
      </c>
      <c r="AE194" s="88">
        <f>'RESUMEN TOTAL'!AK195</f>
        <v>0</v>
      </c>
      <c r="AF194" s="88" t="str">
        <f>'RESUMEN TOTAL'!AL195</f>
        <v>APAGADO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>
        <f>'RESUMEN TOTAL'!R197</f>
        <v>0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 t="str">
        <f>'RESUMEN TOTAL'!V197</f>
        <v>APAGADO</v>
      </c>
      <c r="Q196" s="88" t="str">
        <f>'RESUMEN TOTAL'!W197</f>
        <v>APAGADO</v>
      </c>
      <c r="R196" s="88" t="str">
        <f>'RESUMEN TOTAL'!X197</f>
        <v>APAGADO</v>
      </c>
      <c r="S196" s="88" t="str">
        <f>'RESUMEN TOTAL'!Y197</f>
        <v>APAGADO</v>
      </c>
      <c r="T196" s="88" t="str">
        <f>'RESUMEN TOTAL'!Z197</f>
        <v>APAGADO</v>
      </c>
      <c r="U196" s="88" t="str">
        <f>'RESUMEN TOTAL'!AA197</f>
        <v>APAGADO</v>
      </c>
      <c r="V196" s="88" t="str">
        <f>'RESUMEN TOTAL'!AB197</f>
        <v>APAGADO</v>
      </c>
      <c r="W196" s="88" t="str">
        <f>'RESUMEN TOTAL'!AC197</f>
        <v>APAGADO</v>
      </c>
      <c r="X196" s="88" t="str">
        <f>'RESUMEN TOTAL'!AD197</f>
        <v>APAGADO</v>
      </c>
      <c r="Y196" s="88" t="str">
        <f>'RESUMEN TOTAL'!AE197</f>
        <v>APAGADO</v>
      </c>
      <c r="Z196" s="88" t="str">
        <f>'RESUMEN TOTAL'!AF197</f>
        <v>APAGADO</v>
      </c>
      <c r="AA196" s="88" t="str">
        <f>'RESUMEN TOTAL'!AG197</f>
        <v>APAGADO</v>
      </c>
      <c r="AB196" s="88" t="str">
        <f>'RESUMEN TOTAL'!AH197</f>
        <v>APAGADO</v>
      </c>
      <c r="AC196" s="88" t="str">
        <f>'RESUMEN TOTAL'!AI197</f>
        <v>APAGADO</v>
      </c>
      <c r="AD196" s="88">
        <f>'RESUMEN TOTAL'!AJ197</f>
        <v>0</v>
      </c>
      <c r="AE196" s="88">
        <f>'RESUMEN TOTAL'!AK197</f>
        <v>0</v>
      </c>
      <c r="AF196" s="88" t="str">
        <f>'RESUMEN TOTAL'!AL197</f>
        <v>APAGADO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 t="str">
        <f>'RESUMEN TOTAL'!L198</f>
        <v>APAGADO</v>
      </c>
      <c r="G197" s="88">
        <f>'RESUMEN TOTAL'!M198</f>
        <v>0</v>
      </c>
      <c r="H197" s="88" t="str">
        <f>'RESUMEN TOTAL'!N198</f>
        <v>APAGADO</v>
      </c>
      <c r="I197" s="88" t="str">
        <f>'RESUMEN TOTAL'!O198</f>
        <v>APAGADO</v>
      </c>
      <c r="J197" s="88" t="str">
        <f>'RESUMEN TOTAL'!P198</f>
        <v>APAGADO</v>
      </c>
      <c r="K197" s="88" t="str">
        <f>'RESUMEN TOTAL'!Q198</f>
        <v>APAGADO</v>
      </c>
      <c r="L197" s="88">
        <f>'RESUMEN TOTAL'!R198</f>
        <v>0</v>
      </c>
      <c r="M197" s="88" t="str">
        <f>'RESUMEN TOTAL'!S198</f>
        <v>APAGADO</v>
      </c>
      <c r="N197" s="88">
        <f>'RESUMEN TOTAL'!T198</f>
        <v>0</v>
      </c>
      <c r="O197" s="88" t="str">
        <f>'RESUMEN TOTAL'!U198</f>
        <v>APAGADO</v>
      </c>
      <c r="P197" s="88" t="str">
        <f>'RESUMEN TOTAL'!V198</f>
        <v>APAGADO</v>
      </c>
      <c r="Q197" s="88" t="str">
        <f>'RESUMEN TOTAL'!W198</f>
        <v>APAGADO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 t="str">
        <f>'RESUMEN TOTAL'!AE198</f>
        <v>APAGADO</v>
      </c>
      <c r="Z197" s="88" t="str">
        <f>'RESUMEN TOTAL'!AF198</f>
        <v>APAGADO</v>
      </c>
      <c r="AA197" s="88">
        <f>'RESUMEN TOTAL'!AG198</f>
        <v>0</v>
      </c>
      <c r="AB197" s="88">
        <f>'RESUMEN TOTAL'!AH198</f>
        <v>0</v>
      </c>
      <c r="AC197" s="88" t="str">
        <f>'RESUMEN TOTAL'!AI198</f>
        <v>APAGADO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 t="str">
        <f>'RESUMEN TOTAL'!L199</f>
        <v>APAGADO</v>
      </c>
      <c r="G198" s="88">
        <f>'RESUMEN TOTAL'!M199</f>
        <v>0</v>
      </c>
      <c r="H198" s="88" t="str">
        <f>'RESUMEN TOTAL'!N199</f>
        <v>APAGADO</v>
      </c>
      <c r="I198" s="88" t="str">
        <f>'RESUMEN TOTAL'!O199</f>
        <v>APAGADO</v>
      </c>
      <c r="J198" s="88" t="str">
        <f>'RESUMEN TOTAL'!P199</f>
        <v>APAGADO</v>
      </c>
      <c r="K198" s="88" t="str">
        <f>'RESUMEN TOTAL'!Q199</f>
        <v>APAGADO</v>
      </c>
      <c r="L198" s="88">
        <f>'RESUMEN TOTAL'!R199</f>
        <v>0</v>
      </c>
      <c r="M198" s="88" t="str">
        <f>'RESUMEN TOTAL'!S199</f>
        <v>APAGADO</v>
      </c>
      <c r="N198" s="88">
        <f>'RESUMEN TOTAL'!T199</f>
        <v>0</v>
      </c>
      <c r="O198" s="88" t="str">
        <f>'RESUMEN TOTAL'!U199</f>
        <v>APAGADO</v>
      </c>
      <c r="P198" s="88" t="str">
        <f>'RESUMEN TOTAL'!V199</f>
        <v>APAGADO</v>
      </c>
      <c r="Q198" s="88" t="str">
        <f>'RESUMEN TOTAL'!W199</f>
        <v>APAGADO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 t="str">
        <f>'RESUMEN TOTAL'!AE199</f>
        <v>APAGADO</v>
      </c>
      <c r="Z198" s="88" t="str">
        <f>'RESUMEN TOTAL'!AF199</f>
        <v>APAGADO</v>
      </c>
      <c r="AA198" s="88">
        <f>'RESUMEN TOTAL'!AG199</f>
        <v>0</v>
      </c>
      <c r="AB198" s="88">
        <f>'RESUMEN TOTAL'!AH199</f>
        <v>0</v>
      </c>
      <c r="AC198" s="88" t="str">
        <f>'RESUMEN TOTAL'!AI199</f>
        <v>APAGADO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ht="15.75" hidden="1" thickTop="1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ht="15.75" hidden="1" thickTop="1" x14ac:dyDescent="0.25">
      <c r="A204">
        <f>'RESUMEN TOTAL'!A205</f>
        <v>0</v>
      </c>
      <c r="B204" t="str">
        <f>'RESUMEN TOTAL'!B205</f>
        <v>MCUD 02</v>
      </c>
      <c r="C204">
        <f>'RESUMEN TOTAL'!D205</f>
        <v>0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>
        <f>'RESUMEN TOTAL'!R205</f>
        <v>0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 t="str">
        <f>'RESUMEN TOTAL'!V205</f>
        <v>APAGADO</v>
      </c>
      <c r="Q204" s="88" t="str">
        <f>'RESUMEN TOTAL'!W205</f>
        <v>APAGADO</v>
      </c>
      <c r="R204" s="88" t="str">
        <f>'RESUMEN TOTAL'!X205</f>
        <v>APAGADO</v>
      </c>
      <c r="S204" s="88" t="str">
        <f>'RESUMEN TOTAL'!Y205</f>
        <v>APAGADO</v>
      </c>
      <c r="T204" s="88" t="str">
        <f>'RESUMEN TOTAL'!Z205</f>
        <v>APAGADO</v>
      </c>
      <c r="U204" s="88" t="str">
        <f>'RESUMEN TOTAL'!AA205</f>
        <v>APAGADO</v>
      </c>
      <c r="V204" s="88" t="str">
        <f>'RESUMEN TOTAL'!AB205</f>
        <v>APAGADO</v>
      </c>
      <c r="W204" s="88" t="str">
        <f>'RESUMEN TOTAL'!AC205</f>
        <v>APAGADO</v>
      </c>
      <c r="X204" s="88" t="str">
        <f>'RESUMEN TOTAL'!AD205</f>
        <v>APAGADO</v>
      </c>
      <c r="Y204" s="88" t="str">
        <f>'RESUMEN TOTAL'!AE205</f>
        <v>APAGADO</v>
      </c>
      <c r="Z204" s="88" t="str">
        <f>'RESUMEN TOTAL'!AF205</f>
        <v>APAGADO</v>
      </c>
      <c r="AA204" s="88" t="str">
        <f>'RESUMEN TOTAL'!AG205</f>
        <v>APAGADO</v>
      </c>
      <c r="AB204" s="88" t="str">
        <f>'RESUMEN TOTAL'!AH205</f>
        <v>APAGADO</v>
      </c>
      <c r="AC204" s="88" t="str">
        <f>'RESUMEN TOTAL'!AI205</f>
        <v>APAGADO</v>
      </c>
      <c r="AD204" s="88">
        <f>'RESUMEN TOTAL'!AJ205</f>
        <v>0</v>
      </c>
      <c r="AE204" s="88">
        <f>'RESUMEN TOTAL'!AK205</f>
        <v>0</v>
      </c>
      <c r="AF204" s="88" t="str">
        <f>'RESUMEN TOTAL'!AL205</f>
        <v>APAGADO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 t="str">
        <f>'RESUMEN TOTAL'!V206</f>
        <v>APAGADO</v>
      </c>
      <c r="Q205" s="88" t="str">
        <f>'RESUMEN TOTAL'!W206</f>
        <v>APAGADO</v>
      </c>
      <c r="R205" s="88" t="str">
        <f>'RESUMEN TOTAL'!X206</f>
        <v>APAGADO</v>
      </c>
      <c r="S205" s="88" t="str">
        <f>'RESUMEN TOTAL'!Y206</f>
        <v>APAGADO</v>
      </c>
      <c r="T205" s="88" t="str">
        <f>'RESUMEN TOTAL'!Z206</f>
        <v>APAGADO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 t="str">
        <f>'RESUMEN TOTAL'!V207</f>
        <v>APAGADO</v>
      </c>
      <c r="Q206" s="88" t="str">
        <f>'RESUMEN TOTAL'!W207</f>
        <v>APAGADO</v>
      </c>
      <c r="R206" s="88" t="str">
        <f>'RESUMEN TOTAL'!X207</f>
        <v>APAGADO</v>
      </c>
      <c r="S206" s="88" t="str">
        <f>'RESUMEN TOTAL'!Y207</f>
        <v>APAGADO</v>
      </c>
      <c r="T206" s="88" t="str">
        <f>'RESUMEN TOTAL'!Z207</f>
        <v>APAGADO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 t="str">
        <f>'RESUMEN TOTAL'!V208</f>
        <v>APAGADO</v>
      </c>
      <c r="Q207" s="88" t="str">
        <f>'RESUMEN TOTAL'!W208</f>
        <v>APAGADO</v>
      </c>
      <c r="R207" s="88" t="str">
        <f>'RESUMEN TOTAL'!X208</f>
        <v>APAGADO</v>
      </c>
      <c r="S207" s="88" t="str">
        <f>'RESUMEN TOTAL'!Y208</f>
        <v>APAGADO</v>
      </c>
      <c r="T207" s="88" t="str">
        <f>'RESUMEN TOTAL'!Z208</f>
        <v>APAGADO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 t="str">
        <f>'RESUMEN TOTAL'!V209</f>
        <v>APAGADO</v>
      </c>
      <c r="Q208" s="88" t="str">
        <f>'RESUMEN TOTAL'!W209</f>
        <v>APAGADO</v>
      </c>
      <c r="R208" s="88" t="str">
        <f>'RESUMEN TOTAL'!X209</f>
        <v>APAGADO</v>
      </c>
      <c r="S208" s="88" t="str">
        <f>'RESUMEN TOTAL'!Y209</f>
        <v>APAGADO</v>
      </c>
      <c r="T208" s="88" t="str">
        <f>'RESUMEN TOTAL'!Z209</f>
        <v>APAGADO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 t="str">
        <f>'RESUMEN TOTAL'!V210</f>
        <v>APAGADO</v>
      </c>
      <c r="Q209" s="88" t="str">
        <f>'RESUMEN TOTAL'!W210</f>
        <v>APAGADO</v>
      </c>
      <c r="R209" s="88" t="str">
        <f>'RESUMEN TOTAL'!X210</f>
        <v>APAGADO</v>
      </c>
      <c r="S209" s="88" t="str">
        <f>'RESUMEN TOTAL'!Y210</f>
        <v>APAGADO</v>
      </c>
      <c r="T209" s="88" t="str">
        <f>'RESUMEN TOTAL'!Z210</f>
        <v>APAGADO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 t="str">
        <f>'RESUMEN TOTAL'!V211</f>
        <v>APAGADO</v>
      </c>
      <c r="Q210" s="88" t="str">
        <f>'RESUMEN TOTAL'!W211</f>
        <v>APAGADO</v>
      </c>
      <c r="R210" s="88" t="str">
        <f>'RESUMEN TOTAL'!X211</f>
        <v>APAGADO</v>
      </c>
      <c r="S210" s="88" t="str">
        <f>'RESUMEN TOTAL'!Y211</f>
        <v>APAGADO</v>
      </c>
      <c r="T210" s="88" t="str">
        <f>'RESUMEN TOTAL'!Z211</f>
        <v>APAGADO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 t="str">
        <f>'RESUMEN TOTAL'!V212</f>
        <v>APAGADO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 t="str">
        <f>'RESUMEN TOTAL'!V213</f>
        <v>APAGADO</v>
      </c>
      <c r="Q212" s="88" t="str">
        <f>'RESUMEN TOTAL'!W213</f>
        <v>APAGADO</v>
      </c>
      <c r="R212" s="88" t="str">
        <f>'RESUMEN TOTAL'!X213</f>
        <v>APAGADO</v>
      </c>
      <c r="S212" s="88" t="str">
        <f>'RESUMEN TOTAL'!Y213</f>
        <v>APAGADO</v>
      </c>
      <c r="T212" s="88" t="str">
        <f>'RESUMEN TOTAL'!Z213</f>
        <v>APAGADO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 t="str">
        <f>'RESUMEN TOTAL'!AB220</f>
        <v>APAGADO</v>
      </c>
      <c r="W219" s="88" t="str">
        <f>'RESUMEN TOTAL'!AC220</f>
        <v>APAGADO</v>
      </c>
      <c r="X219" s="88" t="str">
        <f>'RESUMEN TOTAL'!AD220</f>
        <v>APAGADO</v>
      </c>
      <c r="Y219" s="88" t="str">
        <f>'RESUMEN TOTAL'!AE220</f>
        <v>APAGADO</v>
      </c>
      <c r="Z219" s="88" t="str">
        <f>'RESUMEN TOTAL'!AF220</f>
        <v>APAGADO</v>
      </c>
      <c r="AA219" s="88" t="str">
        <f>'RESUMEN TOTAL'!AG220</f>
        <v>APAGADO</v>
      </c>
      <c r="AB219" s="88">
        <f>'RESUMEN TOTAL'!AH220</f>
        <v>0</v>
      </c>
      <c r="AC219" s="88" t="str">
        <f>'RESUMEN TOTAL'!AI220</f>
        <v>APAGADO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 t="str">
        <f>'RESUMEN TOTAL'!AD222</f>
        <v>APAGADO</v>
      </c>
      <c r="Y221" s="88">
        <f>'RESUMEN TOTAL'!AE222</f>
        <v>0</v>
      </c>
      <c r="Z221" s="88" t="str">
        <f>'RESUMEN TOTAL'!AF222</f>
        <v>APAGADO</v>
      </c>
      <c r="AA221" s="88">
        <f>'RESUMEN TOTAL'!AG222</f>
        <v>0</v>
      </c>
      <c r="AB221" s="88" t="str">
        <f>'RESUMEN TOTAL'!AH222</f>
        <v>APAGADO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 t="str">
        <f>'RESUMEN TOTAL'!V223</f>
        <v>APAGADO</v>
      </c>
      <c r="Q222" s="88" t="str">
        <f>'RESUMEN TOTAL'!W223</f>
        <v>APAGADO</v>
      </c>
      <c r="R222" s="88" t="str">
        <f>'RESUMEN TOTAL'!X223</f>
        <v>APAGADO</v>
      </c>
      <c r="S222" s="88" t="str">
        <f>'RESUMEN TOTAL'!Y223</f>
        <v>APAGADO</v>
      </c>
      <c r="T222" s="88" t="str">
        <f>'RESUMEN TOTAL'!Z223</f>
        <v>APAGADO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>
        <f>'RESUMEN TOTAL'!L225</f>
        <v>0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 t="str">
        <f>'RESUMEN TOTAL'!V225</f>
        <v>APAGADO</v>
      </c>
      <c r="Q224" s="88" t="str">
        <f>'RESUMEN TOTAL'!W225</f>
        <v>APAGADO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 t="str">
        <f>'RESUMEN TOTAL'!AB225</f>
        <v>APAGADO</v>
      </c>
      <c r="W224" s="88" t="str">
        <f>'RESUMEN TOTAL'!AC225</f>
        <v>APAGADO</v>
      </c>
      <c r="X224" s="88" t="str">
        <f>'RESUMEN TOTAL'!AD225</f>
        <v>APAGADO</v>
      </c>
      <c r="Y224" s="88" t="str">
        <f>'RESUMEN TOTAL'!AE225</f>
        <v>APAGADO</v>
      </c>
      <c r="Z224" s="88" t="str">
        <f>'RESUMEN TOTAL'!AF225</f>
        <v>APAGADO</v>
      </c>
      <c r="AA224" s="88" t="str">
        <f>'RESUMEN TOTAL'!AG225</f>
        <v>APAGADO</v>
      </c>
      <c r="AB224" s="88" t="str">
        <f>'RESUMEN TOTAL'!AH225</f>
        <v>APAGADO</v>
      </c>
      <c r="AC224" s="88" t="str">
        <f>'RESUMEN TOTAL'!AI225</f>
        <v>APAGADO</v>
      </c>
      <c r="AD224" s="88">
        <f>'RESUMEN TOTAL'!AJ225</f>
        <v>0</v>
      </c>
      <c r="AE224" s="88">
        <f>'RESUMEN TOTAL'!AK225</f>
        <v>0</v>
      </c>
      <c r="AF224" s="88" t="str">
        <f>'RESUMEN TOTAL'!AL225</f>
        <v>APAGADO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 t="str">
        <f>'RESUMEN TOTAL'!L232</f>
        <v>APAGADO</v>
      </c>
      <c r="G231" s="88" t="str">
        <f>'RESUMEN TOTAL'!M232</f>
        <v>APAGADO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 t="str">
        <f>'RESUMEN TOTAL'!W232</f>
        <v>APAGADO</v>
      </c>
      <c r="R231" s="88" t="str">
        <f>'RESUMEN TOTAL'!X232</f>
        <v>APAGADO</v>
      </c>
      <c r="S231" s="88" t="str">
        <f>'RESUMEN TOTAL'!Y232</f>
        <v>APAGADO</v>
      </c>
      <c r="T231" s="88" t="str">
        <f>'RESUMEN TOTAL'!Z232</f>
        <v>APAGADO</v>
      </c>
      <c r="U231" s="88" t="str">
        <f>'RESUMEN TOTAL'!AA232</f>
        <v>APAGADO</v>
      </c>
      <c r="V231" s="88" t="str">
        <f>'RESUMEN TOTAL'!AB232</f>
        <v>APAGADO</v>
      </c>
      <c r="W231" s="88" t="str">
        <f>'RESUMEN TOTAL'!AC232</f>
        <v>APAGADO</v>
      </c>
      <c r="X231" s="88" t="str">
        <f>'RESUMEN TOTAL'!AD232</f>
        <v>APAGADO</v>
      </c>
      <c r="Y231" s="88" t="str">
        <f>'RESUMEN TOTAL'!AE232</f>
        <v>APAGADO</v>
      </c>
      <c r="Z231" s="88" t="str">
        <f>'RESUMEN TOTAL'!AF232</f>
        <v>APAGADO</v>
      </c>
      <c r="AA231" s="88" t="str">
        <f>'RESUMEN TOTAL'!AG232</f>
        <v>APAGADO</v>
      </c>
      <c r="AB231" s="88" t="str">
        <f>'RESUMEN TOTAL'!AH232</f>
        <v>APAGADO</v>
      </c>
      <c r="AC231" s="88" t="str">
        <f>'RESUMEN TOTAL'!AI232</f>
        <v>APAGADO</v>
      </c>
      <c r="AD231" s="88">
        <f>'RESUMEN TOTAL'!AJ232</f>
        <v>0</v>
      </c>
      <c r="AE231" s="88">
        <f>'RESUMEN TOTAL'!AK232</f>
        <v>0</v>
      </c>
      <c r="AF231" s="88" t="str">
        <f>'RESUMEN TOTAL'!AL232</f>
        <v>APAGADO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 t="str">
        <f>'RESUMEN TOTAL'!L233</f>
        <v>APAGADO</v>
      </c>
      <c r="G232" s="88" t="str">
        <f>'RESUMEN TOTAL'!M233</f>
        <v>APAGADO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 t="str">
        <f>'RESUMEN TOTAL'!W233</f>
        <v>APAGADO</v>
      </c>
      <c r="R232" s="88" t="str">
        <f>'RESUMEN TOTAL'!X233</f>
        <v>APAGADO</v>
      </c>
      <c r="S232" s="88" t="str">
        <f>'RESUMEN TOTAL'!Y233</f>
        <v>APAGADO</v>
      </c>
      <c r="T232" s="88" t="str">
        <f>'RESUMEN TOTAL'!Z233</f>
        <v>APAGADO</v>
      </c>
      <c r="U232" s="88" t="str">
        <f>'RESUMEN TOTAL'!AA233</f>
        <v>APAGADO</v>
      </c>
      <c r="V232" s="88" t="str">
        <f>'RESUMEN TOTAL'!AB233</f>
        <v>APAGADO</v>
      </c>
      <c r="W232" s="88" t="str">
        <f>'RESUMEN TOTAL'!AC233</f>
        <v>APAGADO</v>
      </c>
      <c r="X232" s="88" t="str">
        <f>'RESUMEN TOTAL'!AD233</f>
        <v>APAGADO</v>
      </c>
      <c r="Y232" s="88" t="str">
        <f>'RESUMEN TOTAL'!AE233</f>
        <v>APAGADO</v>
      </c>
      <c r="Z232" s="88" t="str">
        <f>'RESUMEN TOTAL'!AF233</f>
        <v>APAGADO</v>
      </c>
      <c r="AA232" s="88" t="str">
        <f>'RESUMEN TOTAL'!AG233</f>
        <v>APAGADO</v>
      </c>
      <c r="AB232" s="88" t="str">
        <f>'RESUMEN TOTAL'!AH233</f>
        <v>APAGADO</v>
      </c>
      <c r="AC232" s="88" t="str">
        <f>'RESUMEN TOTAL'!AI233</f>
        <v>APAGADO</v>
      </c>
      <c r="AD232" s="88">
        <f>'RESUMEN TOTAL'!AJ233</f>
        <v>0</v>
      </c>
      <c r="AE232" s="88">
        <f>'RESUMEN TOTAL'!AK233</f>
        <v>0</v>
      </c>
      <c r="AF232" s="88" t="str">
        <f>'RESUMEN TOTAL'!AL233</f>
        <v>APAGADO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 t="str">
        <f>'RESUMEN TOTAL'!V234</f>
        <v>APAGADO</v>
      </c>
      <c r="Q233" s="88" t="str">
        <f>'RESUMEN TOTAL'!W234</f>
        <v>APAGADO</v>
      </c>
      <c r="R233" s="88" t="str">
        <f>'RESUMEN TOTAL'!X234</f>
        <v>APAGADO</v>
      </c>
      <c r="S233" s="88" t="str">
        <f>'RESUMEN TOTAL'!Y234</f>
        <v>APAGADO</v>
      </c>
      <c r="T233" s="88" t="str">
        <f>'RESUMEN TOTAL'!Z234</f>
        <v>APAGADO</v>
      </c>
      <c r="U233" s="88" t="str">
        <f>'RESUMEN TOTAL'!AA234</f>
        <v>APAGADO</v>
      </c>
      <c r="V233" s="88" t="str">
        <f>'RESUMEN TOTAL'!AB234</f>
        <v>APAGADO</v>
      </c>
      <c r="W233" s="88" t="str">
        <f>'RESUMEN TOTAL'!AC234</f>
        <v>APAGADO</v>
      </c>
      <c r="X233" s="88" t="str">
        <f>'RESUMEN TOTAL'!AD234</f>
        <v>APAGADO</v>
      </c>
      <c r="Y233" s="88" t="str">
        <f>'RESUMEN TOTAL'!AE234</f>
        <v>APAGADO</v>
      </c>
      <c r="Z233" s="88" t="str">
        <f>'RESUMEN TOTAL'!AF234</f>
        <v>APAGADO</v>
      </c>
      <c r="AA233" s="88" t="str">
        <f>'RESUMEN TOTAL'!AG234</f>
        <v>APAGADO</v>
      </c>
      <c r="AB233" s="88" t="str">
        <f>'RESUMEN TOTAL'!AH234</f>
        <v>APAGADO</v>
      </c>
      <c r="AC233" s="88" t="str">
        <f>'RESUMEN TOTAL'!AI234</f>
        <v>APAGADO</v>
      </c>
      <c r="AD233" s="88">
        <f>'RESUMEN TOTAL'!AJ234</f>
        <v>0</v>
      </c>
      <c r="AE233" s="88">
        <f>'RESUMEN TOTAL'!AK234</f>
        <v>0</v>
      </c>
      <c r="AF233" s="88" t="str">
        <f>'RESUMEN TOTAL'!AL234</f>
        <v>APAGADO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 t="str">
        <f>'RESUMEN TOTAL'!V235</f>
        <v>APAGADO</v>
      </c>
      <c r="Q234" s="88">
        <f>'RESUMEN TOTAL'!W235</f>
        <v>0</v>
      </c>
      <c r="R234" s="88" t="str">
        <f>'RESUMEN TOTAL'!X235</f>
        <v>APAGADO</v>
      </c>
      <c r="S234" s="88" t="str">
        <f>'RESUMEN TOTAL'!Y235</f>
        <v>APAGADO</v>
      </c>
      <c r="T234" s="88" t="str">
        <f>'RESUMEN TOTAL'!Z235</f>
        <v>APAGADO</v>
      </c>
      <c r="U234" s="88" t="str">
        <f>'RESUMEN TOTAL'!AA235</f>
        <v>APAGADO</v>
      </c>
      <c r="V234" s="88" t="str">
        <f>'RESUMEN TOTAL'!AB235</f>
        <v>APAGADO</v>
      </c>
      <c r="W234" s="88" t="str">
        <f>'RESUMEN TOTAL'!AC235</f>
        <v>APAGADO</v>
      </c>
      <c r="X234" s="88" t="str">
        <f>'RESUMEN TOTAL'!AD235</f>
        <v>APAGADO</v>
      </c>
      <c r="Y234" s="88" t="str">
        <f>'RESUMEN TOTAL'!AE235</f>
        <v>APAGADO</v>
      </c>
      <c r="Z234" s="88" t="str">
        <f>'RESUMEN TOTAL'!AF235</f>
        <v>APAGADO</v>
      </c>
      <c r="AA234" s="88" t="str">
        <f>'RESUMEN TOTAL'!AG235</f>
        <v>APAGADO</v>
      </c>
      <c r="AB234" s="88" t="str">
        <f>'RESUMEN TOTAL'!AH235</f>
        <v>APAGADO</v>
      </c>
      <c r="AC234" s="88" t="str">
        <f>'RESUMEN TOTAL'!AI235</f>
        <v>APAGADO</v>
      </c>
      <c r="AD234" s="88">
        <f>'RESUMEN TOTAL'!AJ235</f>
        <v>0</v>
      </c>
      <c r="AE234" s="88">
        <f>'RESUMEN TOTAL'!AK235</f>
        <v>0</v>
      </c>
      <c r="AF234" s="88" t="str">
        <f>'RESUMEN TOTAL'!AL235</f>
        <v>APAGADO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 t="str">
        <f>'RESUMEN TOTAL'!V236</f>
        <v>APAGADO</v>
      </c>
      <c r="Q235" s="88" t="str">
        <f>'RESUMEN TOTAL'!W236</f>
        <v>APAGADO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 t="str">
        <f>'RESUMEN TOTAL'!V247</f>
        <v>APAGADO</v>
      </c>
      <c r="Q246" s="88" t="str">
        <f>'RESUMEN TOTAL'!W247</f>
        <v>APAGADO</v>
      </c>
      <c r="R246" s="88" t="str">
        <f>'RESUMEN TOTAL'!X247</f>
        <v>APAGADO</v>
      </c>
      <c r="S246" s="88" t="str">
        <f>'RESUMEN TOTAL'!Y247</f>
        <v>APAGADO</v>
      </c>
      <c r="T246" s="88" t="str">
        <f>'RESUMEN TOTAL'!Z247</f>
        <v>APAGADO</v>
      </c>
      <c r="U246" s="88" t="str">
        <f>'RESUMEN TOTAL'!AA247</f>
        <v>APAGADO</v>
      </c>
      <c r="V246" s="88" t="str">
        <f>'RESUMEN TOTAL'!AB247</f>
        <v>APAGADO</v>
      </c>
      <c r="W246" s="88" t="str">
        <f>'RESUMEN TOTAL'!AC247</f>
        <v>APAGADO</v>
      </c>
      <c r="X246" s="88" t="str">
        <f>'RESUMEN TOTAL'!AD247</f>
        <v>APAGADO</v>
      </c>
      <c r="Y246" s="88" t="str">
        <f>'RESUMEN TOTAL'!AE247</f>
        <v>APAGADO</v>
      </c>
      <c r="Z246" s="88" t="str">
        <f>'RESUMEN TOTAL'!AF247</f>
        <v>APAGADO</v>
      </c>
      <c r="AA246" s="88" t="str">
        <f>'RESUMEN TOTAL'!AG247</f>
        <v>APAGADO</v>
      </c>
      <c r="AB246" s="88" t="str">
        <f>'RESUMEN TOTAL'!AH247</f>
        <v>APAGADO</v>
      </c>
      <c r="AC246" s="88" t="str">
        <f>'RESUMEN TOTAL'!AI247</f>
        <v>APAGADO</v>
      </c>
      <c r="AD246" s="88">
        <f>'RESUMEN TOTAL'!AJ247</f>
        <v>0</v>
      </c>
      <c r="AE246" s="88">
        <f>'RESUMEN TOTAL'!AK247</f>
        <v>0</v>
      </c>
      <c r="AF246" s="88" t="str">
        <f>'RESUMEN TOTAL'!AL247</f>
        <v>APAGADO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>
        <f>'RESUMEN TOTAL'!L251</f>
        <v>0</v>
      </c>
      <c r="G250" s="88">
        <f>'RESUMEN TOTAL'!M251</f>
        <v>0</v>
      </c>
      <c r="H250" s="88">
        <f>'RESUMEN TOTAL'!N251</f>
        <v>0</v>
      </c>
      <c r="I250" s="88">
        <f>'RESUMEN TOTAL'!O251</f>
        <v>0</v>
      </c>
      <c r="J250" s="88">
        <f>'RESUMEN TOTAL'!P251</f>
        <v>0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 t="str">
        <f>'RESUMEN TOTAL'!AD251</f>
        <v>APAGADO</v>
      </c>
      <c r="Y250" s="88" t="str">
        <f>'RESUMEN TOTAL'!AE251</f>
        <v>APAGADO</v>
      </c>
      <c r="Z250" s="88" t="str">
        <f>'RESUMEN TOTAL'!AF251</f>
        <v>APAGADO</v>
      </c>
      <c r="AA250" s="88" t="str">
        <f>'RESUMEN TOTAL'!AG251</f>
        <v>APAGADO</v>
      </c>
      <c r="AB250" s="88" t="str">
        <f>'RESUMEN TOTAL'!AH251</f>
        <v>APAGADO</v>
      </c>
      <c r="AC250" s="88" t="str">
        <f>'RESUMEN TOTAL'!AI251</f>
        <v>APAGADO</v>
      </c>
      <c r="AD250" s="88">
        <f>'RESUMEN TOTAL'!AJ251</f>
        <v>0</v>
      </c>
      <c r="AE250" s="88">
        <f>'RESUMEN TOTAL'!AK251</f>
        <v>0</v>
      </c>
      <c r="AF250" s="88" t="str">
        <f>'RESUMEN TOTAL'!AL251</f>
        <v>APAGADO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>
        <f>'RESUMEN TOTAL'!L252</f>
        <v>0</v>
      </c>
      <c r="G251" s="88">
        <f>'RESUMEN TOTAL'!M252</f>
        <v>0</v>
      </c>
      <c r="H251" s="88">
        <f>'RESUMEN TOTAL'!N252</f>
        <v>0</v>
      </c>
      <c r="I251" s="88">
        <f>'RESUMEN TOTAL'!O252</f>
        <v>0</v>
      </c>
      <c r="J251" s="88">
        <f>'RESUMEN TOTAL'!P252</f>
        <v>0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 t="str">
        <f>'RESUMEN TOTAL'!AD252</f>
        <v>APAGADO</v>
      </c>
      <c r="Y251" s="88" t="str">
        <f>'RESUMEN TOTAL'!AE252</f>
        <v>APAGADO</v>
      </c>
      <c r="Z251" s="88" t="str">
        <f>'RESUMEN TOTAL'!AF252</f>
        <v>APAGADO</v>
      </c>
      <c r="AA251" s="88" t="str">
        <f>'RESUMEN TOTAL'!AG252</f>
        <v>APAGADO</v>
      </c>
      <c r="AB251" s="88" t="str">
        <f>'RESUMEN TOTAL'!AH252</f>
        <v>APAGADO</v>
      </c>
      <c r="AC251" s="88" t="str">
        <f>'RESUMEN TOTAL'!AI252</f>
        <v>APAGADO</v>
      </c>
      <c r="AD251" s="88">
        <f>'RESUMEN TOTAL'!AJ252</f>
        <v>0</v>
      </c>
      <c r="AE251" s="88">
        <f>'RESUMEN TOTAL'!AK252</f>
        <v>0</v>
      </c>
      <c r="AF251" s="88" t="str">
        <f>'RESUMEN TOTAL'!AL252</f>
        <v>APAGADO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>
        <f>'RESUMEN TOTAL'!L253</f>
        <v>0</v>
      </c>
      <c r="G252" s="88">
        <f>'RESUMEN TOTAL'!M253</f>
        <v>0</v>
      </c>
      <c r="H252" s="88">
        <f>'RESUMEN TOTAL'!N253</f>
        <v>0</v>
      </c>
      <c r="I252" s="88">
        <f>'RESUMEN TOTAL'!O253</f>
        <v>0</v>
      </c>
      <c r="J252" s="88">
        <f>'RESUMEN TOTAL'!P253</f>
        <v>0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 t="str">
        <f>'RESUMEN TOTAL'!AD253</f>
        <v>APAGADO</v>
      </c>
      <c r="Y252" s="88" t="str">
        <f>'RESUMEN TOTAL'!AE253</f>
        <v>APAGADO</v>
      </c>
      <c r="Z252" s="88" t="str">
        <f>'RESUMEN TOTAL'!AF253</f>
        <v>APAGADO</v>
      </c>
      <c r="AA252" s="88" t="str">
        <f>'RESUMEN TOTAL'!AG253</f>
        <v>APAGADO</v>
      </c>
      <c r="AB252" s="88" t="str">
        <f>'RESUMEN TOTAL'!AH253</f>
        <v>APAGADO</v>
      </c>
      <c r="AC252" s="88" t="str">
        <f>'RESUMEN TOTAL'!AI253</f>
        <v>APAGADO</v>
      </c>
      <c r="AD252" s="88">
        <f>'RESUMEN TOTAL'!AJ253</f>
        <v>0</v>
      </c>
      <c r="AE252" s="88">
        <f>'RESUMEN TOTAL'!AK253</f>
        <v>0</v>
      </c>
      <c r="AF252" s="88" t="str">
        <f>'RESUMEN TOTAL'!AL253</f>
        <v>APAGADO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 t="str">
        <f>'RESUMEN TOTAL'!V254</f>
        <v>APAGADO</v>
      </c>
      <c r="Q253" s="88" t="str">
        <f>'RESUMEN TOTAL'!W254</f>
        <v>APAGADO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 t="str">
        <f>'RESUMEN TOTAL'!AB254</f>
        <v>APAGADO</v>
      </c>
      <c r="W253" s="88" t="str">
        <f>'RESUMEN TOTAL'!AC254</f>
        <v>APAGADO</v>
      </c>
      <c r="X253" s="88">
        <f>'RESUMEN TOTAL'!AD254</f>
        <v>0</v>
      </c>
      <c r="Y253" s="88">
        <f>'RESUMEN TOTAL'!AE254</f>
        <v>0</v>
      </c>
      <c r="Z253" s="88" t="str">
        <f>'RESUMEN TOTAL'!AF254</f>
        <v>APAGADO</v>
      </c>
      <c r="AA253" s="88" t="str">
        <f>'RESUMEN TOTAL'!AG254</f>
        <v>APAGADO</v>
      </c>
      <c r="AB253" s="88" t="str">
        <f>'RESUMEN TOTAL'!AH254</f>
        <v>APAGADO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>
        <f>'RESUMEN TOTAL'!L255</f>
        <v>0</v>
      </c>
      <c r="G254" s="88">
        <f>'RESUMEN TOTAL'!M255</f>
        <v>0</v>
      </c>
      <c r="H254" s="88">
        <f>'RESUMEN TOTAL'!N255</f>
        <v>0</v>
      </c>
      <c r="I254" s="88">
        <f>'RESUMEN TOTAL'!O255</f>
        <v>0</v>
      </c>
      <c r="J254" s="88">
        <f>'RESUMEN TOTAL'!P255</f>
        <v>0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>
        <f>'RESUMEN TOTAL'!U255</f>
        <v>0</v>
      </c>
      <c r="P254" s="88" t="str">
        <f>'RESUMEN TOTAL'!V255</f>
        <v>APAGADO</v>
      </c>
      <c r="Q254" s="88" t="str">
        <f>'RESUMEN TOTAL'!W255</f>
        <v>APAGADO</v>
      </c>
      <c r="R254" s="88" t="str">
        <f>'RESUMEN TOTAL'!X255</f>
        <v>APAGADO</v>
      </c>
      <c r="S254" s="88" t="str">
        <f>'RESUMEN TOTAL'!Y255</f>
        <v>APAGADO</v>
      </c>
      <c r="T254" s="88" t="str">
        <f>'RESUMEN TOTAL'!Z255</f>
        <v>APAGADO</v>
      </c>
      <c r="U254" s="88" t="str">
        <f>'RESUMEN TOTAL'!AA255</f>
        <v>APAGADO</v>
      </c>
      <c r="V254" s="88" t="str">
        <f>'RESUMEN TOTAL'!AB255</f>
        <v>APAGADO</v>
      </c>
      <c r="W254" s="88" t="str">
        <f>'RESUMEN TOTAL'!AC255</f>
        <v>APAGADO</v>
      </c>
      <c r="X254" s="88" t="str">
        <f>'RESUMEN TOTAL'!AD255</f>
        <v>APAGADO</v>
      </c>
      <c r="Y254" s="88" t="str">
        <f>'RESUMEN TOTAL'!AE255</f>
        <v>APAGADO</v>
      </c>
      <c r="Z254" s="88" t="str">
        <f>'RESUMEN TOTAL'!AF255</f>
        <v>APAGADO</v>
      </c>
      <c r="AA254" s="88" t="str">
        <f>'RESUMEN TOTAL'!AG255</f>
        <v>APAGADO</v>
      </c>
      <c r="AB254" s="88" t="str">
        <f>'RESUMEN TOTAL'!AH255</f>
        <v>APAGADO</v>
      </c>
      <c r="AC254" s="88" t="str">
        <f>'RESUMEN TOTAL'!AI255</f>
        <v>APAGADO</v>
      </c>
      <c r="AD254" s="88">
        <f>'RESUMEN TOTAL'!AJ255</f>
        <v>0</v>
      </c>
      <c r="AE254" s="88">
        <f>'RESUMEN TOTAL'!AK255</f>
        <v>0</v>
      </c>
      <c r="AF254" s="88" t="str">
        <f>'RESUMEN TOTAL'!AL255</f>
        <v>APAGADO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 t="str">
        <f>'RESUMEN TOTAL'!V256</f>
        <v>APAGADO</v>
      </c>
      <c r="Q255" s="88" t="str">
        <f>'RESUMEN TOTAL'!W256</f>
        <v>APAGADO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 t="str">
        <f>'RESUMEN TOTAL'!V257</f>
        <v>APAGADO</v>
      </c>
      <c r="Q256" s="88" t="str">
        <f>'RESUMEN TOTAL'!W257</f>
        <v>APAGADO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 t="str">
        <f>'RESUMEN TOTAL'!L260</f>
        <v>APAGADO</v>
      </c>
      <c r="G259" s="88">
        <f>'RESUMEN TOTAL'!M260</f>
        <v>0</v>
      </c>
      <c r="H259" s="88" t="str">
        <f>'RESUMEN TOTAL'!N260</f>
        <v>APAGADO</v>
      </c>
      <c r="I259" s="88" t="str">
        <f>'RESUMEN TOTAL'!O260</f>
        <v>APAGADO</v>
      </c>
      <c r="J259" s="88" t="str">
        <f>'RESUMEN TOTAL'!P260</f>
        <v>APAGADO</v>
      </c>
      <c r="K259" s="88" t="str">
        <f>'RESUMEN TOTAL'!Q260</f>
        <v>APAGADO</v>
      </c>
      <c r="L259" s="88">
        <f>'RESUMEN TOTAL'!R260</f>
        <v>0</v>
      </c>
      <c r="M259" s="88" t="str">
        <f>'RESUMEN TOTAL'!S260</f>
        <v>APAGADO</v>
      </c>
      <c r="N259" s="88">
        <f>'RESUMEN TOTAL'!T260</f>
        <v>0</v>
      </c>
      <c r="O259" s="88" t="str">
        <f>'RESUMEN TOTAL'!U260</f>
        <v>APAGADO</v>
      </c>
      <c r="P259" s="88" t="str">
        <f>'RESUMEN TOTAL'!V260</f>
        <v>APAGADO</v>
      </c>
      <c r="Q259" s="88" t="str">
        <f>'RESUMEN TOTAL'!W260</f>
        <v>APAGADO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 t="str">
        <f>'RESUMEN TOTAL'!AE260</f>
        <v>APAGADO</v>
      </c>
      <c r="Z259" s="88" t="str">
        <f>'RESUMEN TOTAL'!AF260</f>
        <v>APAGADO</v>
      </c>
      <c r="AA259" s="88">
        <f>'RESUMEN TOTAL'!AG260</f>
        <v>0</v>
      </c>
      <c r="AB259" s="88">
        <f>'RESUMEN TOTAL'!AH260</f>
        <v>0</v>
      </c>
      <c r="AC259" s="88" t="str">
        <f>'RESUMEN TOTAL'!AI260</f>
        <v>APAGADO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 t="str">
        <f>'RESUMEN TOTAL'!L261</f>
        <v>APAGADO</v>
      </c>
      <c r="G260" s="88">
        <f>'RESUMEN TOTAL'!M261</f>
        <v>0</v>
      </c>
      <c r="H260" s="88" t="str">
        <f>'RESUMEN TOTAL'!N261</f>
        <v>APAGADO</v>
      </c>
      <c r="I260" s="88" t="str">
        <f>'RESUMEN TOTAL'!O261</f>
        <v>APAGADO</v>
      </c>
      <c r="J260" s="88" t="str">
        <f>'RESUMEN TOTAL'!P261</f>
        <v>APAGADO</v>
      </c>
      <c r="K260" s="88" t="str">
        <f>'RESUMEN TOTAL'!Q261</f>
        <v>APAGADO</v>
      </c>
      <c r="L260" s="88">
        <f>'RESUMEN TOTAL'!R261</f>
        <v>0</v>
      </c>
      <c r="M260" s="88" t="str">
        <f>'RESUMEN TOTAL'!S261</f>
        <v>APAGADO</v>
      </c>
      <c r="N260" s="88">
        <f>'RESUMEN TOTAL'!T261</f>
        <v>0</v>
      </c>
      <c r="O260" s="88" t="str">
        <f>'RESUMEN TOTAL'!U261</f>
        <v>APAGADO</v>
      </c>
      <c r="P260" s="88" t="str">
        <f>'RESUMEN TOTAL'!V261</f>
        <v>APAGADO</v>
      </c>
      <c r="Q260" s="88" t="str">
        <f>'RESUMEN TOTAL'!W261</f>
        <v>APAGADO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 t="str">
        <f>'RESUMEN TOTAL'!AE261</f>
        <v>APAGADO</v>
      </c>
      <c r="Z260" s="88" t="str">
        <f>'RESUMEN TOTAL'!AF261</f>
        <v>APAGADO</v>
      </c>
      <c r="AA260" s="88">
        <f>'RESUMEN TOTAL'!AG261</f>
        <v>0</v>
      </c>
      <c r="AB260" s="88">
        <f>'RESUMEN TOTAL'!AH261</f>
        <v>0</v>
      </c>
      <c r="AC260" s="88" t="str">
        <f>'RESUMEN TOTAL'!AI261</f>
        <v>APAGADO</v>
      </c>
      <c r="AD260" s="88">
        <f>'RESUMEN TOTAL'!AJ261</f>
        <v>0</v>
      </c>
      <c r="AE260" s="88">
        <f>'RESUMEN TOTAL'!AK261</f>
        <v>0</v>
      </c>
      <c r="AF260" s="88" t="str">
        <f>'RESUMEN TOTAL'!AL261</f>
        <v>APAGADO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 t="str">
        <f>'RESUMEN TOTAL'!L262</f>
        <v>APAGADO</v>
      </c>
      <c r="G261" s="88">
        <f>'RESUMEN TOTAL'!M262</f>
        <v>0</v>
      </c>
      <c r="H261" s="88" t="str">
        <f>'RESUMEN TOTAL'!N262</f>
        <v>APAGADO</v>
      </c>
      <c r="I261" s="88" t="str">
        <f>'RESUMEN TOTAL'!O262</f>
        <v>APAGADO</v>
      </c>
      <c r="J261" s="88" t="str">
        <f>'RESUMEN TOTAL'!P262</f>
        <v>APAGADO</v>
      </c>
      <c r="K261" s="88" t="str">
        <f>'RESUMEN TOTAL'!Q262</f>
        <v>APAGADO</v>
      </c>
      <c r="L261" s="88">
        <f>'RESUMEN TOTAL'!R262</f>
        <v>0</v>
      </c>
      <c r="M261" s="88" t="str">
        <f>'RESUMEN TOTAL'!S262</f>
        <v>APAGADO</v>
      </c>
      <c r="N261" s="88">
        <f>'RESUMEN TOTAL'!T262</f>
        <v>0</v>
      </c>
      <c r="O261" s="88" t="str">
        <f>'RESUMEN TOTAL'!U262</f>
        <v>APAGADO</v>
      </c>
      <c r="P261" s="88" t="str">
        <f>'RESUMEN TOTAL'!V262</f>
        <v>APAGADO</v>
      </c>
      <c r="Q261" s="88" t="str">
        <f>'RESUMEN TOTAL'!W262</f>
        <v>APAGADO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 t="str">
        <f>'RESUMEN TOTAL'!AE262</f>
        <v>APAGADO</v>
      </c>
      <c r="Z261" s="88" t="str">
        <f>'RESUMEN TOTAL'!AF262</f>
        <v>APAGADO</v>
      </c>
      <c r="AA261" s="88">
        <f>'RESUMEN TOTAL'!AG262</f>
        <v>0</v>
      </c>
      <c r="AB261" s="88">
        <f>'RESUMEN TOTAL'!AH262</f>
        <v>0</v>
      </c>
      <c r="AC261" s="88" t="str">
        <f>'RESUMEN TOTAL'!AI262</f>
        <v>APAGADO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 t="str">
        <f>'RESUMEN TOTAL'!L263</f>
        <v>APAGADO</v>
      </c>
      <c r="G262" s="88">
        <f>'RESUMEN TOTAL'!M263</f>
        <v>0</v>
      </c>
      <c r="H262" s="88" t="str">
        <f>'RESUMEN TOTAL'!N263</f>
        <v>APAGADO</v>
      </c>
      <c r="I262" s="88" t="str">
        <f>'RESUMEN TOTAL'!O263</f>
        <v>APAGADO</v>
      </c>
      <c r="J262" s="88" t="str">
        <f>'RESUMEN TOTAL'!P263</f>
        <v>APAGADO</v>
      </c>
      <c r="K262" s="88" t="str">
        <f>'RESUMEN TOTAL'!Q263</f>
        <v>APAGADO</v>
      </c>
      <c r="L262" s="88">
        <f>'RESUMEN TOTAL'!R263</f>
        <v>0</v>
      </c>
      <c r="M262" s="88" t="str">
        <f>'RESUMEN TOTAL'!S263</f>
        <v>APAGADO</v>
      </c>
      <c r="N262" s="88">
        <f>'RESUMEN TOTAL'!T263</f>
        <v>0</v>
      </c>
      <c r="O262" s="88" t="str">
        <f>'RESUMEN TOTAL'!U263</f>
        <v>APAGADO</v>
      </c>
      <c r="P262" s="88" t="str">
        <f>'RESUMEN TOTAL'!V263</f>
        <v>APAGADO</v>
      </c>
      <c r="Q262" s="88" t="str">
        <f>'RESUMEN TOTAL'!W263</f>
        <v>APAGADO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 t="str">
        <f>'RESUMEN TOTAL'!AE263</f>
        <v>APAGADO</v>
      </c>
      <c r="Z262" s="88" t="str">
        <f>'RESUMEN TOTAL'!AF263</f>
        <v>APAGADO</v>
      </c>
      <c r="AA262" s="88">
        <f>'RESUMEN TOTAL'!AG263</f>
        <v>0</v>
      </c>
      <c r="AB262" s="88">
        <f>'RESUMEN TOTAL'!AH263</f>
        <v>0</v>
      </c>
      <c r="AC262" s="88" t="str">
        <f>'RESUMEN TOTAL'!AI263</f>
        <v>APAGADO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 t="str">
        <f>'RESUMEN TOTAL'!L264</f>
        <v>APAGADO</v>
      </c>
      <c r="G263" s="88">
        <f>'RESUMEN TOTAL'!M264</f>
        <v>0</v>
      </c>
      <c r="H263" s="88" t="str">
        <f>'RESUMEN TOTAL'!N264</f>
        <v>APAGADO</v>
      </c>
      <c r="I263" s="88" t="str">
        <f>'RESUMEN TOTAL'!O264</f>
        <v>APAGADO</v>
      </c>
      <c r="J263" s="88" t="str">
        <f>'RESUMEN TOTAL'!P264</f>
        <v>APAGADO</v>
      </c>
      <c r="K263" s="88" t="str">
        <f>'RESUMEN TOTAL'!Q264</f>
        <v>APAGADO</v>
      </c>
      <c r="L263" s="88">
        <f>'RESUMEN TOTAL'!R264</f>
        <v>0</v>
      </c>
      <c r="M263" s="88" t="str">
        <f>'RESUMEN TOTAL'!S264</f>
        <v>APAGADO</v>
      </c>
      <c r="N263" s="88">
        <f>'RESUMEN TOTAL'!T264</f>
        <v>0</v>
      </c>
      <c r="O263" s="88" t="str">
        <f>'RESUMEN TOTAL'!U264</f>
        <v>APAGADO</v>
      </c>
      <c r="P263" s="88" t="str">
        <f>'RESUMEN TOTAL'!V264</f>
        <v>APAGADO</v>
      </c>
      <c r="Q263" s="88" t="str">
        <f>'RESUMEN TOTAL'!W264</f>
        <v>APAGADO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 t="str">
        <f>'RESUMEN TOTAL'!AE264</f>
        <v>APAGADO</v>
      </c>
      <c r="Z263" s="88" t="str">
        <f>'RESUMEN TOTAL'!AF264</f>
        <v>APAGADO</v>
      </c>
      <c r="AA263" s="88">
        <f>'RESUMEN TOTAL'!AG264</f>
        <v>0</v>
      </c>
      <c r="AB263" s="88">
        <f>'RESUMEN TOTAL'!AH264</f>
        <v>0</v>
      </c>
      <c r="AC263" s="88" t="str">
        <f>'RESUMEN TOTAL'!AI264</f>
        <v>APAGADO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 t="str">
        <f>'RESUMEN TOTAL'!L265</f>
        <v>APAGADO</v>
      </c>
      <c r="G264" s="88">
        <f>'RESUMEN TOTAL'!M265</f>
        <v>0</v>
      </c>
      <c r="H264" s="88" t="str">
        <f>'RESUMEN TOTAL'!N265</f>
        <v>APAGADO</v>
      </c>
      <c r="I264" s="88" t="str">
        <f>'RESUMEN TOTAL'!O265</f>
        <v>APAGADO</v>
      </c>
      <c r="J264" s="88" t="str">
        <f>'RESUMEN TOTAL'!P265</f>
        <v>APAGADO</v>
      </c>
      <c r="K264" s="88" t="str">
        <f>'RESUMEN TOTAL'!Q265</f>
        <v>APAGADO</v>
      </c>
      <c r="L264" s="88">
        <f>'RESUMEN TOTAL'!R265</f>
        <v>0</v>
      </c>
      <c r="M264" s="88" t="str">
        <f>'RESUMEN TOTAL'!S265</f>
        <v>APAGADO</v>
      </c>
      <c r="N264" s="88">
        <f>'RESUMEN TOTAL'!T265</f>
        <v>0</v>
      </c>
      <c r="O264" s="88" t="str">
        <f>'RESUMEN TOTAL'!U265</f>
        <v>APAGADO</v>
      </c>
      <c r="P264" s="88" t="str">
        <f>'RESUMEN TOTAL'!V265</f>
        <v>APAGADO</v>
      </c>
      <c r="Q264" s="88" t="str">
        <f>'RESUMEN TOTAL'!W265</f>
        <v>APAGADO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 t="str">
        <f>'RESUMEN TOTAL'!AE265</f>
        <v>APAGADO</v>
      </c>
      <c r="Z264" s="88" t="str">
        <f>'RESUMEN TOTAL'!AF265</f>
        <v>APAGADO</v>
      </c>
      <c r="AA264" s="88">
        <f>'RESUMEN TOTAL'!AG265</f>
        <v>0</v>
      </c>
      <c r="AB264" s="88">
        <f>'RESUMEN TOTAL'!AH265</f>
        <v>0</v>
      </c>
      <c r="AC264" s="88" t="str">
        <f>'RESUMEN TOTAL'!AI265</f>
        <v>APAGADO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 t="str">
        <f>'RESUMEN TOTAL'!L266</f>
        <v>APAGADO</v>
      </c>
      <c r="G265" s="88">
        <f>'RESUMEN TOTAL'!M266</f>
        <v>0</v>
      </c>
      <c r="H265" s="88" t="str">
        <f>'RESUMEN TOTAL'!N266</f>
        <v>APAGADO</v>
      </c>
      <c r="I265" s="88" t="str">
        <f>'RESUMEN TOTAL'!O266</f>
        <v>APAGADO</v>
      </c>
      <c r="J265" s="88" t="str">
        <f>'RESUMEN TOTAL'!P266</f>
        <v>APAGADO</v>
      </c>
      <c r="K265" s="88" t="str">
        <f>'RESUMEN TOTAL'!Q266</f>
        <v>APAGADO</v>
      </c>
      <c r="L265" s="88">
        <f>'RESUMEN TOTAL'!R266</f>
        <v>0</v>
      </c>
      <c r="M265" s="88" t="str">
        <f>'RESUMEN TOTAL'!S266</f>
        <v>APAGADO</v>
      </c>
      <c r="N265" s="88">
        <f>'RESUMEN TOTAL'!T266</f>
        <v>0</v>
      </c>
      <c r="O265" s="88" t="str">
        <f>'RESUMEN TOTAL'!U266</f>
        <v>APAGADO</v>
      </c>
      <c r="P265" s="88" t="str">
        <f>'RESUMEN TOTAL'!V266</f>
        <v>APAGADO</v>
      </c>
      <c r="Q265" s="88" t="str">
        <f>'RESUMEN TOTAL'!W266</f>
        <v>APAGADO</v>
      </c>
      <c r="R265" s="88" t="str">
        <f>'RESUMEN TOTAL'!X266</f>
        <v>APAGADO</v>
      </c>
      <c r="S265" s="88" t="str">
        <f>'RESUMEN TOTAL'!Y266</f>
        <v>APAGADO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 t="str">
        <f>'RESUMEN TOTAL'!AE266</f>
        <v>APAGADO</v>
      </c>
      <c r="Z265" s="88" t="str">
        <f>'RESUMEN TOTAL'!AF266</f>
        <v>APAGADO</v>
      </c>
      <c r="AA265" s="88">
        <f>'RESUMEN TOTAL'!AG266</f>
        <v>0</v>
      </c>
      <c r="AB265" s="88">
        <f>'RESUMEN TOTAL'!AH266</f>
        <v>0</v>
      </c>
      <c r="AC265" s="88" t="str">
        <f>'RESUMEN TOTAL'!AI266</f>
        <v>APAGADO</v>
      </c>
      <c r="AD265" s="88">
        <f>'RESUMEN TOTAL'!AJ266</f>
        <v>0</v>
      </c>
      <c r="AE265" s="88">
        <f>'RESUMEN TOTAL'!AK266</f>
        <v>0</v>
      </c>
      <c r="AF265" s="88" t="str">
        <f>'RESUMEN TOTAL'!AL266</f>
        <v>APAGADO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 t="str">
        <f>'RESUMEN TOTAL'!L267</f>
        <v>APAGADO</v>
      </c>
      <c r="G266" s="88">
        <f>'RESUMEN TOTAL'!M267</f>
        <v>0</v>
      </c>
      <c r="H266" s="88" t="str">
        <f>'RESUMEN TOTAL'!N267</f>
        <v>APAGADO</v>
      </c>
      <c r="I266" s="88" t="str">
        <f>'RESUMEN TOTAL'!O267</f>
        <v>APAGADO</v>
      </c>
      <c r="J266" s="88" t="str">
        <f>'RESUMEN TOTAL'!P267</f>
        <v>APAGADO</v>
      </c>
      <c r="K266" s="88" t="str">
        <f>'RESUMEN TOTAL'!Q267</f>
        <v>APAGADO</v>
      </c>
      <c r="L266" s="88">
        <f>'RESUMEN TOTAL'!R267</f>
        <v>0</v>
      </c>
      <c r="M266" s="88" t="str">
        <f>'RESUMEN TOTAL'!S267</f>
        <v>APAGADO</v>
      </c>
      <c r="N266" s="88">
        <f>'RESUMEN TOTAL'!T267</f>
        <v>0</v>
      </c>
      <c r="O266" s="88" t="str">
        <f>'RESUMEN TOTAL'!U267</f>
        <v>APAGADO</v>
      </c>
      <c r="P266" s="88" t="str">
        <f>'RESUMEN TOTAL'!V267</f>
        <v>APAGADO</v>
      </c>
      <c r="Q266" s="88" t="str">
        <f>'RESUMEN TOTAL'!W267</f>
        <v>APAGADO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 t="str">
        <f>'RESUMEN TOTAL'!AE267</f>
        <v>APAGADO</v>
      </c>
      <c r="Z266" s="88" t="str">
        <f>'RESUMEN TOTAL'!AF267</f>
        <v>APAGADO</v>
      </c>
      <c r="AA266" s="88">
        <f>'RESUMEN TOTAL'!AG267</f>
        <v>0</v>
      </c>
      <c r="AB266" s="88">
        <f>'RESUMEN TOTAL'!AH267</f>
        <v>0</v>
      </c>
      <c r="AC266" s="88" t="str">
        <f>'RESUMEN TOTAL'!AI267</f>
        <v>APAGADO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 t="str">
        <f>'RESUMEN TOTAL'!L268</f>
        <v>APAGADO</v>
      </c>
      <c r="G267" s="88">
        <f>'RESUMEN TOTAL'!M268</f>
        <v>0</v>
      </c>
      <c r="H267" s="88" t="str">
        <f>'RESUMEN TOTAL'!N268</f>
        <v>APAGADO</v>
      </c>
      <c r="I267" s="88" t="str">
        <f>'RESUMEN TOTAL'!O268</f>
        <v>APAGADO</v>
      </c>
      <c r="J267" s="88" t="str">
        <f>'RESUMEN TOTAL'!P268</f>
        <v>APAGADO</v>
      </c>
      <c r="K267" s="88" t="str">
        <f>'RESUMEN TOTAL'!Q268</f>
        <v>APAGADO</v>
      </c>
      <c r="L267" s="88">
        <f>'RESUMEN TOTAL'!R268</f>
        <v>0</v>
      </c>
      <c r="M267" s="88" t="str">
        <f>'RESUMEN TOTAL'!S268</f>
        <v>APAGADO</v>
      </c>
      <c r="N267" s="88">
        <f>'RESUMEN TOTAL'!T268</f>
        <v>0</v>
      </c>
      <c r="O267" s="88" t="str">
        <f>'RESUMEN TOTAL'!U268</f>
        <v>APAGADO</v>
      </c>
      <c r="P267" s="88" t="str">
        <f>'RESUMEN TOTAL'!V268</f>
        <v>APAGADO</v>
      </c>
      <c r="Q267" s="88" t="str">
        <f>'RESUMEN TOTAL'!W268</f>
        <v>APAGADO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 t="str">
        <f>'RESUMEN TOTAL'!AE268</f>
        <v>APAGADO</v>
      </c>
      <c r="Z267" s="88" t="str">
        <f>'RESUMEN TOTAL'!AF268</f>
        <v>APAGADO</v>
      </c>
      <c r="AA267" s="88">
        <f>'RESUMEN TOTAL'!AG268</f>
        <v>0</v>
      </c>
      <c r="AB267" s="88">
        <f>'RESUMEN TOTAL'!AH268</f>
        <v>0</v>
      </c>
      <c r="AC267" s="88" t="str">
        <f>'RESUMEN TOTAL'!AI268</f>
        <v>APAGADO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 t="str">
        <f>'RESUMEN TOTAL'!L269</f>
        <v>APAGADO</v>
      </c>
      <c r="G268" s="88">
        <f>'RESUMEN TOTAL'!M269</f>
        <v>0</v>
      </c>
      <c r="H268" s="88" t="str">
        <f>'RESUMEN TOTAL'!N269</f>
        <v>APAGADO</v>
      </c>
      <c r="I268" s="88" t="str">
        <f>'RESUMEN TOTAL'!O269</f>
        <v>APAGADO</v>
      </c>
      <c r="J268" s="88" t="str">
        <f>'RESUMEN TOTAL'!P269</f>
        <v>APAGADO</v>
      </c>
      <c r="K268" s="88" t="str">
        <f>'RESUMEN TOTAL'!Q269</f>
        <v>APAGADO</v>
      </c>
      <c r="L268" s="88">
        <f>'RESUMEN TOTAL'!R269</f>
        <v>0</v>
      </c>
      <c r="M268" s="88" t="str">
        <f>'RESUMEN TOTAL'!S269</f>
        <v>APAGADO</v>
      </c>
      <c r="N268" s="88">
        <f>'RESUMEN TOTAL'!T269</f>
        <v>0</v>
      </c>
      <c r="O268" s="88" t="str">
        <f>'RESUMEN TOTAL'!U269</f>
        <v>APAGADO</v>
      </c>
      <c r="P268" s="88" t="str">
        <f>'RESUMEN TOTAL'!V269</f>
        <v>APAGADO</v>
      </c>
      <c r="Q268" s="88" t="str">
        <f>'RESUMEN TOTAL'!W269</f>
        <v>APAGADO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 t="str">
        <f>'RESUMEN TOTAL'!AE269</f>
        <v>APAGADO</v>
      </c>
      <c r="Z268" s="88" t="str">
        <f>'RESUMEN TOTAL'!AF269</f>
        <v>APAGADO</v>
      </c>
      <c r="AA268" s="88">
        <f>'RESUMEN TOTAL'!AG269</f>
        <v>0</v>
      </c>
      <c r="AB268" s="88">
        <f>'RESUMEN TOTAL'!AH269</f>
        <v>0</v>
      </c>
      <c r="AC268" s="88" t="str">
        <f>'RESUMEN TOTAL'!AI269</f>
        <v>APAGADO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 t="str">
        <f>'RESUMEN TOTAL'!L270</f>
        <v>APAGADO</v>
      </c>
      <c r="G269" s="88">
        <f>'RESUMEN TOTAL'!M270</f>
        <v>0</v>
      </c>
      <c r="H269" s="88" t="str">
        <f>'RESUMEN TOTAL'!N270</f>
        <v>APAGADO</v>
      </c>
      <c r="I269" s="88" t="str">
        <f>'RESUMEN TOTAL'!O270</f>
        <v>APAGADO</v>
      </c>
      <c r="J269" s="88" t="str">
        <f>'RESUMEN TOTAL'!P270</f>
        <v>APAGADO</v>
      </c>
      <c r="K269" s="88" t="str">
        <f>'RESUMEN TOTAL'!Q270</f>
        <v>APAGADO</v>
      </c>
      <c r="L269" s="88">
        <f>'RESUMEN TOTAL'!R270</f>
        <v>0</v>
      </c>
      <c r="M269" s="88" t="str">
        <f>'RESUMEN TOTAL'!S270</f>
        <v>APAGADO</v>
      </c>
      <c r="N269" s="88">
        <f>'RESUMEN TOTAL'!T270</f>
        <v>0</v>
      </c>
      <c r="O269" s="88" t="str">
        <f>'RESUMEN TOTAL'!U270</f>
        <v>APAGADO</v>
      </c>
      <c r="P269" s="88" t="str">
        <f>'RESUMEN TOTAL'!V270</f>
        <v>APAGADO</v>
      </c>
      <c r="Q269" s="88" t="str">
        <f>'RESUMEN TOTAL'!W270</f>
        <v>APAGADO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 t="str">
        <f>'RESUMEN TOTAL'!AE270</f>
        <v>APAGADO</v>
      </c>
      <c r="Z269" s="88" t="str">
        <f>'RESUMEN TOTAL'!AF270</f>
        <v>APAGADO</v>
      </c>
      <c r="AA269" s="88">
        <f>'RESUMEN TOTAL'!AG270</f>
        <v>0</v>
      </c>
      <c r="AB269" s="88">
        <f>'RESUMEN TOTAL'!AH270</f>
        <v>0</v>
      </c>
      <c r="AC269" s="88" t="str">
        <f>'RESUMEN TOTAL'!AI270</f>
        <v>APAGADO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 t="str">
        <f>'RESUMEN TOTAL'!L271</f>
        <v>APAGADO</v>
      </c>
      <c r="G270" s="88">
        <f>'RESUMEN TOTAL'!M271</f>
        <v>0</v>
      </c>
      <c r="H270" s="88" t="str">
        <f>'RESUMEN TOTAL'!N271</f>
        <v>APAGADO</v>
      </c>
      <c r="I270" s="88" t="str">
        <f>'RESUMEN TOTAL'!O271</f>
        <v>APAGADO</v>
      </c>
      <c r="J270" s="88" t="str">
        <f>'RESUMEN TOTAL'!P271</f>
        <v>APAGADO</v>
      </c>
      <c r="K270" s="88" t="str">
        <f>'RESUMEN TOTAL'!Q271</f>
        <v>APAGADO</v>
      </c>
      <c r="L270" s="88">
        <f>'RESUMEN TOTAL'!R271</f>
        <v>0</v>
      </c>
      <c r="M270" s="88" t="str">
        <f>'RESUMEN TOTAL'!S271</f>
        <v>APAGADO</v>
      </c>
      <c r="N270" s="88">
        <f>'RESUMEN TOTAL'!T271</f>
        <v>0</v>
      </c>
      <c r="O270" s="88" t="str">
        <f>'RESUMEN TOTAL'!U271</f>
        <v>APAGADO</v>
      </c>
      <c r="P270" s="88" t="str">
        <f>'RESUMEN TOTAL'!V271</f>
        <v>APAGADO</v>
      </c>
      <c r="Q270" s="88" t="str">
        <f>'RESUMEN TOTAL'!W271</f>
        <v>APAGADO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 t="str">
        <f>'RESUMEN TOTAL'!AE271</f>
        <v>APAGADO</v>
      </c>
      <c r="Z270" s="88" t="str">
        <f>'RESUMEN TOTAL'!AF271</f>
        <v>APAGADO</v>
      </c>
      <c r="AA270" s="88">
        <f>'RESUMEN TOTAL'!AG271</f>
        <v>0</v>
      </c>
      <c r="AB270" s="88">
        <f>'RESUMEN TOTAL'!AH271</f>
        <v>0</v>
      </c>
      <c r="AC270" s="88" t="str">
        <f>'RESUMEN TOTAL'!AI271</f>
        <v>APAGADO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 t="str">
        <f>'RESUMEN TOTAL'!L272</f>
        <v>APAGADO</v>
      </c>
      <c r="G271" s="88">
        <f>'RESUMEN TOTAL'!M272</f>
        <v>0</v>
      </c>
      <c r="H271" s="88" t="str">
        <f>'RESUMEN TOTAL'!N272</f>
        <v>APAGADO</v>
      </c>
      <c r="I271" s="88" t="str">
        <f>'RESUMEN TOTAL'!O272</f>
        <v>APAGADO</v>
      </c>
      <c r="J271" s="88" t="str">
        <f>'RESUMEN TOTAL'!P272</f>
        <v>APAGADO</v>
      </c>
      <c r="K271" s="88" t="str">
        <f>'RESUMEN TOTAL'!Q272</f>
        <v>APAGADO</v>
      </c>
      <c r="L271" s="88">
        <f>'RESUMEN TOTAL'!R272</f>
        <v>0</v>
      </c>
      <c r="M271" s="88" t="str">
        <f>'RESUMEN TOTAL'!S272</f>
        <v>APAGADO</v>
      </c>
      <c r="N271" s="88">
        <f>'RESUMEN TOTAL'!T272</f>
        <v>0</v>
      </c>
      <c r="O271" s="88" t="str">
        <f>'RESUMEN TOTAL'!U272</f>
        <v>APAGADO</v>
      </c>
      <c r="P271" s="88" t="str">
        <f>'RESUMEN TOTAL'!V272</f>
        <v>APAGADO</v>
      </c>
      <c r="Q271" s="88" t="str">
        <f>'RESUMEN TOTAL'!W272</f>
        <v>APAGADO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 t="str">
        <f>'RESUMEN TOTAL'!AE272</f>
        <v>APAGADO</v>
      </c>
      <c r="Z271" s="88" t="str">
        <f>'RESUMEN TOTAL'!AF272</f>
        <v>APAGADO</v>
      </c>
      <c r="AA271" s="88">
        <f>'RESUMEN TOTAL'!AG272</f>
        <v>0</v>
      </c>
      <c r="AB271" s="88">
        <f>'RESUMEN TOTAL'!AH272</f>
        <v>0</v>
      </c>
      <c r="AC271" s="88" t="str">
        <f>'RESUMEN TOTAL'!AI272</f>
        <v>APAGADO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 t="str">
        <f>'RESUMEN TOTAL'!L273</f>
        <v>APAGADO</v>
      </c>
      <c r="G272" s="88">
        <f>'RESUMEN TOTAL'!M273</f>
        <v>0</v>
      </c>
      <c r="H272" s="88" t="str">
        <f>'RESUMEN TOTAL'!N273</f>
        <v>APAGADO</v>
      </c>
      <c r="I272" s="88" t="str">
        <f>'RESUMEN TOTAL'!O273</f>
        <v>APAGADO</v>
      </c>
      <c r="J272" s="88" t="str">
        <f>'RESUMEN TOTAL'!P273</f>
        <v>APAGADO</v>
      </c>
      <c r="K272" s="88" t="str">
        <f>'RESUMEN TOTAL'!Q273</f>
        <v>APAGADO</v>
      </c>
      <c r="L272" s="88">
        <f>'RESUMEN TOTAL'!R273</f>
        <v>0</v>
      </c>
      <c r="M272" s="88" t="str">
        <f>'RESUMEN TOTAL'!S273</f>
        <v>APAGADO</v>
      </c>
      <c r="N272" s="88">
        <f>'RESUMEN TOTAL'!T273</f>
        <v>0</v>
      </c>
      <c r="O272" s="88" t="str">
        <f>'RESUMEN TOTAL'!U273</f>
        <v>APAGADO</v>
      </c>
      <c r="P272" s="88" t="str">
        <f>'RESUMEN TOTAL'!V273</f>
        <v>APAGADO</v>
      </c>
      <c r="Q272" s="88" t="str">
        <f>'RESUMEN TOTAL'!W273</f>
        <v>APAGADO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 t="str">
        <f>'RESUMEN TOTAL'!AB274</f>
        <v>APAGADO</v>
      </c>
      <c r="W272" s="88">
        <f>'RESUMEN TOTAL'!AC273</f>
        <v>0</v>
      </c>
      <c r="X272" s="88">
        <f>'RESUMEN TOTAL'!AD273</f>
        <v>0</v>
      </c>
      <c r="Y272" s="88" t="str">
        <f>'RESUMEN TOTAL'!AE273</f>
        <v>APAGADO</v>
      </c>
      <c r="Z272" s="88" t="str">
        <f>'RESUMEN TOTAL'!AF273</f>
        <v>APAGADO</v>
      </c>
      <c r="AA272" s="88">
        <f>'RESUMEN TOTAL'!AG273</f>
        <v>0</v>
      </c>
      <c r="AB272" s="88">
        <f>'RESUMEN TOTAL'!AH273</f>
        <v>0</v>
      </c>
      <c r="AC272" s="88" t="str">
        <f>'RESUMEN TOTAL'!AI273</f>
        <v>APAGADO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>
        <f>'RESUMEN TOTAL'!M274</f>
        <v>0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 t="str">
        <f>'RESUMEN TOTAL'!V274</f>
        <v>APAGADO</v>
      </c>
      <c r="Q273" s="88" t="str">
        <f>'RESUMEN TOTAL'!W274</f>
        <v>APAGADO</v>
      </c>
      <c r="R273" s="88" t="str">
        <f>'RESUMEN TOTAL'!X274</f>
        <v>APAGADO</v>
      </c>
      <c r="S273" s="88" t="str">
        <f>'RESUMEN TOTAL'!Y274</f>
        <v>APAGADO</v>
      </c>
      <c r="T273" s="88" t="str">
        <f>'RESUMEN TOTAL'!Z274</f>
        <v>APAGADO</v>
      </c>
      <c r="U273" s="88" t="str">
        <f>'RESUMEN TOTAL'!AA274</f>
        <v>APAGADO</v>
      </c>
      <c r="V273" s="88" t="e">
        <f>'RESUMEN TOTAL'!#REF!</f>
        <v>#REF!</v>
      </c>
      <c r="W273" s="88" t="str">
        <f>'RESUMEN TOTAL'!AC274</f>
        <v>APAGADO</v>
      </c>
      <c r="X273" s="88" t="str">
        <f>'RESUMEN TOTAL'!AD274</f>
        <v>APAGADO</v>
      </c>
      <c r="Y273" s="88" t="str">
        <f>'RESUMEN TOTAL'!AE274</f>
        <v>APAGADO</v>
      </c>
      <c r="Z273" s="88" t="str">
        <f>'RESUMEN TOTAL'!AF274</f>
        <v>APAGADO</v>
      </c>
      <c r="AA273" s="88" t="str">
        <f>'RESUMEN TOTAL'!AG274</f>
        <v>APAGADO</v>
      </c>
      <c r="AB273" s="88" t="str">
        <f>'RESUMEN TOTAL'!AH274</f>
        <v>APAGADO</v>
      </c>
      <c r="AC273" s="88" t="str">
        <f>'RESUMEN TOTAL'!AI274</f>
        <v>APAGADO</v>
      </c>
      <c r="AD273" s="88">
        <f>'RESUMEN TOTAL'!AJ274</f>
        <v>0</v>
      </c>
      <c r="AE273" s="88">
        <f>'RESUMEN TOTAL'!AK274</f>
        <v>0</v>
      </c>
      <c r="AF273" s="88" t="str">
        <f>'RESUMEN TOTAL'!AL274</f>
        <v>APAGADO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 t="str">
        <f>'RESUMEN TOTAL'!L275</f>
        <v>APAGADO</v>
      </c>
      <c r="G274" s="88">
        <f>'RESUMEN TOTAL'!M275</f>
        <v>0</v>
      </c>
      <c r="H274" s="88" t="str">
        <f>'RESUMEN TOTAL'!N275</f>
        <v>APAGADO</v>
      </c>
      <c r="I274" s="88" t="str">
        <f>'RESUMEN TOTAL'!O275</f>
        <v>APAGADO</v>
      </c>
      <c r="J274" s="88" t="str">
        <f>'RESUMEN TOTAL'!P275</f>
        <v>APAGADO</v>
      </c>
      <c r="K274" s="88" t="str">
        <f>'RESUMEN TOTAL'!Q275</f>
        <v>APAGADO</v>
      </c>
      <c r="L274" s="88">
        <f>'RESUMEN TOTAL'!R275</f>
        <v>0</v>
      </c>
      <c r="M274" s="88" t="str">
        <f>'RESUMEN TOTAL'!S275</f>
        <v>APAGADO</v>
      </c>
      <c r="N274" s="88">
        <f>'RESUMEN TOTAL'!T275</f>
        <v>0</v>
      </c>
      <c r="O274" s="88" t="str">
        <f>'RESUMEN TOTAL'!U275</f>
        <v>APAGADO</v>
      </c>
      <c r="P274" s="88" t="str">
        <f>'RESUMEN TOTAL'!V275</f>
        <v>APAGADO</v>
      </c>
      <c r="Q274" s="88" t="str">
        <f>'RESUMEN TOTAL'!W275</f>
        <v>APAGADO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 t="str">
        <f>'RESUMEN TOTAL'!AE275</f>
        <v>APAGADO</v>
      </c>
      <c r="Z274" s="88" t="str">
        <f>'RESUMEN TOTAL'!AF275</f>
        <v>APAGADO</v>
      </c>
      <c r="AA274" s="88">
        <f>'RESUMEN TOTAL'!AG275</f>
        <v>0</v>
      </c>
      <c r="AB274" s="88">
        <f>'RESUMEN TOTAL'!AH275</f>
        <v>0</v>
      </c>
      <c r="AC274" s="88" t="str">
        <f>'RESUMEN TOTAL'!AI275</f>
        <v>APAGADO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 t="str">
        <f>'RESUMEN TOTAL'!L276</f>
        <v>APAGADO</v>
      </c>
      <c r="G275" s="88">
        <f>'RESUMEN TOTAL'!M276</f>
        <v>0</v>
      </c>
      <c r="H275" s="88" t="str">
        <f>'RESUMEN TOTAL'!N276</f>
        <v>APAGADO</v>
      </c>
      <c r="I275" s="88" t="str">
        <f>'RESUMEN TOTAL'!O276</f>
        <v>APAGADO</v>
      </c>
      <c r="J275" s="88" t="str">
        <f>'RESUMEN TOTAL'!P276</f>
        <v>APAGADO</v>
      </c>
      <c r="K275" s="88" t="str">
        <f>'RESUMEN TOTAL'!Q276</f>
        <v>APAGADO</v>
      </c>
      <c r="L275" s="88">
        <f>'RESUMEN TOTAL'!R276</f>
        <v>0</v>
      </c>
      <c r="M275" s="88" t="str">
        <f>'RESUMEN TOTAL'!S276</f>
        <v>APAGADO</v>
      </c>
      <c r="N275" s="88">
        <f>'RESUMEN TOTAL'!T276</f>
        <v>0</v>
      </c>
      <c r="O275" s="88" t="str">
        <f>'RESUMEN TOTAL'!U276</f>
        <v>APAGADO</v>
      </c>
      <c r="P275" s="88" t="str">
        <f>'RESUMEN TOTAL'!V276</f>
        <v>APAGADO</v>
      </c>
      <c r="Q275" s="88" t="str">
        <f>'RESUMEN TOTAL'!W276</f>
        <v>APAGADO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 t="str">
        <f>'RESUMEN TOTAL'!AE276</f>
        <v>APAGADO</v>
      </c>
      <c r="Z275" s="88" t="str">
        <f>'RESUMEN TOTAL'!AF276</f>
        <v>APAGADO</v>
      </c>
      <c r="AA275" s="88">
        <f>'RESUMEN TOTAL'!AG276</f>
        <v>0</v>
      </c>
      <c r="AB275" s="88">
        <f>'RESUMEN TOTAL'!AH276</f>
        <v>0</v>
      </c>
      <c r="AC275" s="88" t="str">
        <f>'RESUMEN TOTAL'!AI276</f>
        <v>APAGADO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 t="str">
        <f>'RESUMEN TOTAL'!L277</f>
        <v>APAGADO</v>
      </c>
      <c r="G276" s="88">
        <f>'RESUMEN TOTAL'!M277</f>
        <v>0</v>
      </c>
      <c r="H276" s="88" t="str">
        <f>'RESUMEN TOTAL'!N277</f>
        <v>APAGADO</v>
      </c>
      <c r="I276" s="88" t="str">
        <f>'RESUMEN TOTAL'!O277</f>
        <v>APAGADO</v>
      </c>
      <c r="J276" s="88" t="str">
        <f>'RESUMEN TOTAL'!P277</f>
        <v>APAGADO</v>
      </c>
      <c r="K276" s="88" t="str">
        <f>'RESUMEN TOTAL'!Q277</f>
        <v>APAGADO</v>
      </c>
      <c r="L276" s="88">
        <f>'RESUMEN TOTAL'!R277</f>
        <v>0</v>
      </c>
      <c r="M276" s="88" t="str">
        <f>'RESUMEN TOTAL'!S277</f>
        <v>APAGADO</v>
      </c>
      <c r="N276" s="88">
        <f>'RESUMEN TOTAL'!T277</f>
        <v>0</v>
      </c>
      <c r="O276" s="88" t="str">
        <f>'RESUMEN TOTAL'!U277</f>
        <v>APAGADO</v>
      </c>
      <c r="P276" s="88" t="str">
        <f>'RESUMEN TOTAL'!V277</f>
        <v>APAGADO</v>
      </c>
      <c r="Q276" s="88" t="str">
        <f>'RESUMEN TOTAL'!W277</f>
        <v>APAGADO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 t="str">
        <f>'RESUMEN TOTAL'!AE277</f>
        <v>APAGADO</v>
      </c>
      <c r="Z276" s="88" t="str">
        <f>'RESUMEN TOTAL'!AF277</f>
        <v>APAGADO</v>
      </c>
      <c r="AA276" s="88">
        <f>'RESUMEN TOTAL'!AG277</f>
        <v>0</v>
      </c>
      <c r="AB276" s="88">
        <f>'RESUMEN TOTAL'!AH277</f>
        <v>0</v>
      </c>
      <c r="AC276" s="88" t="str">
        <f>'RESUMEN TOTAL'!AI277</f>
        <v>APAGADO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 t="str">
        <f>'RESUMEN TOTAL'!L278</f>
        <v>APAGADO</v>
      </c>
      <c r="G277" s="88">
        <f>'RESUMEN TOTAL'!M278</f>
        <v>0</v>
      </c>
      <c r="H277" s="88" t="str">
        <f>'RESUMEN TOTAL'!N278</f>
        <v>APAGADO</v>
      </c>
      <c r="I277" s="88" t="str">
        <f>'RESUMEN TOTAL'!O278</f>
        <v>APAGADO</v>
      </c>
      <c r="J277" s="88" t="str">
        <f>'RESUMEN TOTAL'!P278</f>
        <v>APAGADO</v>
      </c>
      <c r="K277" s="88" t="str">
        <f>'RESUMEN TOTAL'!Q278</f>
        <v>APAGADO</v>
      </c>
      <c r="L277" s="88">
        <f>'RESUMEN TOTAL'!R278</f>
        <v>0</v>
      </c>
      <c r="M277" s="88" t="str">
        <f>'RESUMEN TOTAL'!S278</f>
        <v>APAGADO</v>
      </c>
      <c r="N277" s="88">
        <f>'RESUMEN TOTAL'!T278</f>
        <v>0</v>
      </c>
      <c r="O277" s="88" t="str">
        <f>'RESUMEN TOTAL'!U278</f>
        <v>APAGADO</v>
      </c>
      <c r="P277" s="88" t="str">
        <f>'RESUMEN TOTAL'!V278</f>
        <v>APAGADO</v>
      </c>
      <c r="Q277" s="88" t="str">
        <f>'RESUMEN TOTAL'!W278</f>
        <v>APAGADO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 t="str">
        <f>'RESUMEN TOTAL'!AC278</f>
        <v>APAGADO</v>
      </c>
      <c r="X277" s="88" t="str">
        <f>'RESUMEN TOTAL'!AD278</f>
        <v>APAGADO</v>
      </c>
      <c r="Y277" s="88" t="str">
        <f>'RESUMEN TOTAL'!AE278</f>
        <v>APAGADO</v>
      </c>
      <c r="Z277" s="88" t="str">
        <f>'RESUMEN TOTAL'!AF278</f>
        <v>APAGADO</v>
      </c>
      <c r="AA277" s="88">
        <f>'RESUMEN TOTAL'!AG278</f>
        <v>0</v>
      </c>
      <c r="AB277" s="88">
        <f>'RESUMEN TOTAL'!AH278</f>
        <v>0</v>
      </c>
      <c r="AC277" s="88" t="str">
        <f>'RESUMEN TOTAL'!AI278</f>
        <v>APAGADO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 t="str">
        <f>'RESUMEN TOTAL'!L279</f>
        <v>APAGADO</v>
      </c>
      <c r="G278" s="88">
        <f>'RESUMEN TOTAL'!M279</f>
        <v>0</v>
      </c>
      <c r="H278" s="88" t="str">
        <f>'RESUMEN TOTAL'!N279</f>
        <v>APAGADO</v>
      </c>
      <c r="I278" s="88" t="str">
        <f>'RESUMEN TOTAL'!O279</f>
        <v>APAGADO</v>
      </c>
      <c r="J278" s="88" t="str">
        <f>'RESUMEN TOTAL'!P279</f>
        <v>APAGADO</v>
      </c>
      <c r="K278" s="88" t="str">
        <f>'RESUMEN TOTAL'!Q279</f>
        <v>APAGADO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 t="str">
        <f>'RESUMEN TOTAL'!L280</f>
        <v>APAGADO</v>
      </c>
      <c r="G279" s="88">
        <f>'RESUMEN TOTAL'!M280</f>
        <v>0</v>
      </c>
      <c r="H279" s="88" t="str">
        <f>'RESUMEN TOTAL'!N280</f>
        <v>APAGADO</v>
      </c>
      <c r="I279" s="88" t="str">
        <f>'RESUMEN TOTAL'!O280</f>
        <v>APAGADO</v>
      </c>
      <c r="J279" s="88" t="str">
        <f>'RESUMEN TOTAL'!P280</f>
        <v>APAGADO</v>
      </c>
      <c r="K279" s="88" t="str">
        <f>'RESUMEN TOTAL'!Q280</f>
        <v>APAGADO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 t="str">
        <f>'RESUMEN TOTAL'!V281</f>
        <v>APAGADO</v>
      </c>
      <c r="Q280" s="88" t="str">
        <f>'RESUMEN TOTAL'!W281</f>
        <v>APAGADO</v>
      </c>
      <c r="R280" s="88" t="str">
        <f>'RESUMEN TOTAL'!X281</f>
        <v>APAGADO</v>
      </c>
      <c r="S280" s="88" t="str">
        <f>'RESUMEN TOTAL'!Y281</f>
        <v>APAGADO</v>
      </c>
      <c r="T280" s="88" t="str">
        <f>'RESUMEN TOTAL'!Z281</f>
        <v>APAGADO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ht="15.75" hidden="1" thickTop="1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 t="str">
        <f>'RESUMEN TOTAL'!V289</f>
        <v>APAGADO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ht="15.75" hidden="1" thickTop="1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 t="str">
        <f>'RESUMEN TOTAL'!V290</f>
        <v>APAGADO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ht="15.75" hidden="1" thickTop="1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 t="str">
        <f>'RESUMEN TOTAL'!V296</f>
        <v>APAGADO</v>
      </c>
      <c r="Q295" s="88" t="str">
        <f>'RESUMEN TOTAL'!W296</f>
        <v>APAGADO</v>
      </c>
      <c r="R295" s="88" t="str">
        <f>'RESUMEN TOTAL'!X296</f>
        <v>APAGADO</v>
      </c>
      <c r="S295" s="88" t="str">
        <f>'RESUMEN TOTAL'!Y296</f>
        <v>APAGADO</v>
      </c>
      <c r="T295" s="88" t="str">
        <f>'RESUMEN TOTAL'!Z296</f>
        <v>APAGADO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 t="str">
        <f>'RESUMEN TOTAL'!AA300</f>
        <v>APAGADO</v>
      </c>
      <c r="V299" s="88" t="str">
        <f>'RESUMEN TOTAL'!AB300</f>
        <v>APAGADO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 t="str">
        <f>'RESUMEN TOTAL'!AL302</f>
        <v>APAGADO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 t="str">
        <f>'RESUMEN TOTAL'!AC313</f>
        <v>APAGADO</v>
      </c>
      <c r="X312" s="88" t="str">
        <f>'RESUMEN TOTAL'!AD313</f>
        <v>APAGADO</v>
      </c>
      <c r="Y312" s="88" t="str">
        <f>'RESUMEN TOTAL'!AE313</f>
        <v>APAGADO</v>
      </c>
      <c r="Z312" s="88" t="str">
        <f>'RESUMEN TOTAL'!AF313</f>
        <v>APAGADO</v>
      </c>
      <c r="AA312" s="88" t="str">
        <f>'RESUMEN TOTAL'!AG313</f>
        <v>APAGADO</v>
      </c>
      <c r="AB312" s="88" t="str">
        <f>'RESUMEN TOTAL'!AH313</f>
        <v>APAGADO</v>
      </c>
      <c r="AC312" s="88" t="str">
        <f>'RESUMEN TOTAL'!AI313</f>
        <v>APAGADO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 t="str">
        <f>'RESUMEN TOTAL'!AD314</f>
        <v>APAGADO</v>
      </c>
      <c r="Y313" s="88" t="str">
        <f>'RESUMEN TOTAL'!AE314</f>
        <v>APAGADO</v>
      </c>
      <c r="Z313" s="88" t="str">
        <f>'RESUMEN TOTAL'!AF314</f>
        <v>APAGADO</v>
      </c>
      <c r="AA313" s="88" t="str">
        <f>'RESUMEN TOTAL'!AG314</f>
        <v>APAGADO</v>
      </c>
      <c r="AB313" s="88" t="str">
        <f>'RESUMEN TOTAL'!AH314</f>
        <v>APAGADO</v>
      </c>
      <c r="AC313" s="88" t="str">
        <f>'RESUMEN TOTAL'!AI314</f>
        <v>APAGADO</v>
      </c>
      <c r="AD313" s="88">
        <f>'RESUMEN TOTAL'!AJ314</f>
        <v>0</v>
      </c>
      <c r="AE313" s="88">
        <f>'RESUMEN TOTAL'!AK314</f>
        <v>0</v>
      </c>
      <c r="AF313" s="88" t="str">
        <f>'RESUMEN TOTAL'!AL314</f>
        <v>APAGADO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>
        <f>'RESUMEN TOTAL'!L315</f>
        <v>0</v>
      </c>
      <c r="G314" s="88">
        <f>'RESUMEN TOTAL'!M315</f>
        <v>0</v>
      </c>
      <c r="H314" s="88">
        <f>'RESUMEN TOTAL'!N315</f>
        <v>0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 t="str">
        <f>'RESUMEN TOTAL'!AB315</f>
        <v>APAGADO</v>
      </c>
      <c r="W314" s="88" t="str">
        <f>'RESUMEN TOTAL'!AC315</f>
        <v>APAGADO</v>
      </c>
      <c r="X314" s="88" t="str">
        <f>'RESUMEN TOTAL'!AD315</f>
        <v>APAGADO</v>
      </c>
      <c r="Y314" s="88" t="str">
        <f>'RESUMEN TOTAL'!AE315</f>
        <v>APAGADO</v>
      </c>
      <c r="Z314" s="88" t="str">
        <f>'RESUMEN TOTAL'!AF315</f>
        <v>APAGADO</v>
      </c>
      <c r="AA314" s="88" t="str">
        <f>'RESUMEN TOTAL'!AG315</f>
        <v>APAGADO</v>
      </c>
      <c r="AB314" s="88" t="str">
        <f>'RESUMEN TOTAL'!AH315</f>
        <v>APAGADO</v>
      </c>
      <c r="AC314" s="88" t="str">
        <f>'RESUMEN TOTAL'!AI315</f>
        <v>APAGADO</v>
      </c>
      <c r="AD314" s="88">
        <f>'RESUMEN TOTAL'!AJ315</f>
        <v>0</v>
      </c>
      <c r="AE314" s="88">
        <f>'RESUMEN TOTAL'!AK315</f>
        <v>0</v>
      </c>
      <c r="AF314" s="88" t="str">
        <f>'RESUMEN TOTAL'!AL315</f>
        <v>APAGADO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 t="str">
        <f>'RESUMEN TOTAL'!S316</f>
        <v>APAGADO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 t="str">
        <f>'RESUMEN TOTAL'!AC316</f>
        <v>APAGADO</v>
      </c>
      <c r="X315" s="88" t="str">
        <f>'RESUMEN TOTAL'!AD316</f>
        <v>APAGADO</v>
      </c>
      <c r="Y315" s="88" t="str">
        <f>'RESUMEN TOTAL'!AE316</f>
        <v>APAGADO</v>
      </c>
      <c r="Z315" s="88" t="str">
        <f>'RESUMEN TOTAL'!AF316</f>
        <v>APAGADO</v>
      </c>
      <c r="AA315" s="88" t="str">
        <f>'RESUMEN TOTAL'!AG316</f>
        <v>APAGADO</v>
      </c>
      <c r="AB315" s="88" t="str">
        <f>'RESUMEN TOTAL'!AH316</f>
        <v>APAGADO</v>
      </c>
      <c r="AC315" s="88" t="str">
        <f>'RESUMEN TOTAL'!AI316</f>
        <v>APAGADO</v>
      </c>
      <c r="AD315" s="88">
        <f>'RESUMEN TOTAL'!AJ316</f>
        <v>0</v>
      </c>
      <c r="AE315" s="88">
        <f>'RESUMEN TOTAL'!AK316</f>
        <v>0</v>
      </c>
      <c r="AF315" s="88" t="str">
        <f>'RESUMEN TOTAL'!AL316</f>
        <v>APAGADO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 t="str">
        <f>'RESUMEN TOTAL'!AC327</f>
        <v>APAGADO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 t="str">
        <f>'RESUMEN TOTAL'!N333</f>
        <v>APAGADO</v>
      </c>
      <c r="I332" s="88" t="str">
        <f>'RESUMEN TOTAL'!O333</f>
        <v>APAGADO</v>
      </c>
      <c r="J332" s="88" t="str">
        <f>'RESUMEN TOTAL'!P333</f>
        <v>APAGADO</v>
      </c>
      <c r="K332" s="88" t="str">
        <f>'RESUMEN TOTAL'!Q333</f>
        <v>APAGADO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>
        <f>'RESUMEN TOTAL'!L334</f>
        <v>0</v>
      </c>
      <c r="G333" s="88">
        <f>'RESUMEN TOTAL'!M334</f>
        <v>0</v>
      </c>
      <c r="H333" s="88">
        <f>'RESUMEN TOTAL'!N334</f>
        <v>0</v>
      </c>
      <c r="I333" s="88">
        <f>'RESUMEN TOTAL'!O334</f>
        <v>0</v>
      </c>
      <c r="J333" s="88">
        <f>'RESUMEN TOTAL'!P334</f>
        <v>0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 t="str">
        <f>'RESUMEN TOTAL'!Y334</f>
        <v>APAGADO</v>
      </c>
      <c r="T333" s="88" t="str">
        <f>'RESUMEN TOTAL'!Z334</f>
        <v>APAGADO</v>
      </c>
      <c r="U333" s="88" t="str">
        <f>'RESUMEN TOTAL'!AA334</f>
        <v>APAGADO</v>
      </c>
      <c r="V333" s="88" t="str">
        <f>'RESUMEN TOTAL'!AB334</f>
        <v>APAGADO</v>
      </c>
      <c r="W333" s="88" t="str">
        <f>'RESUMEN TOTAL'!AC334</f>
        <v>APAGADO</v>
      </c>
      <c r="X333" s="88" t="str">
        <f>'RESUMEN TOTAL'!AD334</f>
        <v>APAGADO</v>
      </c>
      <c r="Y333" s="88" t="str">
        <f>'RESUMEN TOTAL'!AE334</f>
        <v>APAGADO</v>
      </c>
      <c r="Z333" s="88" t="str">
        <f>'RESUMEN TOTAL'!AF334</f>
        <v>APAGADO</v>
      </c>
      <c r="AA333" s="88" t="str">
        <f>'RESUMEN TOTAL'!AG334</f>
        <v>APAGADO</v>
      </c>
      <c r="AB333" s="88" t="str">
        <f>'RESUMEN TOTAL'!AH334</f>
        <v>APAGADO</v>
      </c>
      <c r="AC333" s="88" t="str">
        <f>'RESUMEN TOTAL'!AI334</f>
        <v>APAGADO</v>
      </c>
      <c r="AD333" s="88">
        <f>'RESUMEN TOTAL'!AJ334</f>
        <v>0</v>
      </c>
      <c r="AE333" s="88">
        <f>'RESUMEN TOTAL'!AK334</f>
        <v>0</v>
      </c>
      <c r="AF333" s="88" t="str">
        <f>'RESUMEN TOTAL'!AL334</f>
        <v>APAGADO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>
        <f>'RESUMEN TOTAL'!L335</f>
        <v>0</v>
      </c>
      <c r="G334" s="88">
        <f>'RESUMEN TOTAL'!M335</f>
        <v>0</v>
      </c>
      <c r="H334" s="88">
        <f>'RESUMEN TOTAL'!N335</f>
        <v>0</v>
      </c>
      <c r="I334" s="88">
        <f>'RESUMEN TOTAL'!O335</f>
        <v>0</v>
      </c>
      <c r="J334" s="88">
        <f>'RESUMEN TOTAL'!P335</f>
        <v>0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 t="str">
        <f>'RESUMEN TOTAL'!Y335</f>
        <v>APAGADO</v>
      </c>
      <c r="T334" s="88" t="str">
        <f>'RESUMEN TOTAL'!Z335</f>
        <v>APAGADO</v>
      </c>
      <c r="U334" s="88" t="str">
        <f>'RESUMEN TOTAL'!AA335</f>
        <v>APAGADO</v>
      </c>
      <c r="V334" s="88" t="str">
        <f>'RESUMEN TOTAL'!AB335</f>
        <v>APAGADO</v>
      </c>
      <c r="W334" s="88" t="str">
        <f>'RESUMEN TOTAL'!AC335</f>
        <v>APAGADO</v>
      </c>
      <c r="X334" s="88" t="str">
        <f>'RESUMEN TOTAL'!AD335</f>
        <v>APAGADO</v>
      </c>
      <c r="Y334" s="88" t="str">
        <f>'RESUMEN TOTAL'!AE335</f>
        <v>APAGADO</v>
      </c>
      <c r="Z334" s="88" t="str">
        <f>'RESUMEN TOTAL'!AF335</f>
        <v>APAGADO</v>
      </c>
      <c r="AA334" s="88" t="str">
        <f>'RESUMEN TOTAL'!AG335</f>
        <v>APAGADO</v>
      </c>
      <c r="AB334" s="88" t="str">
        <f>'RESUMEN TOTAL'!AH335</f>
        <v>APAGADO</v>
      </c>
      <c r="AC334" s="88" t="str">
        <f>'RESUMEN TOTAL'!AI335</f>
        <v>APAGADO</v>
      </c>
      <c r="AD334" s="88">
        <f>'RESUMEN TOTAL'!AJ335</f>
        <v>0</v>
      </c>
      <c r="AE334" s="88">
        <f>'RESUMEN TOTAL'!AK335</f>
        <v>0</v>
      </c>
      <c r="AF334" s="88" t="str">
        <f>'RESUMEN TOTAL'!AL335</f>
        <v>APAGADO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 t="str">
        <f>'RESUMEN TOTAL'!V336</f>
        <v>APAGADO</v>
      </c>
      <c r="Q335" s="88" t="str">
        <f>'RESUMEN TOTAL'!W336</f>
        <v>APAGADO</v>
      </c>
      <c r="R335" s="88" t="str">
        <f>'RESUMEN TOTAL'!X336</f>
        <v>APAGADO</v>
      </c>
      <c r="S335" s="88" t="str">
        <f>'RESUMEN TOTAL'!Y336</f>
        <v>APAGADO</v>
      </c>
      <c r="T335" s="88" t="str">
        <f>'RESUMEN TOTAL'!Z336</f>
        <v>APAGADO</v>
      </c>
      <c r="U335" s="88" t="str">
        <f>'RESUMEN TOTAL'!AA336</f>
        <v>APAGADO</v>
      </c>
      <c r="V335" s="88" t="str">
        <f>'RESUMEN TOTAL'!AB336</f>
        <v>APAGADO</v>
      </c>
      <c r="W335" s="88" t="str">
        <f>'RESUMEN TOTAL'!AC336</f>
        <v>APAGADO</v>
      </c>
      <c r="X335" s="88" t="str">
        <f>'RESUMEN TOTAL'!AD336</f>
        <v>APAGADO</v>
      </c>
      <c r="Y335" s="88" t="str">
        <f>'RESUMEN TOTAL'!AE336</f>
        <v>APAGADO</v>
      </c>
      <c r="Z335" s="88" t="str">
        <f>'RESUMEN TOTAL'!AF336</f>
        <v>APAGADO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 t="str">
        <f>'RESUMEN TOTAL'!V337</f>
        <v>APAGADO</v>
      </c>
      <c r="Q336" s="88" t="str">
        <f>'RESUMEN TOTAL'!W337</f>
        <v>APAGADO</v>
      </c>
      <c r="R336" s="88" t="str">
        <f>'RESUMEN TOTAL'!X337</f>
        <v>APAGADO</v>
      </c>
      <c r="S336" s="88" t="str">
        <f>'RESUMEN TOTAL'!Y337</f>
        <v>APAGADO</v>
      </c>
      <c r="T336" s="88" t="str">
        <f>'RESUMEN TOTAL'!Z337</f>
        <v>APAGADO</v>
      </c>
      <c r="U336" s="88" t="str">
        <f>'RESUMEN TOTAL'!AA337</f>
        <v>APAGADO</v>
      </c>
      <c r="V336" s="88" t="str">
        <f>'RESUMEN TOTAL'!AB337</f>
        <v>APAGADO</v>
      </c>
      <c r="W336" s="88" t="str">
        <f>'RESUMEN TOTAL'!AC337</f>
        <v>APAGADO</v>
      </c>
      <c r="X336" s="88" t="str">
        <f>'RESUMEN TOTAL'!AD337</f>
        <v>APAGADO</v>
      </c>
      <c r="Y336" s="88" t="str">
        <f>'RESUMEN TOTAL'!AE337</f>
        <v>APAGADO</v>
      </c>
      <c r="Z336" s="88" t="str">
        <f>'RESUMEN TOTAL'!AF337</f>
        <v>APAGADO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 t="str">
        <f>'RESUMEN TOTAL'!V338</f>
        <v>APAGADO</v>
      </c>
      <c r="Q337" s="88" t="str">
        <f>'RESUMEN TOTAL'!W338</f>
        <v>APAGADO</v>
      </c>
      <c r="R337" s="88" t="str">
        <f>'RESUMEN TOTAL'!X338</f>
        <v>APAGADO</v>
      </c>
      <c r="S337" s="88" t="str">
        <f>'RESUMEN TOTAL'!Y338</f>
        <v>APAGADO</v>
      </c>
      <c r="T337" s="88" t="str">
        <f>'RESUMEN TOTAL'!Z338</f>
        <v>APAGADO</v>
      </c>
      <c r="U337" s="88" t="str">
        <f>'RESUMEN TOTAL'!AA338</f>
        <v>APAGADO</v>
      </c>
      <c r="V337" s="88" t="str">
        <f>'RESUMEN TOTAL'!AB338</f>
        <v>APAGADO</v>
      </c>
      <c r="W337" s="88" t="str">
        <f>'RESUMEN TOTAL'!AC338</f>
        <v>APAGADO</v>
      </c>
      <c r="X337" s="88" t="str">
        <f>'RESUMEN TOTAL'!AD338</f>
        <v>APAGADO</v>
      </c>
      <c r="Y337" s="88" t="str">
        <f>'RESUMEN TOTAL'!AE338</f>
        <v>APAGADO</v>
      </c>
      <c r="Z337" s="88" t="str">
        <f>'RESUMEN TOTAL'!AF338</f>
        <v>APAGADO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 t="str">
        <f>'RESUMEN TOTAL'!V339</f>
        <v>APAGADO</v>
      </c>
      <c r="Q338" s="88" t="str">
        <f>'RESUMEN TOTAL'!W339</f>
        <v>APAGADO</v>
      </c>
      <c r="R338" s="88" t="str">
        <f>'RESUMEN TOTAL'!X339</f>
        <v>APAGADO</v>
      </c>
      <c r="S338" s="88" t="str">
        <f>'RESUMEN TOTAL'!Y339</f>
        <v>APAGADO</v>
      </c>
      <c r="T338" s="88" t="str">
        <f>'RESUMEN TOTAL'!Z339</f>
        <v>APAGADO</v>
      </c>
      <c r="U338" s="88" t="str">
        <f>'RESUMEN TOTAL'!AA339</f>
        <v>APAGADO</v>
      </c>
      <c r="V338" s="88" t="str">
        <f>'RESUMEN TOTAL'!AB339</f>
        <v>APAGADO</v>
      </c>
      <c r="W338" s="88" t="str">
        <f>'RESUMEN TOTAL'!AC339</f>
        <v>APAGADO</v>
      </c>
      <c r="X338" s="88" t="str">
        <f>'RESUMEN TOTAL'!AD339</f>
        <v>APAGADO</v>
      </c>
      <c r="Y338" s="88" t="str">
        <f>'RESUMEN TOTAL'!AE339</f>
        <v>APAGADO</v>
      </c>
      <c r="Z338" s="88" t="str">
        <f>'RESUMEN TOTAL'!AF339</f>
        <v>APAGADO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 t="str">
        <f>'RESUMEN TOTAL'!S340</f>
        <v>APAGADO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 t="str">
        <f>'RESUMEN TOTAL'!Z340</f>
        <v>APAGADO</v>
      </c>
      <c r="U339" s="88">
        <f>'RESUMEN TOTAL'!AA340</f>
        <v>0</v>
      </c>
      <c r="V339" s="88">
        <f>'RESUMEN TOTAL'!AB340</f>
        <v>0</v>
      </c>
      <c r="W339" s="88" t="str">
        <f>'RESUMEN TOTAL'!AC340</f>
        <v>APAGADO</v>
      </c>
      <c r="X339" s="88" t="str">
        <f>'RESUMEN TOTAL'!AD340</f>
        <v>APAGADO</v>
      </c>
      <c r="Y339" s="88" t="str">
        <f>'RESUMEN TOTAL'!AE340</f>
        <v>APAGADO</v>
      </c>
      <c r="Z339" s="88" t="str">
        <f>'RESUMEN TOTAL'!AF340</f>
        <v>APAGADO</v>
      </c>
      <c r="AA339" s="88" t="str">
        <f>'RESUMEN TOTAL'!AG340</f>
        <v>APAGADO</v>
      </c>
      <c r="AB339" s="88" t="str">
        <f>'RESUMEN TOTAL'!AH340</f>
        <v>APAGADO</v>
      </c>
      <c r="AC339" s="88" t="str">
        <f>'RESUMEN TOTAL'!AI340</f>
        <v>APAGADO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 t="str">
        <f>'RESUMEN TOTAL'!S341</f>
        <v>APAGADO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 t="str">
        <f>'RESUMEN TOTAL'!Z341</f>
        <v>APAGADO</v>
      </c>
      <c r="U340" s="88">
        <f>'RESUMEN TOTAL'!AA341</f>
        <v>0</v>
      </c>
      <c r="V340" s="88">
        <f>'RESUMEN TOTAL'!AB341</f>
        <v>0</v>
      </c>
      <c r="W340" s="88" t="str">
        <f>'RESUMEN TOTAL'!AC341</f>
        <v>APAGADO</v>
      </c>
      <c r="X340" s="88" t="str">
        <f>'RESUMEN TOTAL'!AD341</f>
        <v>APAGADO</v>
      </c>
      <c r="Y340" s="88" t="str">
        <f>'RESUMEN TOTAL'!AE341</f>
        <v>APAGADO</v>
      </c>
      <c r="Z340" s="88" t="str">
        <f>'RESUMEN TOTAL'!AF341</f>
        <v>APAGADO</v>
      </c>
      <c r="AA340" s="88" t="str">
        <f>'RESUMEN TOTAL'!AG341</f>
        <v>APAGADO</v>
      </c>
      <c r="AB340" s="88" t="str">
        <f>'RESUMEN TOTAL'!AH341</f>
        <v>APAGADO</v>
      </c>
      <c r="AC340" s="88" t="str">
        <f>'RESUMEN TOTAL'!AI341</f>
        <v>APAGADO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 t="str">
        <f>'RESUMEN TOTAL'!X344</f>
        <v>APAGADO</v>
      </c>
      <c r="S343" s="88" t="str">
        <f>'RESUMEN TOTAL'!Y344</f>
        <v>APAGADO</v>
      </c>
      <c r="T343" s="88" t="str">
        <f>'RESUMEN TOTAL'!Z344</f>
        <v>APAGADO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 t="str">
        <f>'RESUMEN TOTAL'!AH344</f>
        <v>APAGADO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 t="str">
        <f>'RESUMEN TOTAL'!X348</f>
        <v>APAGADO</v>
      </c>
      <c r="S347" s="88" t="str">
        <f>'RESUMEN TOTAL'!Y348</f>
        <v>APAGADO</v>
      </c>
      <c r="T347" s="88">
        <f>'RESUMEN TOTAL'!Z348</f>
        <v>0</v>
      </c>
      <c r="U347" s="88" t="str">
        <f>'RESUMEN TOTAL'!AA348</f>
        <v>APAGADO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 t="str">
        <f>'RESUMEN TOTAL'!X349</f>
        <v>APAGADO</v>
      </c>
      <c r="S348" s="88" t="str">
        <f>'RESUMEN TOTAL'!Y349</f>
        <v>APAGADO</v>
      </c>
      <c r="T348" s="88" t="str">
        <f>'RESUMEN TOTAL'!Z349</f>
        <v>APAGADO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 t="str">
        <f>'RESUMEN TOTAL'!X350</f>
        <v>APAGADO</v>
      </c>
      <c r="S349" s="88" t="str">
        <f>'RESUMEN TOTAL'!Y350</f>
        <v>APAGADO</v>
      </c>
      <c r="T349" s="88" t="str">
        <f>'RESUMEN TOTAL'!Z350</f>
        <v>APAGADO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 t="str">
        <f>'RESUMEN TOTAL'!V351</f>
        <v>APAGADO</v>
      </c>
      <c r="Q350" s="88" t="str">
        <f>'RESUMEN TOTAL'!W351</f>
        <v>APAGADO</v>
      </c>
      <c r="R350" s="88" t="str">
        <f>'RESUMEN TOTAL'!X351</f>
        <v>APAGADO</v>
      </c>
      <c r="S350" s="88" t="str">
        <f>'RESUMEN TOTAL'!Y351</f>
        <v>APAGADO</v>
      </c>
      <c r="T350" s="88">
        <f>'RESUMEN TOTAL'!Z351</f>
        <v>0</v>
      </c>
      <c r="U350" s="88">
        <f>'RESUMEN TOTAL'!AA351</f>
        <v>0</v>
      </c>
      <c r="V350" s="88" t="str">
        <f>'RESUMEN TOTAL'!AB351</f>
        <v>APAGADO</v>
      </c>
      <c r="W350" s="88" t="str">
        <f>'RESUMEN TOTAL'!AC351</f>
        <v>APAGADO</v>
      </c>
      <c r="X350" s="88" t="str">
        <f>'RESUMEN TOTAL'!AD351</f>
        <v>APAGADO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 t="str">
        <f>'RESUMEN TOTAL'!AL351</f>
        <v>APAGADO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 t="str">
        <f>'RESUMEN TOTAL'!S352</f>
        <v>APAGADO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 t="str">
        <f>'RESUMEN TOTAL'!Z352</f>
        <v>APAGADO</v>
      </c>
      <c r="U351" s="88">
        <f>'RESUMEN TOTAL'!AA352</f>
        <v>0</v>
      </c>
      <c r="V351" s="88">
        <f>'RESUMEN TOTAL'!AB352</f>
        <v>0</v>
      </c>
      <c r="W351" s="88" t="str">
        <f>'RESUMEN TOTAL'!AC352</f>
        <v>APAGADO</v>
      </c>
      <c r="X351" s="88" t="str">
        <f>'RESUMEN TOTAL'!AD352</f>
        <v>APAGADO</v>
      </c>
      <c r="Y351" s="88" t="str">
        <f>'RESUMEN TOTAL'!AE352</f>
        <v>APAGADO</v>
      </c>
      <c r="Z351" s="88" t="str">
        <f>'RESUMEN TOTAL'!AF352</f>
        <v>APAGADO</v>
      </c>
      <c r="AA351" s="88" t="str">
        <f>'RESUMEN TOTAL'!AG352</f>
        <v>APAGADO</v>
      </c>
      <c r="AB351" s="88" t="str">
        <f>'RESUMEN TOTAL'!AH352</f>
        <v>APAGADO</v>
      </c>
      <c r="AC351" s="88" t="str">
        <f>'RESUMEN TOTAL'!AI352</f>
        <v>APAGADO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 t="str">
        <f>'RESUMEN TOTAL'!S353</f>
        <v>APAGADO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 t="str">
        <f>'RESUMEN TOTAL'!Z353</f>
        <v>APAGADO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 t="str">
        <f>'RESUMEN TOTAL'!AE353</f>
        <v>APAGADO</v>
      </c>
      <c r="Z352" s="88" t="str">
        <f>'RESUMEN TOTAL'!AF353</f>
        <v>APAGADO</v>
      </c>
      <c r="AA352" s="88" t="str">
        <f>'RESUMEN TOTAL'!AG353</f>
        <v>APAGADO</v>
      </c>
      <c r="AB352" s="88" t="str">
        <f>'RESUMEN TOTAL'!AH353</f>
        <v>APAGADO</v>
      </c>
      <c r="AC352" s="88" t="str">
        <f>'RESUMEN TOTAL'!AI353</f>
        <v>APAGADO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 t="str">
        <f>'RESUMEN TOTAL'!V357</f>
        <v>APAGADO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 t="str">
        <f>'RESUMEN TOTAL'!AI357</f>
        <v>APAGADO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 t="str">
        <f>'RESUMEN TOTAL'!V358</f>
        <v>APAGADO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 t="str">
        <f>'RESUMEN TOTAL'!AI358</f>
        <v>APAGADO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 t="str">
        <f>'RESUMEN TOTAL'!L361</f>
        <v>APAGADO</v>
      </c>
      <c r="G360" s="88">
        <f>'RESUMEN TOTAL'!M361</f>
        <v>0</v>
      </c>
      <c r="H360" s="88" t="str">
        <f>'RESUMEN TOTAL'!N361</f>
        <v>APAGADO</v>
      </c>
      <c r="I360" s="88" t="str">
        <f>'RESUMEN TOTAL'!O361</f>
        <v>APAGADO</v>
      </c>
      <c r="J360" s="88" t="str">
        <f>'RESUMEN TOTAL'!P361</f>
        <v>APAGADO</v>
      </c>
      <c r="K360" s="88" t="str">
        <f>'RESUMEN TOTAL'!Q361</f>
        <v>APAGADO</v>
      </c>
      <c r="L360" s="88">
        <f>'RESUMEN TOTAL'!R361</f>
        <v>0</v>
      </c>
      <c r="M360" s="88" t="str">
        <f>'RESUMEN TOTAL'!S361</f>
        <v>APAGADO</v>
      </c>
      <c r="N360" s="88">
        <f>'RESUMEN TOTAL'!T361</f>
        <v>0</v>
      </c>
      <c r="O360" s="88" t="str">
        <f>'RESUMEN TOTAL'!U361</f>
        <v>APAGADO</v>
      </c>
      <c r="P360" s="88" t="str">
        <f>'RESUMEN TOTAL'!V361</f>
        <v>APAGADO</v>
      </c>
      <c r="Q360" s="88" t="str">
        <f>'RESUMEN TOTAL'!W361</f>
        <v>APAGADO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 t="str">
        <f>'RESUMEN TOTAL'!AE361</f>
        <v>APAGADO</v>
      </c>
      <c r="Z360" s="88" t="str">
        <f>'RESUMEN TOTAL'!AF361</f>
        <v>APAGADO</v>
      </c>
      <c r="AA360" s="88">
        <f>'RESUMEN TOTAL'!AG361</f>
        <v>0</v>
      </c>
      <c r="AB360" s="88">
        <f>'RESUMEN TOTAL'!AH361</f>
        <v>0</v>
      </c>
      <c r="AC360" s="88" t="str">
        <f>'RESUMEN TOTAL'!AI361</f>
        <v>APAGADO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 t="str">
        <f>'RESUMEN TOTAL'!L362</f>
        <v>APAGADO</v>
      </c>
      <c r="G361" s="88">
        <f>'RESUMEN TOTAL'!M362</f>
        <v>0</v>
      </c>
      <c r="H361" s="88" t="str">
        <f>'RESUMEN TOTAL'!N362</f>
        <v>APAGADO</v>
      </c>
      <c r="I361" s="88" t="str">
        <f>'RESUMEN TOTAL'!O362</f>
        <v>APAGADO</v>
      </c>
      <c r="J361" s="88" t="str">
        <f>'RESUMEN TOTAL'!P362</f>
        <v>APAGADO</v>
      </c>
      <c r="K361" s="88" t="str">
        <f>'RESUMEN TOTAL'!Q362</f>
        <v>APAGADO</v>
      </c>
      <c r="L361" s="88">
        <f>'RESUMEN TOTAL'!R362</f>
        <v>0</v>
      </c>
      <c r="M361" s="88" t="str">
        <f>'RESUMEN TOTAL'!S362</f>
        <v>APAGADO</v>
      </c>
      <c r="N361" s="88">
        <f>'RESUMEN TOTAL'!T362</f>
        <v>0</v>
      </c>
      <c r="O361" s="88" t="str">
        <f>'RESUMEN TOTAL'!U362</f>
        <v>APAGADO</v>
      </c>
      <c r="P361" s="88" t="str">
        <f>'RESUMEN TOTAL'!V362</f>
        <v>APAGADO</v>
      </c>
      <c r="Q361" s="88" t="str">
        <f>'RESUMEN TOTAL'!W362</f>
        <v>APAGADO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 t="str">
        <f>'RESUMEN TOTAL'!AE362</f>
        <v>APAGADO</v>
      </c>
      <c r="Z361" s="88" t="str">
        <f>'RESUMEN TOTAL'!AF362</f>
        <v>APAGADO</v>
      </c>
      <c r="AA361" s="88">
        <f>'RESUMEN TOTAL'!AG362</f>
        <v>0</v>
      </c>
      <c r="AB361" s="88">
        <f>'RESUMEN TOTAL'!AH362</f>
        <v>0</v>
      </c>
      <c r="AC361" s="88" t="str">
        <f>'RESUMEN TOTAL'!AI362</f>
        <v>APAGADO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 t="str">
        <f>'RESUMEN TOTAL'!L363</f>
        <v>APAGADO</v>
      </c>
      <c r="G362" s="88">
        <f>'RESUMEN TOTAL'!M363</f>
        <v>0</v>
      </c>
      <c r="H362" s="88" t="str">
        <f>'RESUMEN TOTAL'!N363</f>
        <v>APAGADO</v>
      </c>
      <c r="I362" s="88" t="str">
        <f>'RESUMEN TOTAL'!O363</f>
        <v>APAGADO</v>
      </c>
      <c r="J362" s="88" t="str">
        <f>'RESUMEN TOTAL'!P363</f>
        <v>APAGADO</v>
      </c>
      <c r="K362" s="88" t="str">
        <f>'RESUMEN TOTAL'!Q363</f>
        <v>APAGADO</v>
      </c>
      <c r="L362" s="88">
        <f>'RESUMEN TOTAL'!R363</f>
        <v>0</v>
      </c>
      <c r="M362" s="88" t="str">
        <f>'RESUMEN TOTAL'!S363</f>
        <v>APAGADO</v>
      </c>
      <c r="N362" s="88">
        <f>'RESUMEN TOTAL'!T363</f>
        <v>0</v>
      </c>
      <c r="O362" s="88" t="str">
        <f>'RESUMEN TOTAL'!U363</f>
        <v>APAGADO</v>
      </c>
      <c r="P362" s="88" t="str">
        <f>'RESUMEN TOTAL'!V363</f>
        <v>APAGADO</v>
      </c>
      <c r="Q362" s="88" t="str">
        <f>'RESUMEN TOTAL'!W363</f>
        <v>APAGADO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 t="str">
        <f>'RESUMEN TOTAL'!AE363</f>
        <v>APAGADO</v>
      </c>
      <c r="Z362" s="88" t="str">
        <f>'RESUMEN TOTAL'!AF363</f>
        <v>APAGADO</v>
      </c>
      <c r="AA362" s="88">
        <f>'RESUMEN TOTAL'!AG363</f>
        <v>0</v>
      </c>
      <c r="AB362" s="88">
        <f>'RESUMEN TOTAL'!AH363</f>
        <v>0</v>
      </c>
      <c r="AC362" s="88" t="str">
        <f>'RESUMEN TOTAL'!AI363</f>
        <v>APAGADO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 t="str">
        <f>'RESUMEN TOTAL'!V364</f>
        <v>APAGADO</v>
      </c>
      <c r="Q363" s="88" t="str">
        <f>'RESUMEN TOTAL'!W364</f>
        <v>APAGADO</v>
      </c>
      <c r="R363" s="88" t="str">
        <f>'RESUMEN TOTAL'!X364</f>
        <v>APAGADO</v>
      </c>
      <c r="S363" s="88" t="str">
        <f>'RESUMEN TOTAL'!Y364</f>
        <v>APAGADO</v>
      </c>
      <c r="T363" s="88" t="str">
        <f>'RESUMEN TOTAL'!Z364</f>
        <v>APAGADO</v>
      </c>
      <c r="U363" s="88" t="str">
        <f>'RESUMEN TOTAL'!AA364</f>
        <v>APAGADO</v>
      </c>
      <c r="V363" s="88" t="str">
        <f>'RESUMEN TOTAL'!AB364</f>
        <v>APAGADO</v>
      </c>
      <c r="W363" s="88" t="str">
        <f>'RESUMEN TOTAL'!AC364</f>
        <v>APAGADO</v>
      </c>
      <c r="X363" s="88" t="str">
        <f>'RESUMEN TOTAL'!AD364</f>
        <v>APAGADO</v>
      </c>
      <c r="Y363" s="88" t="str">
        <f>'RESUMEN TOTAL'!AE364</f>
        <v>APAGADO</v>
      </c>
      <c r="Z363" s="88" t="str">
        <f>'RESUMEN TOTAL'!AF364</f>
        <v>APAGADO</v>
      </c>
      <c r="AA363" s="88" t="str">
        <f>'RESUMEN TOTAL'!AG364</f>
        <v>APAGADO</v>
      </c>
      <c r="AB363" s="88" t="str">
        <f>'RESUMEN TOTAL'!AH364</f>
        <v>APAGADO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 t="str">
        <f>'RESUMEN TOTAL'!V365</f>
        <v>APAGADO</v>
      </c>
      <c r="Q364" s="88" t="str">
        <f>'RESUMEN TOTAL'!W365</f>
        <v>APAGADO</v>
      </c>
      <c r="R364" s="88" t="str">
        <f>'RESUMEN TOTAL'!X365</f>
        <v>APAGADO</v>
      </c>
      <c r="S364" s="88" t="str">
        <f>'RESUMEN TOTAL'!Y365</f>
        <v>APAGADO</v>
      </c>
      <c r="T364" s="88" t="str">
        <f>'RESUMEN TOTAL'!Z365</f>
        <v>APAGADO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 t="str">
        <f>'RESUMEN TOTAL'!V369</f>
        <v>APAGADO</v>
      </c>
      <c r="Q368" s="88" t="str">
        <f>'RESUMEN TOTAL'!W369</f>
        <v>APAGADO</v>
      </c>
      <c r="R368" s="88" t="str">
        <f>'RESUMEN TOTAL'!X369</f>
        <v>APAGADO</v>
      </c>
      <c r="S368" s="88" t="str">
        <f>'RESUMEN TOTAL'!Y369</f>
        <v>APAGADO</v>
      </c>
      <c r="T368" s="88" t="str">
        <f>'RESUMEN TOTAL'!Z369</f>
        <v>APAGADO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 t="str">
        <f>'RESUMEN TOTAL'!V370</f>
        <v>APAGADO</v>
      </c>
      <c r="Q369" s="88" t="str">
        <f>'RESUMEN TOTAL'!W370</f>
        <v>APAGADO</v>
      </c>
      <c r="R369" s="88" t="str">
        <f>'RESUMEN TOTAL'!X370</f>
        <v>APAGADO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 t="str">
        <f>'RESUMEN TOTAL'!N379</f>
        <v>APAGADO</v>
      </c>
      <c r="I378" s="88" t="str">
        <f>'RESUMEN TOTAL'!O379</f>
        <v>APAGADO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 t="str">
        <f>'RESUMEN TOTAL'!V379</f>
        <v>APAGADO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 t="str">
        <f>'RESUMEN TOTAL'!N380</f>
        <v>APAGADO</v>
      </c>
      <c r="I379" s="88" t="str">
        <f>'RESUMEN TOTAL'!O380</f>
        <v>APAGADO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 t="str">
        <f>'RESUMEN TOTAL'!V380</f>
        <v>APAGADO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 t="str">
        <f>'RESUMEN TOTAL'!AD380</f>
        <v>APAGADO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 t="str">
        <f>'RESUMEN TOTAL'!L381</f>
        <v>APAGADO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>
        <f>'RESUMEN TOTAL'!V383</f>
        <v>0</v>
      </c>
      <c r="Q382" s="88">
        <f>'RESUMEN TOTAL'!W383</f>
        <v>0</v>
      </c>
      <c r="R382" s="88" t="str">
        <f>'RESUMEN TOTAL'!X383</f>
        <v>APAGADO</v>
      </c>
      <c r="S382" s="88" t="str">
        <f>'RESUMEN TOTAL'!Y383</f>
        <v>APAGADO</v>
      </c>
      <c r="T382" s="88" t="str">
        <f>'RESUMEN TOTAL'!Z383</f>
        <v>APAGADO</v>
      </c>
      <c r="U382" s="88" t="str">
        <f>'RESUMEN TOTAL'!AA383</f>
        <v>APAGADO</v>
      </c>
      <c r="V382" s="88" t="str">
        <f>'RESUMEN TOTAL'!AB383</f>
        <v>APAGADO</v>
      </c>
      <c r="W382" s="88" t="str">
        <f>'RESUMEN TOTAL'!AC383</f>
        <v>APAGADO</v>
      </c>
      <c r="X382" s="88" t="str">
        <f>'RESUMEN TOTAL'!AD383</f>
        <v>APAGADO</v>
      </c>
      <c r="Y382" s="88" t="str">
        <f>'RESUMEN TOTAL'!AE383</f>
        <v>APAGADO</v>
      </c>
      <c r="Z382" s="88" t="str">
        <f>'RESUMEN TOTAL'!AF383</f>
        <v>APAGADO</v>
      </c>
      <c r="AA382" s="88" t="str">
        <f>'RESUMEN TOTAL'!AG383</f>
        <v>APAGADO</v>
      </c>
      <c r="AB382" s="88" t="str">
        <f>'RESUMEN TOTAL'!AH383</f>
        <v>APAGADO</v>
      </c>
      <c r="AC382" s="88" t="str">
        <f>'RESUMEN TOTAL'!AI383</f>
        <v>APAGADO</v>
      </c>
      <c r="AD382" s="88">
        <f>'RESUMEN TOTAL'!AJ383</f>
        <v>0</v>
      </c>
      <c r="AE382" s="88">
        <f>'RESUMEN TOTAL'!AK383</f>
        <v>0</v>
      </c>
      <c r="AF382" s="88" t="str">
        <f>'RESUMEN TOTAL'!AL383</f>
        <v>APAGADO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 t="str">
        <f>'RESUMEN TOTAL'!AB388</f>
        <v xml:space="preserve"> 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 t="str">
        <f>'RESUMEN TOTAL'!V389</f>
        <v>APAGADO</v>
      </c>
      <c r="Q388" s="88" t="str">
        <f>'RESUMEN TOTAL'!W389</f>
        <v>APAGADO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>
        <f>'RESUMEN TOTAL'!M390</f>
        <v>0</v>
      </c>
      <c r="H389" s="88">
        <f>'RESUMEN TOTAL'!N390</f>
        <v>0</v>
      </c>
      <c r="I389" s="88">
        <f>'RESUMEN TOTAL'!O390</f>
        <v>0</v>
      </c>
      <c r="J389" s="88">
        <f>'RESUMEN TOTAL'!P390</f>
        <v>0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 t="str">
        <f>'RESUMEN TOTAL'!U395</f>
        <v>APAGADO</v>
      </c>
      <c r="P394" s="88" t="str">
        <f>'RESUMEN TOTAL'!V395</f>
        <v>APAGADO</v>
      </c>
      <c r="Q394" s="88" t="str">
        <f>'RESUMEN TOTAL'!W395</f>
        <v>APAGADO</v>
      </c>
      <c r="R394" s="88" t="str">
        <f>'RESUMEN TOTAL'!X395</f>
        <v>APAGADO</v>
      </c>
      <c r="S394" s="88" t="str">
        <f>'RESUMEN TOTAL'!Y395</f>
        <v>APAGADO</v>
      </c>
      <c r="T394" s="88" t="str">
        <f>'RESUMEN TOTAL'!Z395</f>
        <v>APAGADO</v>
      </c>
      <c r="U394" s="88" t="str">
        <f>'RESUMEN TOTAL'!AA395</f>
        <v>APAGADO</v>
      </c>
      <c r="V394" s="88">
        <f>'RESUMEN TOTAL'!AB395</f>
        <v>0</v>
      </c>
      <c r="W394" s="88" t="str">
        <f>'RESUMEN TOTAL'!AC395</f>
        <v>APAGADO</v>
      </c>
      <c r="X394" s="88" t="str">
        <f>'RESUMEN TOTAL'!AD395</f>
        <v>APAGADO</v>
      </c>
      <c r="Y394" s="88" t="str">
        <f>'RESUMEN TOTAL'!AE395</f>
        <v>APAGADO</v>
      </c>
      <c r="Z394" s="88" t="str">
        <f>'RESUMEN TOTAL'!AF395</f>
        <v>APAGADO</v>
      </c>
      <c r="AA394" s="88" t="str">
        <f>'RESUMEN TOTAL'!AG395</f>
        <v>APAGADO</v>
      </c>
      <c r="AB394" s="88" t="str">
        <f>'RESUMEN TOTAL'!AH395</f>
        <v>APAGADO</v>
      </c>
      <c r="AC394" s="88" t="str">
        <f>'RESUMEN TOTAL'!AI395</f>
        <v>APAGADO</v>
      </c>
      <c r="AD394" s="88">
        <f>'RESUMEN TOTAL'!AJ395</f>
        <v>0</v>
      </c>
      <c r="AE394" s="88">
        <f>'RESUMEN TOTAL'!AK395</f>
        <v>0</v>
      </c>
      <c r="AF394" s="88" t="str">
        <f>'RESUMEN TOTAL'!AL395</f>
        <v>APAGADO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 t="str">
        <f>'RESUMEN TOTAL'!L397</f>
        <v>APAGADO</v>
      </c>
      <c r="G396" s="88" t="str">
        <f>'RESUMEN TOTAL'!M397</f>
        <v>APAGADO</v>
      </c>
      <c r="H396" s="88" t="str">
        <f>'RESUMEN TOTAL'!N397</f>
        <v>APAGADO</v>
      </c>
      <c r="I396" s="88" t="str">
        <f>'RESUMEN TOTAL'!O397</f>
        <v>APAGADO</v>
      </c>
      <c r="J396" s="88" t="str">
        <f>'RESUMEN TOTAL'!P397</f>
        <v>APAGADO</v>
      </c>
      <c r="K396" s="88" t="str">
        <f>'RESUMEN TOTAL'!Q397</f>
        <v>APAGADO</v>
      </c>
      <c r="L396" s="88" t="str">
        <f>'RESUMEN TOTAL'!R397</f>
        <v>APAGADO</v>
      </c>
      <c r="M396" s="88" t="str">
        <f>'RESUMEN TOTAL'!S397</f>
        <v>APAGADO</v>
      </c>
      <c r="N396" s="88" t="str">
        <f>'RESUMEN TOTAL'!T397</f>
        <v>APAGADO</v>
      </c>
      <c r="O396" s="88" t="str">
        <f>'RESUMEN TOTAL'!U397</f>
        <v>APAGADO</v>
      </c>
      <c r="P396" s="88" t="str">
        <f>'RESUMEN TOTAL'!V397</f>
        <v>APAGADO</v>
      </c>
      <c r="Q396" s="88" t="str">
        <f>'RESUMEN TOTAL'!W397</f>
        <v>APAGADO</v>
      </c>
      <c r="R396" s="88" t="str">
        <f>'RESUMEN TOTAL'!X397</f>
        <v>APAGADO</v>
      </c>
      <c r="S396" s="88" t="str">
        <f>'RESUMEN TOTAL'!Y397</f>
        <v>APAGADO</v>
      </c>
      <c r="T396" s="88" t="str">
        <f>'RESUMEN TOTAL'!Z397</f>
        <v>APAGADO</v>
      </c>
      <c r="U396" s="88" t="str">
        <f>'RESUMEN TOTAL'!AA397</f>
        <v>APAGADO</v>
      </c>
      <c r="V396" s="88" t="str">
        <f>'RESUMEN TOTAL'!AB397</f>
        <v>APAGADO</v>
      </c>
      <c r="W396" s="88" t="str">
        <f>'RESUMEN TOTAL'!AC397</f>
        <v>APAGADO</v>
      </c>
      <c r="X396" s="88" t="str">
        <f>'RESUMEN TOTAL'!AD397</f>
        <v>APAGADO</v>
      </c>
      <c r="Y396" s="88" t="str">
        <f>'RESUMEN TOTAL'!AE397</f>
        <v>APAGADO</v>
      </c>
      <c r="Z396" s="88" t="str">
        <f>'RESUMEN TOTAL'!AF397</f>
        <v>APAGADO</v>
      </c>
      <c r="AA396" s="88" t="str">
        <f>'RESUMEN TOTAL'!AG397</f>
        <v>APAGADO</v>
      </c>
      <c r="AB396" s="88" t="str">
        <f>'RESUMEN TOTAL'!AH397</f>
        <v>APAGADO</v>
      </c>
      <c r="AC396" s="88" t="str">
        <f>'RESUMEN TOTAL'!AI397</f>
        <v>APAGADO</v>
      </c>
      <c r="AD396" s="88">
        <f>'RESUMEN TOTAL'!AJ397</f>
        <v>0</v>
      </c>
      <c r="AE396" s="88">
        <f>'RESUMEN TOTAL'!AK397</f>
        <v>0</v>
      </c>
      <c r="AF396" s="88" t="str">
        <f>'RESUMEN TOTAL'!AL397</f>
        <v>APAGADO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 t="str">
        <f>'RESUMEN TOTAL'!AL398</f>
        <v>APAGADO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>
        <f>'RESUMEN TOTAL'!L402</f>
        <v>0</v>
      </c>
      <c r="G401" s="88">
        <f>'RESUMEN TOTAL'!M402</f>
        <v>0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 t="str">
        <f>'RESUMEN TOTAL'!Q402</f>
        <v>APAGADO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 t="str">
        <f>'RESUMEN TOTAL'!V402</f>
        <v>APAGADO</v>
      </c>
      <c r="Q401" s="88" t="str">
        <f>'RESUMEN TOTAL'!W402</f>
        <v>APAGADO</v>
      </c>
      <c r="R401" s="88" t="str">
        <f>'RESUMEN TOTAL'!X402</f>
        <v>APAGADO</v>
      </c>
      <c r="S401" s="88" t="str">
        <f>'RESUMEN TOTAL'!Y402</f>
        <v>APAGADO</v>
      </c>
      <c r="T401" s="88" t="str">
        <f>'RESUMEN TOTAL'!Z402</f>
        <v>APAGADO</v>
      </c>
      <c r="U401" s="88" t="str">
        <f>'RESUMEN TOTAL'!AA402</f>
        <v>APAGADO</v>
      </c>
      <c r="V401" s="88" t="str">
        <f>'RESUMEN TOTAL'!AB402</f>
        <v>APAGADO</v>
      </c>
      <c r="W401" s="88" t="str">
        <f>'RESUMEN TOTAL'!AC402</f>
        <v>APAGADO</v>
      </c>
      <c r="X401" s="88" t="str">
        <f>'RESUMEN TOTAL'!AD402</f>
        <v>APAGADO</v>
      </c>
      <c r="Y401" s="88">
        <f>'RESUMEN TOTAL'!AE402</f>
        <v>0</v>
      </c>
      <c r="Z401" s="88">
        <f>'RESUMEN TOTAL'!AF402</f>
        <v>0</v>
      </c>
      <c r="AA401" s="88" t="str">
        <f>'RESUMEN TOTAL'!AG402</f>
        <v>APAGADO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 t="str">
        <f>'RESUMEN TOTAL'!AL402</f>
        <v>APAGADO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>
        <f>'RESUMEN TOTAL'!M403</f>
        <v>0</v>
      </c>
      <c r="H402" s="88" t="str">
        <f>'RESUMEN TOTAL'!N403</f>
        <v>APAGADO</v>
      </c>
      <c r="I402" s="88" t="str">
        <f>'RESUMEN TOTAL'!O403</f>
        <v>APAGADO</v>
      </c>
      <c r="J402" s="88" t="str">
        <f>'RESUMEN TOTAL'!P403</f>
        <v>APAGADO</v>
      </c>
      <c r="K402" s="88" t="str">
        <f>'RESUMEN TOTAL'!Q403</f>
        <v>APAGADO</v>
      </c>
      <c r="L402" s="88" t="str">
        <f>'RESUMEN TOTAL'!R403</f>
        <v>APAGADO</v>
      </c>
      <c r="M402" s="88">
        <f>'RESUMEN TOTAL'!S403</f>
        <v>0</v>
      </c>
      <c r="N402" s="88">
        <f>'RESUMEN TOTAL'!T403</f>
        <v>0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 t="str">
        <f>'RESUMEN TOTAL'!AL403</f>
        <v>APAGADO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 t="str">
        <f>'RESUMEN TOTAL'!S410</f>
        <v>APAGADO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 t="str">
        <f>'RESUMEN TOTAL'!L413</f>
        <v>APAGADO</v>
      </c>
      <c r="G412" s="88" t="str">
        <f>'RESUMEN TOTAL'!M413</f>
        <v>APAGADO</v>
      </c>
      <c r="H412" s="88" t="str">
        <f>'RESUMEN TOTAL'!N413</f>
        <v>APAGADO</v>
      </c>
      <c r="I412" s="88" t="str">
        <f>'RESUMEN TOTAL'!O413</f>
        <v>APAGADO</v>
      </c>
      <c r="J412" s="88" t="str">
        <f>'RESUMEN TOTAL'!P413</f>
        <v>APAGADO</v>
      </c>
      <c r="K412" s="88" t="str">
        <f>'RESUMEN TOTAL'!Q413</f>
        <v>APAGADO</v>
      </c>
      <c r="L412" s="88" t="str">
        <f>'RESUMEN TOTAL'!R413</f>
        <v>APAGADO</v>
      </c>
      <c r="M412" s="88" t="str">
        <f>'RESUMEN TOTAL'!S413</f>
        <v>APAGADO</v>
      </c>
      <c r="N412" s="88" t="str">
        <f>'RESUMEN TOTAL'!T413</f>
        <v>APAGADO</v>
      </c>
      <c r="O412" s="88" t="str">
        <f>'RESUMEN TOTAL'!U413</f>
        <v>APAGADO</v>
      </c>
      <c r="P412" s="88" t="str">
        <f>'RESUMEN TOTAL'!V413</f>
        <v>APAGADO</v>
      </c>
      <c r="Q412" s="88" t="str">
        <f>'RESUMEN TOTAL'!W413</f>
        <v>APAGADO</v>
      </c>
      <c r="R412" s="88" t="str">
        <f>'RESUMEN TOTAL'!X413</f>
        <v>APAGADO</v>
      </c>
      <c r="S412" s="88" t="str">
        <f>'RESUMEN TOTAL'!Y413</f>
        <v>APAGADO</v>
      </c>
      <c r="T412" s="88" t="str">
        <f>'RESUMEN TOTAL'!Z413</f>
        <v>APAGADO</v>
      </c>
      <c r="U412" s="88" t="str">
        <f>'RESUMEN TOTAL'!AA413</f>
        <v>APAGADO</v>
      </c>
      <c r="V412" s="88" t="str">
        <f>'RESUMEN TOTAL'!AB413</f>
        <v>APAGADO</v>
      </c>
      <c r="W412" s="88" t="str">
        <f>'RESUMEN TOTAL'!AC413</f>
        <v>APAGADO</v>
      </c>
      <c r="X412" s="88" t="str">
        <f>'RESUMEN TOTAL'!AD413</f>
        <v>APAGADO</v>
      </c>
      <c r="Y412" s="88" t="str">
        <f>'RESUMEN TOTAL'!AE413</f>
        <v>APAGADO</v>
      </c>
      <c r="Z412" s="88" t="str">
        <f>'RESUMEN TOTAL'!AF413</f>
        <v>APAGADO</v>
      </c>
      <c r="AA412" s="88" t="str">
        <f>'RESUMEN TOTAL'!AG413</f>
        <v>APAGADO</v>
      </c>
      <c r="AB412" s="88" t="str">
        <f>'RESUMEN TOTAL'!AH413</f>
        <v>APAGADO</v>
      </c>
      <c r="AC412" s="88" t="str">
        <f>'RESUMEN TOTAL'!AI413</f>
        <v>APAGADO</v>
      </c>
      <c r="AD412" s="88">
        <f>'RESUMEN TOTAL'!AJ413</f>
        <v>0</v>
      </c>
      <c r="AE412" s="88">
        <f>'RESUMEN TOTAL'!AK413</f>
        <v>0</v>
      </c>
      <c r="AF412" s="88" t="str">
        <f>'RESUMEN TOTAL'!AL413</f>
        <v>APAGADO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 t="str">
        <f>'RESUMEN TOTAL'!L414</f>
        <v>APAGADO</v>
      </c>
      <c r="G413" s="88" t="str">
        <f>'RESUMEN TOTAL'!M414</f>
        <v>APAGADO</v>
      </c>
      <c r="H413" s="88" t="str">
        <f>'RESUMEN TOTAL'!N414</f>
        <v>APAGADO</v>
      </c>
      <c r="I413" s="88" t="str">
        <f>'RESUMEN TOTAL'!O414</f>
        <v>APAGADO</v>
      </c>
      <c r="J413" s="88" t="str">
        <f>'RESUMEN TOTAL'!P414</f>
        <v>APAGADO</v>
      </c>
      <c r="K413" s="88" t="str">
        <f>'RESUMEN TOTAL'!Q414</f>
        <v>APAGADO</v>
      </c>
      <c r="L413" s="88" t="str">
        <f>'RESUMEN TOTAL'!R414</f>
        <v>APAGADO</v>
      </c>
      <c r="M413" s="88" t="str">
        <f>'RESUMEN TOTAL'!S414</f>
        <v>APAGADO</v>
      </c>
      <c r="N413" s="88" t="str">
        <f>'RESUMEN TOTAL'!T414</f>
        <v>APAGADO</v>
      </c>
      <c r="O413" s="88" t="str">
        <f>'RESUMEN TOTAL'!U414</f>
        <v>APAGADO</v>
      </c>
      <c r="P413" s="88" t="str">
        <f>'RESUMEN TOTAL'!V414</f>
        <v>APAGADO</v>
      </c>
      <c r="Q413" s="88" t="str">
        <f>'RESUMEN TOTAL'!W414</f>
        <v>APAGADO</v>
      </c>
      <c r="R413" s="88" t="str">
        <f>'RESUMEN TOTAL'!X414</f>
        <v>APAGADO</v>
      </c>
      <c r="S413" s="88" t="str">
        <f>'RESUMEN TOTAL'!Y414</f>
        <v>APAGADO</v>
      </c>
      <c r="T413" s="88" t="str">
        <f>'RESUMEN TOTAL'!Z414</f>
        <v>APAGADO</v>
      </c>
      <c r="U413" s="88" t="str">
        <f>'RESUMEN TOTAL'!AA414</f>
        <v>APAGADO</v>
      </c>
      <c r="V413" s="88" t="str">
        <f>'RESUMEN TOTAL'!AB414</f>
        <v>APAGADO</v>
      </c>
      <c r="W413" s="88" t="str">
        <f>'RESUMEN TOTAL'!AC414</f>
        <v>APAGADO</v>
      </c>
      <c r="X413" s="88" t="str">
        <f>'RESUMEN TOTAL'!AD414</f>
        <v>APAGADO</v>
      </c>
      <c r="Y413" s="88" t="str">
        <f>'RESUMEN TOTAL'!AE414</f>
        <v>APAGADO</v>
      </c>
      <c r="Z413" s="88" t="str">
        <f>'RESUMEN TOTAL'!AF414</f>
        <v>APAGADO</v>
      </c>
      <c r="AA413" s="88" t="str">
        <f>'RESUMEN TOTAL'!AG414</f>
        <v>APAGADO</v>
      </c>
      <c r="AB413" s="88" t="str">
        <f>'RESUMEN TOTAL'!AH414</f>
        <v>APAGADO</v>
      </c>
      <c r="AC413" s="88" t="str">
        <f>'RESUMEN TOTAL'!AI414</f>
        <v>APAGADO</v>
      </c>
      <c r="AD413" s="88">
        <f>'RESUMEN TOTAL'!AJ414</f>
        <v>0</v>
      </c>
      <c r="AE413" s="88">
        <f>'RESUMEN TOTAL'!AK414</f>
        <v>0</v>
      </c>
      <c r="AF413" s="88" t="str">
        <f>'RESUMEN TOTAL'!AL414</f>
        <v>APAGADO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>
        <f>'RESUMEN TOTAL'!L417</f>
        <v>0</v>
      </c>
      <c r="G416" s="88">
        <f>'RESUMEN TOTAL'!M417</f>
        <v>0</v>
      </c>
      <c r="H416" s="88">
        <f>'RESUMEN TOTAL'!N417</f>
        <v>0</v>
      </c>
      <c r="I416" s="88">
        <f>'RESUMEN TOTAL'!O417</f>
        <v>0</v>
      </c>
      <c r="J416" s="88">
        <f>'RESUMEN TOTAL'!P417</f>
        <v>0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 t="str">
        <f>'RESUMEN TOTAL'!Y417</f>
        <v>APAGADO</v>
      </c>
      <c r="T416" s="88" t="str">
        <f>'RESUMEN TOTAL'!Z417</f>
        <v>APAGADO</v>
      </c>
      <c r="U416" s="88" t="str">
        <f>'RESUMEN TOTAL'!AA417</f>
        <v>APAGADO</v>
      </c>
      <c r="V416" s="88" t="str">
        <f>'RESUMEN TOTAL'!AB417</f>
        <v>APAGADO</v>
      </c>
      <c r="W416" s="88" t="str">
        <f>'RESUMEN TOTAL'!AC417</f>
        <v>APAGADO</v>
      </c>
      <c r="X416" s="88" t="str">
        <f>'RESUMEN TOTAL'!AD417</f>
        <v>APAGADO</v>
      </c>
      <c r="Y416" s="88" t="str">
        <f>'RESUMEN TOTAL'!AE417</f>
        <v>APAGADO</v>
      </c>
      <c r="Z416" s="88" t="str">
        <f>'RESUMEN TOTAL'!AF417</f>
        <v>APAGADO</v>
      </c>
      <c r="AA416" s="88">
        <f>'RESUMEN TOTAL'!AG417</f>
        <v>0</v>
      </c>
      <c r="AB416" s="88" t="str">
        <f>'RESUMEN TOTAL'!AH417</f>
        <v>APAGADO</v>
      </c>
      <c r="AC416" s="88" t="str">
        <f>'RESUMEN TOTAL'!AI417</f>
        <v>APAGADO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 t="str">
        <f>'RESUMEN TOTAL'!L432</f>
        <v>APAGADO</v>
      </c>
      <c r="G431" s="88">
        <f>'RESUMEN TOTAL'!M432</f>
        <v>0</v>
      </c>
      <c r="H431" s="88" t="str">
        <f>'RESUMEN TOTAL'!N432</f>
        <v>APAGADO</v>
      </c>
      <c r="I431" s="88" t="str">
        <f>'RESUMEN TOTAL'!O432</f>
        <v>APAGADO</v>
      </c>
      <c r="J431" s="88" t="str">
        <f>'RESUMEN TOTAL'!P432</f>
        <v>APAGADO</v>
      </c>
      <c r="K431" s="88" t="str">
        <f>'RESUMEN TOTAL'!Q432</f>
        <v>APAGADO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 t="str">
        <f>'RESUMEN TOTAL'!AE432</f>
        <v>APAGADO</v>
      </c>
      <c r="Z431" s="88" t="str">
        <f>'RESUMEN TOTAL'!AF432</f>
        <v>APAGADO</v>
      </c>
      <c r="AA431" s="88" t="str">
        <f>'RESUMEN TOTAL'!AG432</f>
        <v>APAGADO</v>
      </c>
      <c r="AB431" s="88" t="str">
        <f>'RESUMEN TOTAL'!AH432</f>
        <v>APAGADO</v>
      </c>
      <c r="AC431" s="88" t="str">
        <f>'RESUMEN TOTAL'!AI432</f>
        <v>APAGADO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 t="str">
        <f>'RESUMEN TOTAL'!L433</f>
        <v>APAGADO</v>
      </c>
      <c r="G432" s="88">
        <f>'RESUMEN TOTAL'!M433</f>
        <v>0</v>
      </c>
      <c r="H432" s="88" t="str">
        <f>'RESUMEN TOTAL'!N433</f>
        <v>APAGADO</v>
      </c>
      <c r="I432" s="88" t="str">
        <f>'RESUMEN TOTAL'!O433</f>
        <v>APAGADO</v>
      </c>
      <c r="J432" s="88" t="str">
        <f>'RESUMEN TOTAL'!P433</f>
        <v>APAGADO</v>
      </c>
      <c r="K432" s="88" t="str">
        <f>'RESUMEN TOTAL'!Q433</f>
        <v>APAGADO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 t="str">
        <f>'RESUMEN TOTAL'!U433</f>
        <v>APAGADO</v>
      </c>
      <c r="P432" s="88" t="str">
        <f>'RESUMEN TOTAL'!V433</f>
        <v>APAGADO</v>
      </c>
      <c r="Q432" s="88" t="str">
        <f>'RESUMEN TOTAL'!W433</f>
        <v>APAGADO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 t="str">
        <f>'RESUMEN TOTAL'!AE433</f>
        <v>APAGADO</v>
      </c>
      <c r="Z432" s="88" t="str">
        <f>'RESUMEN TOTAL'!AF433</f>
        <v>APAGADO</v>
      </c>
      <c r="AA432" s="88">
        <f>'RESUMEN TOTAL'!AG433</f>
        <v>0</v>
      </c>
      <c r="AB432" s="88">
        <f>'RESUMEN TOTAL'!AH433</f>
        <v>0</v>
      </c>
      <c r="AC432" s="88" t="str">
        <f>'RESUMEN TOTAL'!AI433</f>
        <v>APAGADO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 t="str">
        <f>'RESUMEN TOTAL'!L434</f>
        <v>APAGADO</v>
      </c>
      <c r="G433" s="88">
        <f>'RESUMEN TOTAL'!M434</f>
        <v>0</v>
      </c>
      <c r="H433" s="88" t="str">
        <f>'RESUMEN TOTAL'!N434</f>
        <v>APAGADO</v>
      </c>
      <c r="I433" s="88" t="str">
        <f>'RESUMEN TOTAL'!O434</f>
        <v>APAGADO</v>
      </c>
      <c r="J433" s="88" t="str">
        <f>'RESUMEN TOTAL'!P434</f>
        <v>APAGADO</v>
      </c>
      <c r="K433" s="88" t="str">
        <f>'RESUMEN TOTAL'!Q434</f>
        <v>APAGADO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 t="str">
        <f>'RESUMEN TOTAL'!AE434</f>
        <v>APAGADO</v>
      </c>
      <c r="Z433" s="88" t="str">
        <f>'RESUMEN TOTAL'!AF434</f>
        <v>APAGADO</v>
      </c>
      <c r="AA433" s="88">
        <f>'RESUMEN TOTAL'!AG434</f>
        <v>0</v>
      </c>
      <c r="AB433" s="88">
        <f>'RESUMEN TOTAL'!AH434</f>
        <v>0</v>
      </c>
      <c r="AC433" s="88" t="str">
        <f>'RESUMEN TOTAL'!AI434</f>
        <v>APAGADO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 t="str">
        <f>'RESUMEN TOTAL'!L435</f>
        <v>APAGADO</v>
      </c>
      <c r="G434" s="88">
        <f>'RESUMEN TOTAL'!M435</f>
        <v>0</v>
      </c>
      <c r="H434" s="88" t="str">
        <f>'RESUMEN TOTAL'!N435</f>
        <v>APAGADO</v>
      </c>
      <c r="I434" s="88" t="str">
        <f>'RESUMEN TOTAL'!O435</f>
        <v>APAGADO</v>
      </c>
      <c r="J434" s="88" t="str">
        <f>'RESUMEN TOTAL'!P435</f>
        <v>APAGADO</v>
      </c>
      <c r="K434" s="88" t="str">
        <f>'RESUMEN TOTAL'!Q435</f>
        <v>APAGADO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 t="str">
        <f>'RESUMEN TOTAL'!AE435</f>
        <v>APAGADO</v>
      </c>
      <c r="Z434" s="88" t="str">
        <f>'RESUMEN TOTAL'!AF435</f>
        <v>APAGADO</v>
      </c>
      <c r="AA434" s="88">
        <f>'RESUMEN TOTAL'!AG435</f>
        <v>0</v>
      </c>
      <c r="AB434" s="88">
        <f>'RESUMEN TOTAL'!AH435</f>
        <v>0</v>
      </c>
      <c r="AC434" s="88" t="str">
        <f>'RESUMEN TOTAL'!AI435</f>
        <v>APAGADO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 t="str">
        <f>'RESUMEN TOTAL'!O436</f>
        <v>APAGADO</v>
      </c>
      <c r="J435" s="88" t="str">
        <f>'RESUMEN TOTAL'!P436</f>
        <v>APAGADO</v>
      </c>
      <c r="K435" s="88" t="str">
        <f>'RESUMEN TOTAL'!Q436</f>
        <v>APAGADO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>
        <f>'RESUMEN TOTAL'!L437</f>
        <v>0</v>
      </c>
      <c r="G436" s="88">
        <f>'RESUMEN TOTAL'!M437</f>
        <v>0</v>
      </c>
      <c r="H436" s="88">
        <f>'RESUMEN TOTAL'!N437</f>
        <v>0</v>
      </c>
      <c r="I436" s="88">
        <f>'RESUMEN TOTAL'!O437</f>
        <v>0</v>
      </c>
      <c r="J436" s="88">
        <f>'RESUMEN TOTAL'!P437</f>
        <v>0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 t="str">
        <f>'RESUMEN TOTAL'!Y437</f>
        <v>APAGADO</v>
      </c>
      <c r="T436" s="88" t="str">
        <f>'RESUMEN TOTAL'!Z437</f>
        <v>APAGADO</v>
      </c>
      <c r="U436" s="88" t="str">
        <f>'RESUMEN TOTAL'!AA437</f>
        <v>APAGADO</v>
      </c>
      <c r="V436" s="88" t="str">
        <f>'RESUMEN TOTAL'!AB437</f>
        <v>APAGADO</v>
      </c>
      <c r="W436" s="88" t="str">
        <f>'RESUMEN TOTAL'!AC437</f>
        <v>APAGADO</v>
      </c>
      <c r="X436" s="88" t="str">
        <f>'RESUMEN TOTAL'!AD437</f>
        <v>APAGADO</v>
      </c>
      <c r="Y436" s="88" t="str">
        <f>'RESUMEN TOTAL'!AE437</f>
        <v>APAGADO</v>
      </c>
      <c r="Z436" s="88" t="str">
        <f>'RESUMEN TOTAL'!AF437</f>
        <v>APAGADO</v>
      </c>
      <c r="AA436" s="88" t="str">
        <f>'RESUMEN TOTAL'!AG437</f>
        <v>APAGADO</v>
      </c>
      <c r="AB436" s="88" t="str">
        <f>'RESUMEN TOTAL'!AH437</f>
        <v>APAGADO</v>
      </c>
      <c r="AC436" s="88" t="str">
        <f>'RESUMEN TOTAL'!AI437</f>
        <v>APAGADO</v>
      </c>
      <c r="AD436" s="88">
        <f>'RESUMEN TOTAL'!AJ437</f>
        <v>0</v>
      </c>
      <c r="AE436" s="88">
        <f>'RESUMEN TOTAL'!AK437</f>
        <v>0</v>
      </c>
      <c r="AF436" s="88" t="str">
        <f>'RESUMEN TOTAL'!AL437</f>
        <v>APAGADO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 t="str">
        <f>'RESUMEN TOTAL'!N438</f>
        <v>APAGADO</v>
      </c>
      <c r="I437" s="88" t="str">
        <f>'RESUMEN TOTAL'!O438</f>
        <v>APAGADO</v>
      </c>
      <c r="J437" s="88" t="str">
        <f>'RESUMEN TOTAL'!P438</f>
        <v>APAGADO</v>
      </c>
      <c r="K437" s="88" t="str">
        <f>'RESUMEN TOTAL'!Q438</f>
        <v>APAGADO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>
        <f>'RESUMEN TOTAL'!L439</f>
        <v>0</v>
      </c>
      <c r="G438" s="88">
        <f>'RESUMEN TOTAL'!M439</f>
        <v>0</v>
      </c>
      <c r="H438" s="88">
        <f>'RESUMEN TOTAL'!N439</f>
        <v>0</v>
      </c>
      <c r="I438" s="88">
        <f>'RESUMEN TOTAL'!O439</f>
        <v>0</v>
      </c>
      <c r="J438" s="88">
        <f>'RESUMEN TOTAL'!P439</f>
        <v>0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 t="str">
        <f>'RESUMEN TOTAL'!Y439</f>
        <v>APAGADO</v>
      </c>
      <c r="T438" s="88" t="str">
        <f>'RESUMEN TOTAL'!Z439</f>
        <v>APAGADO</v>
      </c>
      <c r="U438" s="88" t="str">
        <f>'RESUMEN TOTAL'!AA439</f>
        <v>APAGADO</v>
      </c>
      <c r="V438" s="88" t="str">
        <f>'RESUMEN TOTAL'!AB439</f>
        <v>APAGADO</v>
      </c>
      <c r="W438" s="88" t="str">
        <f>'RESUMEN TOTAL'!AC439</f>
        <v>APAGADO</v>
      </c>
      <c r="X438" s="88">
        <f>'RESUMEN TOTAL'!AD439</f>
        <v>0</v>
      </c>
      <c r="Y438" s="88" t="str">
        <f>'RESUMEN TOTAL'!AE439</f>
        <v>APAGADO</v>
      </c>
      <c r="Z438" s="88" t="str">
        <f>'RESUMEN TOTAL'!AF439</f>
        <v>APAGADO</v>
      </c>
      <c r="AA438" s="88" t="str">
        <f>'RESUMEN TOTAL'!AG439</f>
        <v>APAGADO</v>
      </c>
      <c r="AB438" s="88" t="str">
        <f>'RESUMEN TOTAL'!AH439</f>
        <v>APAGADO</v>
      </c>
      <c r="AC438" s="88" t="str">
        <f>'RESUMEN TOTAL'!AI439</f>
        <v>APAGADO</v>
      </c>
      <c r="AD438" s="88">
        <f>'RESUMEN TOTAL'!AJ439</f>
        <v>0</v>
      </c>
      <c r="AE438" s="88">
        <f>'RESUMEN TOTAL'!AK439</f>
        <v>0</v>
      </c>
      <c r="AF438" s="88" t="str">
        <f>'RESUMEN TOTAL'!AL439</f>
        <v>APAGADO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>
        <f>'RESUMEN TOTAL'!L440</f>
        <v>0</v>
      </c>
      <c r="G439" s="88">
        <f>'RESUMEN TOTAL'!M440</f>
        <v>0</v>
      </c>
      <c r="H439" s="88">
        <f>'RESUMEN TOTAL'!N440</f>
        <v>0</v>
      </c>
      <c r="I439" s="88">
        <f>'RESUMEN TOTAL'!O440</f>
        <v>0</v>
      </c>
      <c r="J439" s="88">
        <f>'RESUMEN TOTAL'!P440</f>
        <v>0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 t="str">
        <f>'RESUMEN TOTAL'!Y440</f>
        <v>APAGADO</v>
      </c>
      <c r="T439" s="88" t="str">
        <f>'RESUMEN TOTAL'!Z440</f>
        <v>APAGADO</v>
      </c>
      <c r="U439" s="88" t="str">
        <f>'RESUMEN TOTAL'!AA440</f>
        <v>APAGADO</v>
      </c>
      <c r="V439" s="88" t="str">
        <f>'RESUMEN TOTAL'!AB440</f>
        <v>APAGADO</v>
      </c>
      <c r="W439" s="88" t="str">
        <f>'RESUMEN TOTAL'!AC440</f>
        <v>APAGADO</v>
      </c>
      <c r="X439" s="88" t="str">
        <f>'RESUMEN TOTAL'!AD440</f>
        <v>APAGADO</v>
      </c>
      <c r="Y439" s="88" t="str">
        <f>'RESUMEN TOTAL'!AE440</f>
        <v>APAGADO</v>
      </c>
      <c r="Z439" s="88" t="str">
        <f>'RESUMEN TOTAL'!AF440</f>
        <v>APAGADO</v>
      </c>
      <c r="AA439" s="88" t="str">
        <f>'RESUMEN TOTAL'!AG440</f>
        <v>APAGADO</v>
      </c>
      <c r="AB439" s="88" t="str">
        <f>'RESUMEN TOTAL'!AH440</f>
        <v>APAGADO</v>
      </c>
      <c r="AC439" s="88" t="str">
        <f>'RESUMEN TOTAL'!AI440</f>
        <v>APAGADO</v>
      </c>
      <c r="AD439" s="88">
        <f>'RESUMEN TOTAL'!AJ440</f>
        <v>0</v>
      </c>
      <c r="AE439" s="88">
        <f>'RESUMEN TOTAL'!AK440</f>
        <v>0</v>
      </c>
      <c r="AF439" s="88" t="str">
        <f>'RESUMEN TOTAL'!AL440</f>
        <v>APAGADO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 t="str">
        <f>'RESUMEN TOTAL'!AC441</f>
        <v>APAGADO</v>
      </c>
      <c r="X440" s="88" t="str">
        <f>'RESUMEN TOTAL'!AD441</f>
        <v>APAGADO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 t="str">
        <f>'RESUMEN TOTAL'!AA448</f>
        <v>APAGADO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 t="str">
        <f>'RESUMEN TOTAL'!AA449</f>
        <v>APAGADO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 t="str">
        <f>'RESUMEN TOTAL'!L450</f>
        <v>APAGADO</v>
      </c>
      <c r="G449" s="88">
        <f>'RESUMEN TOTAL'!M450</f>
        <v>0</v>
      </c>
      <c r="H449" s="88" t="str">
        <f>'RESUMEN TOTAL'!N450</f>
        <v>APAGADO</v>
      </c>
      <c r="I449" s="88" t="str">
        <f>'RESUMEN TOTAL'!O450</f>
        <v>APAGADO</v>
      </c>
      <c r="J449" s="88" t="str">
        <f>'RESUMEN TOTAL'!P450</f>
        <v>APAGADO</v>
      </c>
      <c r="K449" s="88" t="str">
        <f>'RESUMEN TOTAL'!Q450</f>
        <v>APAGADO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ht="15.75" hidden="1" thickTop="1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ht="15.75" hidden="1" thickTop="1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ht="15.75" hidden="1" thickTop="1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 t="str">
        <f>'RESUMEN TOTAL'!AH460</f>
        <v>APAGADO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ht="15.75" thickTop="1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>
        <f>'RESUMEN TOTAL'!V463</f>
        <v>0</v>
      </c>
      <c r="Q462" s="88">
        <f>'RESUMEN TOTAL'!W463</f>
        <v>0</v>
      </c>
      <c r="R462" s="88" t="str">
        <f>'RESUMEN TOTAL'!X463</f>
        <v>APAGADO</v>
      </c>
      <c r="S462" s="88" t="str">
        <f>'RESUMEN TOTAL'!Y463</f>
        <v>APAGADO</v>
      </c>
      <c r="T462" s="88" t="str">
        <f>'RESUMEN TOTAL'!Z463</f>
        <v>APAGADO</v>
      </c>
      <c r="U462" s="88" t="str">
        <f>'RESUMEN TOTAL'!AA463</f>
        <v>APAGADO</v>
      </c>
      <c r="V462" s="88" t="str">
        <f>'RESUMEN TOTAL'!AB463</f>
        <v>APAGADO</v>
      </c>
      <c r="W462" s="88" t="str">
        <f>'RESUMEN TOTAL'!AC463</f>
        <v>APAGADO</v>
      </c>
      <c r="X462" s="88" t="str">
        <f>'RESUMEN TOTAL'!AD463</f>
        <v>APAGADO</v>
      </c>
      <c r="Y462" s="88" t="str">
        <f>'RESUMEN TOTAL'!AE463</f>
        <v>APAGADO</v>
      </c>
      <c r="Z462" s="88" t="str">
        <f>'RESUMEN TOTAL'!AF463</f>
        <v>APAGADO</v>
      </c>
      <c r="AA462" s="88" t="str">
        <f>'RESUMEN TOTAL'!AG463</f>
        <v>APAGADO</v>
      </c>
      <c r="AB462" s="88" t="str">
        <f>'RESUMEN TOTAL'!AH463</f>
        <v>APAGADO</v>
      </c>
      <c r="AC462" s="88" t="str">
        <f>'RESUMEN TOTAL'!AI463</f>
        <v>APAGADO</v>
      </c>
      <c r="AD462" s="88">
        <f>'RESUMEN TOTAL'!AJ463</f>
        <v>0</v>
      </c>
      <c r="AE462" s="88">
        <f>'RESUMEN TOTAL'!AK463</f>
        <v>0</v>
      </c>
      <c r="AF462" s="88" t="str">
        <f>'RESUMEN TOTAL'!AL463</f>
        <v>APAGADO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>
        <f>'RESUMEN TOTAL'!V464</f>
        <v>0</v>
      </c>
      <c r="Q463" s="88">
        <f>'RESUMEN TOTAL'!W464</f>
        <v>0</v>
      </c>
      <c r="R463" s="88" t="str">
        <f>'RESUMEN TOTAL'!X464</f>
        <v>APAGADO</v>
      </c>
      <c r="S463" s="88" t="str">
        <f>'RESUMEN TOTAL'!Y464</f>
        <v>APAGADO</v>
      </c>
      <c r="T463" s="88" t="str">
        <f>'RESUMEN TOTAL'!Z464</f>
        <v>APAGADO</v>
      </c>
      <c r="U463" s="88" t="str">
        <f>'RESUMEN TOTAL'!AA464</f>
        <v>APAGADO</v>
      </c>
      <c r="V463" s="88" t="str">
        <f>'RESUMEN TOTAL'!AB464</f>
        <v>APAGADO</v>
      </c>
      <c r="W463" s="88" t="str">
        <f>'RESUMEN TOTAL'!AC464</f>
        <v>APAGADO</v>
      </c>
      <c r="X463" s="88" t="str">
        <f>'RESUMEN TOTAL'!AD464</f>
        <v>APAGADO</v>
      </c>
      <c r="Y463" s="88" t="str">
        <f>'RESUMEN TOTAL'!AE464</f>
        <v>APAGADO</v>
      </c>
      <c r="Z463" s="88" t="str">
        <f>'RESUMEN TOTAL'!AF464</f>
        <v>APAGADO</v>
      </c>
      <c r="AA463" s="88" t="str">
        <f>'RESUMEN TOTAL'!AG464</f>
        <v>APAGADO</v>
      </c>
      <c r="AB463" s="88" t="str">
        <f>'RESUMEN TOTAL'!AH464</f>
        <v>APAGADO</v>
      </c>
      <c r="AC463" s="88" t="str">
        <f>'RESUMEN TOTAL'!AI464</f>
        <v>APAGADO</v>
      </c>
      <c r="AD463" s="88">
        <f>'RESUMEN TOTAL'!AJ464</f>
        <v>0</v>
      </c>
      <c r="AE463" s="88">
        <f>'RESUMEN TOTAL'!AK464</f>
        <v>0</v>
      </c>
      <c r="AF463" s="88" t="str">
        <f>'RESUMEN TOTAL'!AL464</f>
        <v>APAGADO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 t="str">
        <f>'RESUMEN TOTAL'!N465</f>
        <v>APAGADO</v>
      </c>
      <c r="I464" s="88" t="str">
        <f>'RESUMEN TOTAL'!O465</f>
        <v>APAGADO</v>
      </c>
      <c r="J464" s="88" t="str">
        <f>'RESUMEN TOTAL'!P465</f>
        <v>APAGADO</v>
      </c>
      <c r="K464" s="88" t="str">
        <f>'RESUMEN TOTAL'!Q465</f>
        <v>APAGADO</v>
      </c>
      <c r="L464" s="88" t="str">
        <f>'RESUMEN TOTAL'!R465</f>
        <v>APAGADO</v>
      </c>
      <c r="M464" s="88" t="str">
        <f>'RESUMEN TOTAL'!S465</f>
        <v>APAGADO</v>
      </c>
      <c r="N464" s="88" t="str">
        <f>'RESUMEN TOTAL'!T465</f>
        <v>APAGADO</v>
      </c>
      <c r="O464" s="88" t="str">
        <f>'RESUMEN TOTAL'!U465</f>
        <v>APAGADO</v>
      </c>
      <c r="P464" s="88">
        <f>'RESUMEN TOTAL'!V465</f>
        <v>0</v>
      </c>
      <c r="Q464" s="88">
        <f>'RESUMEN TOTAL'!W465</f>
        <v>0</v>
      </c>
      <c r="R464" s="88" t="str">
        <f>'RESUMEN TOTAL'!X465</f>
        <v>APAGADO</v>
      </c>
      <c r="S464" s="88" t="str">
        <f>'RESUMEN TOTAL'!Y465</f>
        <v>APAGADO</v>
      </c>
      <c r="T464" s="88" t="str">
        <f>'RESUMEN TOTAL'!Z465</f>
        <v>APAGADO</v>
      </c>
      <c r="U464" s="88" t="str">
        <f>'RESUMEN TOTAL'!AA465</f>
        <v>APAGADO</v>
      </c>
      <c r="V464" s="88" t="str">
        <f>'RESUMEN TOTAL'!AB465</f>
        <v>APAGADO</v>
      </c>
      <c r="W464" s="88" t="str">
        <f>'RESUMEN TOTAL'!AC465</f>
        <v>APAGADO</v>
      </c>
      <c r="X464" s="88" t="str">
        <f>'RESUMEN TOTAL'!AD465</f>
        <v>APAGADO</v>
      </c>
      <c r="Y464" s="88" t="str">
        <f>'RESUMEN TOTAL'!AE465</f>
        <v>APAGADO</v>
      </c>
      <c r="Z464" s="88" t="str">
        <f>'RESUMEN TOTAL'!AF465</f>
        <v>APAGADO</v>
      </c>
      <c r="AA464" s="88" t="str">
        <f>'RESUMEN TOTAL'!AG465</f>
        <v>APAGADO</v>
      </c>
      <c r="AB464" s="88" t="str">
        <f>'RESUMEN TOTAL'!AH465</f>
        <v>APAGADO</v>
      </c>
      <c r="AC464" s="88" t="str">
        <f>'RESUMEN TOTAL'!AI465</f>
        <v>APAGADO</v>
      </c>
      <c r="AD464" s="88">
        <f>'RESUMEN TOTAL'!AJ465</f>
        <v>0</v>
      </c>
      <c r="AE464" s="88">
        <f>'RESUMEN TOTAL'!AK465</f>
        <v>0</v>
      </c>
      <c r="AF464" s="88" t="str">
        <f>'RESUMEN TOTAL'!AL465</f>
        <v>APAGADO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>
        <f>'RESUMEN TOTAL'!W466</f>
        <v>0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 t="str">
        <f>'RESUMEN TOTAL'!N475</f>
        <v>APAGADO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 t="str">
        <f>'RESUMEN TOTAL'!X475</f>
        <v>APAGADO</v>
      </c>
      <c r="S474" s="88" t="str">
        <f>'RESUMEN TOTAL'!Y475</f>
        <v>APAGADO</v>
      </c>
      <c r="T474" s="88" t="str">
        <f>'RESUMEN TOTAL'!Z475</f>
        <v>APAGADO</v>
      </c>
      <c r="U474" s="88" t="str">
        <f>'RESUMEN TOTAL'!AA475</f>
        <v>APAGADO</v>
      </c>
      <c r="V474" s="88" t="str">
        <f>'RESUMEN TOTAL'!AB475</f>
        <v>APAGADO</v>
      </c>
      <c r="W474" s="88" t="str">
        <f>'RESUMEN TOTAL'!AC475</f>
        <v>APAGADO</v>
      </c>
      <c r="X474" s="88" t="str">
        <f>'RESUMEN TOTAL'!AD475</f>
        <v>APAGADO</v>
      </c>
      <c r="Y474" s="88" t="str">
        <f>'RESUMEN TOTAL'!AE475</f>
        <v>APAGADO</v>
      </c>
      <c r="Z474" s="88" t="str">
        <f>'RESUMEN TOTAL'!AF475</f>
        <v>APAGADO</v>
      </c>
      <c r="AA474" s="88" t="str">
        <f>'RESUMEN TOTAL'!AG475</f>
        <v>APAGADO</v>
      </c>
      <c r="AB474" s="88" t="str">
        <f>'RESUMEN TOTAL'!AH475</f>
        <v>APAGADO</v>
      </c>
      <c r="AC474" s="88" t="str">
        <f>'RESUMEN TOTAL'!AI475</f>
        <v>APAGADO</v>
      </c>
      <c r="AD474" s="88">
        <f>'RESUMEN TOTAL'!AJ475</f>
        <v>0</v>
      </c>
      <c r="AE474" s="88">
        <f>'RESUMEN TOTAL'!AK475</f>
        <v>0</v>
      </c>
      <c r="AF474" s="88" t="str">
        <f>'RESUMEN TOTAL'!AL475</f>
        <v>APAGADO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 t="str">
        <f>'RESUMEN TOTAL'!S476</f>
        <v>APAGADO</v>
      </c>
      <c r="N475" s="88" t="str">
        <f>'RESUMEN TOTAL'!T476</f>
        <v>APAGADO</v>
      </c>
      <c r="O475" s="88" t="str">
        <f>'RESUMEN TOTAL'!U476</f>
        <v>APAGADO</v>
      </c>
      <c r="P475" s="88">
        <f>'RESUMEN TOTAL'!V476</f>
        <v>0</v>
      </c>
      <c r="Q475" s="88">
        <f>'RESUMEN TOTAL'!W476</f>
        <v>0</v>
      </c>
      <c r="R475" s="88" t="str">
        <f>'RESUMEN TOTAL'!X476</f>
        <v>APAGADO</v>
      </c>
      <c r="S475" s="88" t="str">
        <f>'RESUMEN TOTAL'!Y476</f>
        <v>APAGADO</v>
      </c>
      <c r="T475" s="88" t="str">
        <f>'RESUMEN TOTAL'!Z476</f>
        <v>APAGADO</v>
      </c>
      <c r="U475" s="88" t="str">
        <f>'RESUMEN TOTAL'!AA476</f>
        <v>APAGADO</v>
      </c>
      <c r="V475" s="88" t="str">
        <f>'RESUMEN TOTAL'!AB476</f>
        <v>APAGADO</v>
      </c>
      <c r="W475" s="88" t="str">
        <f>'RESUMEN TOTAL'!AC476</f>
        <v>APAGADO</v>
      </c>
      <c r="X475" s="88" t="str">
        <f>'RESUMEN TOTAL'!AD476</f>
        <v>APAGADO</v>
      </c>
      <c r="Y475" s="88" t="str">
        <f>'RESUMEN TOTAL'!AE476</f>
        <v>APAGADO</v>
      </c>
      <c r="Z475" s="88" t="str">
        <f>'RESUMEN TOTAL'!AF476</f>
        <v>APAGADO</v>
      </c>
      <c r="AA475" s="88" t="str">
        <f>'RESUMEN TOTAL'!AG476</f>
        <v>APAGADO</v>
      </c>
      <c r="AB475" s="88" t="str">
        <f>'RESUMEN TOTAL'!AH476</f>
        <v>APAGADO</v>
      </c>
      <c r="AC475" s="88" t="str">
        <f>'RESUMEN TOTAL'!AI476</f>
        <v>APAGADO</v>
      </c>
      <c r="AD475" s="88">
        <f>'RESUMEN TOTAL'!AJ476</f>
        <v>0</v>
      </c>
      <c r="AE475" s="88">
        <f>'RESUMEN TOTAL'!AK476</f>
        <v>0</v>
      </c>
      <c r="AF475" s="88" t="str">
        <f>'RESUMEN TOTAL'!AL476</f>
        <v>APAGADO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 t="str">
        <f>'RESUMEN TOTAL'!P477</f>
        <v>APAGADO</v>
      </c>
      <c r="K476" s="88" t="str">
        <f>'RESUMEN TOTAL'!Q477</f>
        <v>APAGADO</v>
      </c>
      <c r="L476" s="88" t="str">
        <f>'RESUMEN TOTAL'!R477</f>
        <v>APAGADO</v>
      </c>
      <c r="M476" s="88" t="str">
        <f>'RESUMEN TOTAL'!S477</f>
        <v>APAGADO</v>
      </c>
      <c r="N476" s="88" t="str">
        <f>'RESUMEN TOTAL'!T477</f>
        <v>APAGADO</v>
      </c>
      <c r="O476" s="88" t="str">
        <f>'RESUMEN TOTAL'!U477</f>
        <v>APAGADO</v>
      </c>
      <c r="P476" s="88">
        <f>'RESUMEN TOTAL'!V477</f>
        <v>0</v>
      </c>
      <c r="Q476" s="88">
        <f>'RESUMEN TOTAL'!W477</f>
        <v>0</v>
      </c>
      <c r="R476" s="88" t="str">
        <f>'RESUMEN TOTAL'!X477</f>
        <v>APAGADO</v>
      </c>
      <c r="S476" s="88" t="str">
        <f>'RESUMEN TOTAL'!Y477</f>
        <v>APAGADO</v>
      </c>
      <c r="T476" s="88" t="str">
        <f>'RESUMEN TOTAL'!Z477</f>
        <v>APAGADO</v>
      </c>
      <c r="U476" s="88" t="str">
        <f>'RESUMEN TOTAL'!AA477</f>
        <v>APAGADO</v>
      </c>
      <c r="V476" s="88" t="str">
        <f>'RESUMEN TOTAL'!AB477</f>
        <v>APAGADO</v>
      </c>
      <c r="W476" s="88" t="str">
        <f>'RESUMEN TOTAL'!AC477</f>
        <v>APAGADO</v>
      </c>
      <c r="X476" s="88" t="str">
        <f>'RESUMEN TOTAL'!AD477</f>
        <v>APAGADO</v>
      </c>
      <c r="Y476" s="88" t="str">
        <f>'RESUMEN TOTAL'!AE477</f>
        <v>APAGADO</v>
      </c>
      <c r="Z476" s="88" t="str">
        <f>'RESUMEN TOTAL'!AF477</f>
        <v>APAGADO</v>
      </c>
      <c r="AA476" s="88" t="str">
        <f>'RESUMEN TOTAL'!AG477</f>
        <v>APAGADO</v>
      </c>
      <c r="AB476" s="88" t="str">
        <f>'RESUMEN TOTAL'!AH477</f>
        <v>APAGADO</v>
      </c>
      <c r="AC476" s="88" t="str">
        <f>'RESUMEN TOTAL'!AI477</f>
        <v>APAGADO</v>
      </c>
      <c r="AD476" s="88">
        <f>'RESUMEN TOTAL'!AJ477</f>
        <v>0</v>
      </c>
      <c r="AE476" s="88">
        <f>'RESUMEN TOTAL'!AK477</f>
        <v>0</v>
      </c>
      <c r="AF476" s="88" t="str">
        <f>'RESUMEN TOTAL'!AL477</f>
        <v>APAGADO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 t="str">
        <f>'RESUMEN TOTAL'!P478</f>
        <v>APAGADO</v>
      </c>
      <c r="K477" s="88" t="str">
        <f>'RESUMEN TOTAL'!Q478</f>
        <v>APAGADO</v>
      </c>
      <c r="L477" s="88" t="str">
        <f>'RESUMEN TOTAL'!R478</f>
        <v>APAGADO</v>
      </c>
      <c r="M477" s="88" t="str">
        <f>'RESUMEN TOTAL'!S478</f>
        <v>APAGADO</v>
      </c>
      <c r="N477" s="88" t="str">
        <f>'RESUMEN TOTAL'!T478</f>
        <v>APAGADO</v>
      </c>
      <c r="O477" s="88" t="str">
        <f>'RESUMEN TOTAL'!U478</f>
        <v>APAGADO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 t="str">
        <f>'RESUMEN TOTAL'!Y478</f>
        <v>APAGADO</v>
      </c>
      <c r="T477" s="88" t="str">
        <f>'RESUMEN TOTAL'!Z478</f>
        <v>APAGADO</v>
      </c>
      <c r="U477" s="88" t="str">
        <f>'RESUMEN TOTAL'!AA478</f>
        <v>APAGADO</v>
      </c>
      <c r="V477" s="88" t="str">
        <f>'RESUMEN TOTAL'!AB478</f>
        <v>APAGADO</v>
      </c>
      <c r="W477" s="88" t="str">
        <f>'RESUMEN TOTAL'!AC478</f>
        <v>APAGADO</v>
      </c>
      <c r="X477" s="88" t="str">
        <f>'RESUMEN TOTAL'!AD478</f>
        <v>APAGADO</v>
      </c>
      <c r="Y477" s="88" t="str">
        <f>'RESUMEN TOTAL'!AE478</f>
        <v>APAGADO</v>
      </c>
      <c r="Z477" s="88" t="str">
        <f>'RESUMEN TOTAL'!AF478</f>
        <v>APAGADO</v>
      </c>
      <c r="AA477" s="88" t="str">
        <f>'RESUMEN TOTAL'!AG478</f>
        <v>APAGADO</v>
      </c>
      <c r="AB477" s="88" t="str">
        <f>'RESUMEN TOTAL'!AH478</f>
        <v>APAGADO</v>
      </c>
      <c r="AC477" s="88" t="str">
        <f>'RESUMEN TOTAL'!AI478</f>
        <v>APAGADO</v>
      </c>
      <c r="AD477" s="88">
        <f>'RESUMEN TOTAL'!AJ478</f>
        <v>0</v>
      </c>
      <c r="AE477" s="88">
        <f>'RESUMEN TOTAL'!AK478</f>
        <v>0</v>
      </c>
      <c r="AF477" s="88" t="str">
        <f>'RESUMEN TOTAL'!AL478</f>
        <v>APAGADO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 t="str">
        <f>'RESUMEN TOTAL'!N479</f>
        <v>APAGADO</v>
      </c>
      <c r="I478" s="88" t="str">
        <f>'RESUMEN TOTAL'!O479</f>
        <v>APAGADO</v>
      </c>
      <c r="J478" s="88" t="str">
        <f>'RESUMEN TOTAL'!P479</f>
        <v>APAGADO</v>
      </c>
      <c r="K478" s="88" t="str">
        <f>'RESUMEN TOTAL'!Q479</f>
        <v>APAGADO</v>
      </c>
      <c r="L478" s="88" t="str">
        <f>'RESUMEN TOTAL'!R479</f>
        <v>APAGADO</v>
      </c>
      <c r="M478" s="88" t="str">
        <f>'RESUMEN TOTAL'!S479</f>
        <v>APAGADO</v>
      </c>
      <c r="N478" s="88" t="str">
        <f>'RESUMEN TOTAL'!T479</f>
        <v>APAGADO</v>
      </c>
      <c r="O478" s="88" t="str">
        <f>'RESUMEN TOTAL'!U479</f>
        <v>APAGADO</v>
      </c>
      <c r="P478" s="88">
        <f>'RESUMEN TOTAL'!V479</f>
        <v>0</v>
      </c>
      <c r="Q478" s="88">
        <f>'RESUMEN TOTAL'!W479</f>
        <v>0</v>
      </c>
      <c r="R478" s="88" t="str">
        <f>'RESUMEN TOTAL'!X479</f>
        <v>APAGADO</v>
      </c>
      <c r="S478" s="88" t="str">
        <f>'RESUMEN TOTAL'!Y479</f>
        <v>APAGADO</v>
      </c>
      <c r="T478" s="88" t="str">
        <f>'RESUMEN TOTAL'!Z479</f>
        <v>APAGADO</v>
      </c>
      <c r="U478" s="88" t="str">
        <f>'RESUMEN TOTAL'!AA479</f>
        <v>APAGADO</v>
      </c>
      <c r="V478" s="88" t="str">
        <f>'RESUMEN TOTAL'!AB479</f>
        <v>APAGADO</v>
      </c>
      <c r="W478" s="88" t="str">
        <f>'RESUMEN TOTAL'!AC479</f>
        <v>APAGADO</v>
      </c>
      <c r="X478" s="88" t="str">
        <f>'RESUMEN TOTAL'!AD479</f>
        <v>APAGADO</v>
      </c>
      <c r="Y478" s="88" t="str">
        <f>'RESUMEN TOTAL'!AE479</f>
        <v>APAGADO</v>
      </c>
      <c r="Z478" s="88" t="str">
        <f>'RESUMEN TOTAL'!AF479</f>
        <v>APAGADO</v>
      </c>
      <c r="AA478" s="88" t="str">
        <f>'RESUMEN TOTAL'!AG479</f>
        <v>APAGADO</v>
      </c>
      <c r="AB478" s="88" t="str">
        <f>'RESUMEN TOTAL'!AH479</f>
        <v>APAGADO</v>
      </c>
      <c r="AC478" s="88" t="str">
        <f>'RESUMEN TOTAL'!AI479</f>
        <v>APAGADO</v>
      </c>
      <c r="AD478" s="88">
        <f>'RESUMEN TOTAL'!AJ479</f>
        <v>0</v>
      </c>
      <c r="AE478" s="88">
        <f>'RESUMEN TOTAL'!AK479</f>
        <v>0</v>
      </c>
      <c r="AF478" s="88" t="str">
        <f>'RESUMEN TOTAL'!AL479</f>
        <v>APAGADO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 t="str">
        <f>'RESUMEN TOTAL'!N480</f>
        <v>APAGADO</v>
      </c>
      <c r="I479" s="88" t="str">
        <f>'RESUMEN TOTAL'!O480</f>
        <v>APAGADO</v>
      </c>
      <c r="J479" s="88" t="str">
        <f>'RESUMEN TOTAL'!P480</f>
        <v>APAGADO</v>
      </c>
      <c r="K479" s="88" t="str">
        <f>'RESUMEN TOTAL'!Q480</f>
        <v>APAGADO</v>
      </c>
      <c r="L479" s="88" t="str">
        <f>'RESUMEN TOTAL'!R480</f>
        <v>APAGADO</v>
      </c>
      <c r="M479" s="88" t="str">
        <f>'RESUMEN TOTAL'!S480</f>
        <v>APAGADO</v>
      </c>
      <c r="N479" s="88" t="str">
        <f>'RESUMEN TOTAL'!T480</f>
        <v>APAGADO</v>
      </c>
      <c r="O479" s="88" t="str">
        <f>'RESUMEN TOTAL'!U480</f>
        <v>APAGADO</v>
      </c>
      <c r="P479" s="88">
        <f>'RESUMEN TOTAL'!V480</f>
        <v>0</v>
      </c>
      <c r="Q479" s="88">
        <f>'RESUMEN TOTAL'!W480</f>
        <v>0</v>
      </c>
      <c r="R479" s="88" t="str">
        <f>'RESUMEN TOTAL'!X480</f>
        <v>APAGADO</v>
      </c>
      <c r="S479" s="88" t="str">
        <f>'RESUMEN TOTAL'!Y480</f>
        <v>APAGADO</v>
      </c>
      <c r="T479" s="88" t="str">
        <f>'RESUMEN TOTAL'!Z480</f>
        <v>APAGADO</v>
      </c>
      <c r="U479" s="88" t="str">
        <f>'RESUMEN TOTAL'!AA480</f>
        <v>APAGADO</v>
      </c>
      <c r="V479" s="88" t="str">
        <f>'RESUMEN TOTAL'!AB480</f>
        <v>APAGADO</v>
      </c>
      <c r="W479" s="88" t="str">
        <f>'RESUMEN TOTAL'!AC480</f>
        <v>APAGADO</v>
      </c>
      <c r="X479" s="88" t="str">
        <f>'RESUMEN TOTAL'!AD480</f>
        <v>APAGADO</v>
      </c>
      <c r="Y479" s="88" t="str">
        <f>'RESUMEN TOTAL'!AE480</f>
        <v>APAGADO</v>
      </c>
      <c r="Z479" s="88" t="str">
        <f>'RESUMEN TOTAL'!AF480</f>
        <v>APAGADO</v>
      </c>
      <c r="AA479" s="88" t="str">
        <f>'RESUMEN TOTAL'!AG480</f>
        <v>APAGADO</v>
      </c>
      <c r="AB479" s="88" t="str">
        <f>'RESUMEN TOTAL'!AH480</f>
        <v>APAGADO</v>
      </c>
      <c r="AC479" s="88" t="str">
        <f>'RESUMEN TOTAL'!AI480</f>
        <v>APAGADO</v>
      </c>
      <c r="AD479" s="88">
        <f>'RESUMEN TOTAL'!AJ480</f>
        <v>0</v>
      </c>
      <c r="AE479" s="88">
        <f>'RESUMEN TOTAL'!AK480</f>
        <v>0</v>
      </c>
      <c r="AF479" s="88" t="str">
        <f>'RESUMEN TOTAL'!AL480</f>
        <v>APAGADO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>
        <f>'RESUMEN TOTAL'!L493</f>
        <v>0</v>
      </c>
      <c r="G492" s="88">
        <f>'RESUMEN TOTAL'!M493</f>
        <v>0</v>
      </c>
      <c r="H492" s="88">
        <f>'RESUMEN TOTAL'!N493</f>
        <v>0</v>
      </c>
      <c r="I492" s="88">
        <f>'RESUMEN TOTAL'!O493</f>
        <v>0</v>
      </c>
      <c r="J492" s="88">
        <f>'RESUMEN TOTAL'!P493</f>
        <v>0</v>
      </c>
      <c r="K492" s="88">
        <f>'RESUMEN TOTAL'!Q493</f>
        <v>0</v>
      </c>
      <c r="L492" s="88">
        <f>'RESUMEN TOTAL'!R493</f>
        <v>0</v>
      </c>
      <c r="M492" s="88">
        <f>'RESUMEN TOTAL'!S493</f>
        <v>0</v>
      </c>
      <c r="N492" s="88">
        <f>'RESUMEN TOTAL'!T493</f>
        <v>0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 t="str">
        <f>'RESUMEN TOTAL'!AL493</f>
        <v>APAGADO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>
        <f>'RESUMEN TOTAL'!L494</f>
        <v>0</v>
      </c>
      <c r="G493" s="88">
        <f>'RESUMEN TOTAL'!M494</f>
        <v>0</v>
      </c>
      <c r="H493" s="88">
        <f>'RESUMEN TOTAL'!N494</f>
        <v>0</v>
      </c>
      <c r="I493" s="88">
        <f>'RESUMEN TOTAL'!O494</f>
        <v>0</v>
      </c>
      <c r="J493" s="88">
        <f>'RESUMEN TOTAL'!P494</f>
        <v>0</v>
      </c>
      <c r="K493" s="88">
        <f>'RESUMEN TOTAL'!Q494</f>
        <v>0</v>
      </c>
      <c r="L493" s="88">
        <f>'RESUMEN TOTAL'!R494</f>
        <v>0</v>
      </c>
      <c r="M493" s="88">
        <f>'RESUMEN TOTAL'!S494</f>
        <v>0</v>
      </c>
      <c r="N493" s="88">
        <f>'RESUMEN TOTAL'!T494</f>
        <v>0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 t="str">
        <f>'RESUMEN TOTAL'!AL494</f>
        <v>APAGADO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 t="str">
        <f>'RESUMEN TOTAL'!O499</f>
        <v>APAGADO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>
        <f>'RESUMEN TOTAL'!V499</f>
        <v>0</v>
      </c>
      <c r="Q498" s="88">
        <f>'RESUMEN TOTAL'!W499</f>
        <v>0</v>
      </c>
      <c r="R498" s="88" t="str">
        <f>'RESUMEN TOTAL'!X499</f>
        <v>APAGADO</v>
      </c>
      <c r="S498" s="88" t="str">
        <f>'RESUMEN TOTAL'!Y499</f>
        <v>APAGADO</v>
      </c>
      <c r="T498" s="88" t="str">
        <f>'RESUMEN TOTAL'!Z499</f>
        <v>APAGADO</v>
      </c>
      <c r="U498" s="88" t="str">
        <f>'RESUMEN TOTAL'!AA499</f>
        <v>APAGADO</v>
      </c>
      <c r="V498" s="88" t="str">
        <f>'RESUMEN TOTAL'!AB499</f>
        <v>APAGADO</v>
      </c>
      <c r="W498" s="88" t="str">
        <f>'RESUMEN TOTAL'!AC499</f>
        <v>APAGADO</v>
      </c>
      <c r="X498" s="88" t="str">
        <f>'RESUMEN TOTAL'!AD499</f>
        <v>APAGADO</v>
      </c>
      <c r="Y498" s="88" t="str">
        <f>'RESUMEN TOTAL'!AE499</f>
        <v>APAGADO</v>
      </c>
      <c r="Z498" s="88" t="str">
        <f>'RESUMEN TOTAL'!AF499</f>
        <v>APAGADO</v>
      </c>
      <c r="AA498" s="88" t="str">
        <f>'RESUMEN TOTAL'!AG499</f>
        <v>APAGADO</v>
      </c>
      <c r="AB498" s="88" t="str">
        <f>'RESUMEN TOTAL'!AH499</f>
        <v>APAGADO</v>
      </c>
      <c r="AC498" s="88" t="str">
        <f>'RESUMEN TOTAL'!AI499</f>
        <v>APAGADO</v>
      </c>
      <c r="AD498" s="88">
        <f>'RESUMEN TOTAL'!AJ499</f>
        <v>0</v>
      </c>
      <c r="AE498" s="88">
        <f>'RESUMEN TOTAL'!AK499</f>
        <v>0</v>
      </c>
      <c r="AF498" s="88" t="str">
        <f>'RESUMEN TOTAL'!AL499</f>
        <v>APAGADO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 t="str">
        <f>'RESUMEN TOTAL'!O500</f>
        <v>APAGADO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>
        <f>'RESUMEN TOTAL'!V500</f>
        <v>0</v>
      </c>
      <c r="Q499" s="88">
        <f>'RESUMEN TOTAL'!W500</f>
        <v>0</v>
      </c>
      <c r="R499" s="88" t="str">
        <f>'RESUMEN TOTAL'!X500</f>
        <v>APAGADO</v>
      </c>
      <c r="S499" s="88" t="str">
        <f>'RESUMEN TOTAL'!Y500</f>
        <v>APAGADO</v>
      </c>
      <c r="T499" s="88" t="str">
        <f>'RESUMEN TOTAL'!Z500</f>
        <v>APAGADO</v>
      </c>
      <c r="U499" s="88" t="str">
        <f>'RESUMEN TOTAL'!AA500</f>
        <v>APAGADO</v>
      </c>
      <c r="V499" s="88" t="str">
        <f>'RESUMEN TOTAL'!AB500</f>
        <v>APAGADO</v>
      </c>
      <c r="W499" s="88" t="str">
        <f>'RESUMEN TOTAL'!AC500</f>
        <v>APAGADO</v>
      </c>
      <c r="X499" s="88" t="str">
        <f>'RESUMEN TOTAL'!AD500</f>
        <v>APAGADO</v>
      </c>
      <c r="Y499" s="88" t="str">
        <f>'RESUMEN TOTAL'!AE500</f>
        <v>APAGADO</v>
      </c>
      <c r="Z499" s="88" t="str">
        <f>'RESUMEN TOTAL'!AF500</f>
        <v>APAGADO</v>
      </c>
      <c r="AA499" s="88" t="str">
        <f>'RESUMEN TOTAL'!AG500</f>
        <v>APAGADO</v>
      </c>
      <c r="AB499" s="88" t="str">
        <f>'RESUMEN TOTAL'!AH500</f>
        <v>APAGADO</v>
      </c>
      <c r="AC499" s="88" t="str">
        <f>'RESUMEN TOTAL'!AI500</f>
        <v>APAGADO</v>
      </c>
      <c r="AD499" s="88">
        <f>'RESUMEN TOTAL'!AJ500</f>
        <v>0</v>
      </c>
      <c r="AE499" s="88">
        <f>'RESUMEN TOTAL'!AK500</f>
        <v>0</v>
      </c>
      <c r="AF499" s="88" t="str">
        <f>'RESUMEN TOTAL'!AL500</f>
        <v>APAGADO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 t="str">
        <f>'RESUMEN TOTAL'!M505</f>
        <v>APAGADO</v>
      </c>
      <c r="H504" s="88">
        <f>'RESUMEN TOTAL'!N505</f>
        <v>0</v>
      </c>
      <c r="I504" s="88" t="str">
        <f>'RESUMEN TOTAL'!O505</f>
        <v>APAGADO</v>
      </c>
      <c r="J504" s="88" t="str">
        <f>'RESUMEN TOTAL'!P505</f>
        <v>APAGADO</v>
      </c>
      <c r="K504" s="88">
        <f>'RESUMEN TOTAL'!Q505</f>
        <v>0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>
        <f>'RESUMEN TOTAL'!V505</f>
        <v>0</v>
      </c>
      <c r="Q504" s="88">
        <f>'RESUMEN TOTAL'!W505</f>
        <v>0</v>
      </c>
      <c r="R504" s="88" t="str">
        <f>'RESUMEN TOTAL'!X505</f>
        <v>APAGADO</v>
      </c>
      <c r="S504" s="88" t="str">
        <f>'RESUMEN TOTAL'!Y505</f>
        <v>APAGADO</v>
      </c>
      <c r="T504" s="88" t="str">
        <f>'RESUMEN TOTAL'!Z505</f>
        <v>APAGADO</v>
      </c>
      <c r="U504" s="88" t="str">
        <f>'RESUMEN TOTAL'!AA505</f>
        <v>APAGADO</v>
      </c>
      <c r="V504" s="88" t="str">
        <f>'RESUMEN TOTAL'!AB505</f>
        <v>APAGADO</v>
      </c>
      <c r="W504" s="88" t="str">
        <f>'RESUMEN TOTAL'!AC505</f>
        <v>APAGADO</v>
      </c>
      <c r="X504" s="88" t="str">
        <f>'RESUMEN TOTAL'!AD505</f>
        <v>APAGADO</v>
      </c>
      <c r="Y504" s="88" t="str">
        <f>'RESUMEN TOTAL'!AE505</f>
        <v>APAGADO</v>
      </c>
      <c r="Z504" s="88" t="str">
        <f>'RESUMEN TOTAL'!AF505</f>
        <v>APAGADO</v>
      </c>
      <c r="AA504" s="88" t="str">
        <f>'RESUMEN TOTAL'!AG505</f>
        <v>APAGADO</v>
      </c>
      <c r="AB504" s="88" t="str">
        <f>'RESUMEN TOTAL'!AH505</f>
        <v>APAGADO</v>
      </c>
      <c r="AC504" s="88" t="str">
        <f>'RESUMEN TOTAL'!AI505</f>
        <v>APAGADO</v>
      </c>
      <c r="AD504" s="88">
        <f>'RESUMEN TOTAL'!AJ505</f>
        <v>0</v>
      </c>
      <c r="AE504" s="88">
        <f>'RESUMEN TOTAL'!AK505</f>
        <v>0</v>
      </c>
      <c r="AF504" s="88" t="str">
        <f>'RESUMEN TOTAL'!AL505</f>
        <v>APAGADO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>
        <f>'RESUMEN TOTAL'!L506</f>
        <v>0</v>
      </c>
      <c r="G505" s="88">
        <f>'RESUMEN TOTAL'!M506</f>
        <v>0</v>
      </c>
      <c r="H505" s="88" t="str">
        <f>'RESUMEN TOTAL'!N506</f>
        <v>APAGADO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 t="str">
        <f>'RESUMEN TOTAL'!M507</f>
        <v>APAGADO</v>
      </c>
      <c r="H506" s="88" t="str">
        <f>'RESUMEN TOTAL'!N507</f>
        <v>APAGADO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>
        <f>'RESUMEN TOTAL'!M508</f>
        <v>0</v>
      </c>
      <c r="H507" s="88">
        <f>'RESUMEN TOTAL'!N508</f>
        <v>0</v>
      </c>
      <c r="I507" s="88" t="str">
        <f>'RESUMEN TOTAL'!O508</f>
        <v>APAGADO</v>
      </c>
      <c r="J507" s="88" t="str">
        <f>'RESUMEN TOTAL'!P508</f>
        <v>APAGADO</v>
      </c>
      <c r="K507" s="88" t="str">
        <f>'RESUMEN TOTAL'!Q508</f>
        <v>APAGADO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>
        <f>'RESUMEN TOTAL'!V508</f>
        <v>0</v>
      </c>
      <c r="Q507" s="88">
        <f>'RESUMEN TOTAL'!W508</f>
        <v>0</v>
      </c>
      <c r="R507" s="88" t="str">
        <f>'RESUMEN TOTAL'!X508</f>
        <v>APAGADO</v>
      </c>
      <c r="S507" s="88" t="str">
        <f>'RESUMEN TOTAL'!Y508</f>
        <v>APAGADO</v>
      </c>
      <c r="T507" s="88" t="str">
        <f>'RESUMEN TOTAL'!Z508</f>
        <v>APAGADO</v>
      </c>
      <c r="U507" s="88" t="str">
        <f>'RESUMEN TOTAL'!AA508</f>
        <v>APAGADO</v>
      </c>
      <c r="V507" s="88" t="str">
        <f>'RESUMEN TOTAL'!AB508</f>
        <v>APAGADO</v>
      </c>
      <c r="W507" s="88" t="str">
        <f>'RESUMEN TOTAL'!AC508</f>
        <v>APAGADO</v>
      </c>
      <c r="X507" s="88" t="str">
        <f>'RESUMEN TOTAL'!AD508</f>
        <v>APAGADO</v>
      </c>
      <c r="Y507" s="88" t="str">
        <f>'RESUMEN TOTAL'!AE508</f>
        <v>APAGADO</v>
      </c>
      <c r="Z507" s="88" t="str">
        <f>'RESUMEN TOTAL'!AF508</f>
        <v>APAGADO</v>
      </c>
      <c r="AA507" s="88" t="str">
        <f>'RESUMEN TOTAL'!AG508</f>
        <v>APAGADO</v>
      </c>
      <c r="AB507" s="88" t="str">
        <f>'RESUMEN TOTAL'!AH508</f>
        <v>APAGADO</v>
      </c>
      <c r="AC507" s="88" t="str">
        <f>'RESUMEN TOTAL'!AI508</f>
        <v>APAGADO</v>
      </c>
      <c r="AD507" s="88">
        <f>'RESUMEN TOTAL'!AJ508</f>
        <v>0</v>
      </c>
      <c r="AE507" s="88">
        <f>'RESUMEN TOTAL'!AK508</f>
        <v>0</v>
      </c>
      <c r="AF507" s="88" t="str">
        <f>'RESUMEN TOTAL'!AL508</f>
        <v>APAGADO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>
        <f>'RESUMEN TOTAL'!M509</f>
        <v>0</v>
      </c>
      <c r="H508" s="88">
        <f>'RESUMEN TOTAL'!N509</f>
        <v>0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>
        <f>'RESUMEN TOTAL'!V509</f>
        <v>0</v>
      </c>
      <c r="Q508" s="88">
        <f>'RESUMEN TOTAL'!W509</f>
        <v>0</v>
      </c>
      <c r="R508" s="88" t="str">
        <f>'RESUMEN TOTAL'!X509</f>
        <v>APAGADO</v>
      </c>
      <c r="S508" s="88" t="str">
        <f>'RESUMEN TOTAL'!Y509</f>
        <v>APAGADO</v>
      </c>
      <c r="T508" s="88" t="str">
        <f>'RESUMEN TOTAL'!Z509</f>
        <v>APAGADO</v>
      </c>
      <c r="U508" s="88" t="str">
        <f>'RESUMEN TOTAL'!AA509</f>
        <v>APAGADO</v>
      </c>
      <c r="V508" s="88" t="str">
        <f>'RESUMEN TOTAL'!AB509</f>
        <v>APAGADO</v>
      </c>
      <c r="W508" s="88" t="str">
        <f>'RESUMEN TOTAL'!AC509</f>
        <v>APAGADO</v>
      </c>
      <c r="X508" s="88" t="str">
        <f>'RESUMEN TOTAL'!AD509</f>
        <v>APAGADO</v>
      </c>
      <c r="Y508" s="88" t="str">
        <f>'RESUMEN TOTAL'!AE509</f>
        <v>APAGADO</v>
      </c>
      <c r="Z508" s="88" t="str">
        <f>'RESUMEN TOTAL'!AF509</f>
        <v>APAGADO</v>
      </c>
      <c r="AA508" s="88" t="str">
        <f>'RESUMEN TOTAL'!AG509</f>
        <v>APAGADO</v>
      </c>
      <c r="AB508" s="88" t="str">
        <f>'RESUMEN TOTAL'!AH509</f>
        <v>APAGADO</v>
      </c>
      <c r="AC508" s="88" t="str">
        <f>'RESUMEN TOTAL'!AI509</f>
        <v>APAGADO</v>
      </c>
      <c r="AD508" s="88">
        <f>'RESUMEN TOTAL'!AJ509</f>
        <v>0</v>
      </c>
      <c r="AE508" s="88">
        <f>'RESUMEN TOTAL'!AK509</f>
        <v>0</v>
      </c>
      <c r="AF508" s="88" t="str">
        <f>'RESUMEN TOTAL'!AL509</f>
        <v>APAGADO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 t="str">
        <f>'RESUMEN TOTAL'!M510</f>
        <v>APAGADO</v>
      </c>
      <c r="H509" s="88" t="str">
        <f>'RESUMEN TOTAL'!N510</f>
        <v>APAGADO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TOTAL'!AB510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 t="str">
        <f>'RESUMEN TOTAL'!N513</f>
        <v>}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TOTAL'!V513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>
        <f>'RESUMEN TOTAL'!W516</f>
        <v>0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>
        <f>'RESUMEN TOTAL'!W517</f>
        <v>0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>
        <f>'RESUMEN TOTAL'!V519</f>
        <v>0</v>
      </c>
      <c r="Q516" s="88">
        <f>'RESUMEN TOTAL'!W519</f>
        <v>0</v>
      </c>
      <c r="R516" s="88" t="str">
        <f>'RESUMEN TOTAL'!X519</f>
        <v>APAGADO</v>
      </c>
      <c r="S516" s="88" t="str">
        <f>'RESUMEN TOTAL'!Y519</f>
        <v>APAGADO</v>
      </c>
      <c r="T516" s="88" t="str">
        <f>'RESUMEN TOTAL'!Z519</f>
        <v>APAGADO</v>
      </c>
      <c r="U516" s="88" t="str">
        <f>'RESUMEN TOTAL'!AA519</f>
        <v>APAGADO</v>
      </c>
      <c r="V516" s="88" t="str">
        <f>'RESUMEN TOTAL'!AB519</f>
        <v>APAGADO</v>
      </c>
      <c r="W516" s="88" t="str">
        <f>'RESUMEN TOTAL'!AC519</f>
        <v>APAGADO</v>
      </c>
      <c r="X516" s="88" t="str">
        <f>'RESUMEN TOTAL'!AD519</f>
        <v>APAGADO</v>
      </c>
      <c r="Y516" s="88" t="str">
        <f>'RESUMEN TOTAL'!AE519</f>
        <v>APAGADO</v>
      </c>
      <c r="Z516" s="88" t="str">
        <f>'RESUMEN TOTAL'!AF519</f>
        <v>APAGADO</v>
      </c>
      <c r="AA516" s="88" t="str">
        <f>'RESUMEN TOTAL'!AG519</f>
        <v>APAGADO</v>
      </c>
      <c r="AB516" s="88" t="str">
        <f>'RESUMEN TOTAL'!AH519</f>
        <v>APAGADO</v>
      </c>
      <c r="AC516" s="88" t="str">
        <f>'RESUMEN TOTAL'!AI519</f>
        <v>APAGADO</v>
      </c>
      <c r="AD516" s="88">
        <f>'RESUMEN TOTAL'!AJ519</f>
        <v>0</v>
      </c>
      <c r="AE516" s="88">
        <f>'RESUMEN TOTAL'!AK519</f>
        <v>0</v>
      </c>
      <c r="AF516" s="88" t="str">
        <f>'RESUMEN TOTAL'!AL519</f>
        <v>APAGADO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>
        <f>'RESUMEN TOTAL'!V520</f>
        <v>0</v>
      </c>
      <c r="Q517" s="88">
        <f>'RESUMEN TOTAL'!W520</f>
        <v>0</v>
      </c>
      <c r="R517" s="88" t="str">
        <f>'RESUMEN TOTAL'!X520</f>
        <v>APAGADO</v>
      </c>
      <c r="S517" s="88" t="str">
        <f>'RESUMEN TOTAL'!Y520</f>
        <v>APAGADO</v>
      </c>
      <c r="T517" s="88" t="str">
        <f>'RESUMEN TOTAL'!Z520</f>
        <v>APAGADO</v>
      </c>
      <c r="U517" s="88" t="str">
        <f>'RESUMEN TOTAL'!AA520</f>
        <v>APAGADO</v>
      </c>
      <c r="V517" s="88" t="str">
        <f>'RESUMEN TOTAL'!AB520</f>
        <v>APAGADO</v>
      </c>
      <c r="W517" s="88" t="str">
        <f>'RESUMEN TOTAL'!AC520</f>
        <v>APAGADO</v>
      </c>
      <c r="X517" s="88" t="str">
        <f>'RESUMEN TOTAL'!AD520</f>
        <v>APAGADO</v>
      </c>
      <c r="Y517" s="88" t="str">
        <f>'RESUMEN TOTAL'!AE520</f>
        <v>APAGADO</v>
      </c>
      <c r="Z517" s="88" t="str">
        <f>'RESUMEN TOTAL'!AF520</f>
        <v>APAGADO</v>
      </c>
      <c r="AA517" s="88" t="str">
        <f>'RESUMEN TOTAL'!AG520</f>
        <v>APAGADO</v>
      </c>
      <c r="AB517" s="88" t="str">
        <f>'RESUMEN TOTAL'!AH520</f>
        <v>APAGADO</v>
      </c>
      <c r="AC517" s="88" t="str">
        <f>'RESUMEN TOTAL'!AI520</f>
        <v>APAGADO</v>
      </c>
      <c r="AD517" s="88">
        <f>'RESUMEN TOTAL'!AJ520</f>
        <v>0</v>
      </c>
      <c r="AE517" s="88">
        <f>'RESUMEN TOTAL'!AK520</f>
        <v>0</v>
      </c>
      <c r="AF517" s="88" t="str">
        <f>'RESUMEN TOTAL'!AL520</f>
        <v>APAGADO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>
        <f>'RESUMEN TOTAL'!P521</f>
        <v>0</v>
      </c>
      <c r="K518" s="88">
        <f>'RESUMEN TOTAL'!Q521</f>
        <v>0</v>
      </c>
      <c r="L518" s="88">
        <f>'RESUMEN TOTAL'!R521</f>
        <v>0</v>
      </c>
      <c r="M518" s="88">
        <f>'RESUMEN TOTAL'!S521</f>
        <v>0</v>
      </c>
      <c r="N518" s="88">
        <f>'RESUMEN TOTAL'!T521</f>
        <v>0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>
        <f>'RESUMEN TOTAL'!P522</f>
        <v>0</v>
      </c>
      <c r="K519" s="88">
        <f>'RESUMEN TOTAL'!Q522</f>
        <v>0</v>
      </c>
      <c r="L519" s="88">
        <f>'RESUMEN TOTAL'!R522</f>
        <v>0</v>
      </c>
      <c r="M519" s="88">
        <f>'RESUMEN TOTAL'!S522</f>
        <v>0</v>
      </c>
      <c r="N519" s="88">
        <f>'RESUMEN TOTAL'!T522</f>
        <v>0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 t="str">
        <f>'RESUMEN TOTAL'!X537</f>
        <v>APAGADO</v>
      </c>
      <c r="S534" s="88" t="str">
        <f>'RESUMEN TOTAL'!Y537</f>
        <v>APAGADO</v>
      </c>
      <c r="T534" s="88" t="str">
        <f>'RESUMEN TOTAL'!Z537</f>
        <v>APAGADO</v>
      </c>
      <c r="U534" s="88" t="str">
        <f>'RESUMEN TOTAL'!AA537</f>
        <v>APAGADO</v>
      </c>
      <c r="V534" s="88" t="str">
        <f>'RESUMEN TOTAL'!AB537</f>
        <v>APAGADO</v>
      </c>
      <c r="W534" s="88" t="str">
        <f>'RESUMEN TOTAL'!AC537</f>
        <v>APAGADO</v>
      </c>
      <c r="X534" s="88" t="str">
        <f>'RESUMEN TOTAL'!AD537</f>
        <v>APAGADO</v>
      </c>
      <c r="Y534" s="88" t="str">
        <f>'RESUMEN TOTAL'!AE537</f>
        <v>APAGADO</v>
      </c>
      <c r="Z534" s="88" t="str">
        <f>'RESUMEN TOTAL'!AF537</f>
        <v>APAGADO</v>
      </c>
      <c r="AA534" s="88" t="str">
        <f>'RESUMEN TOTAL'!AG537</f>
        <v>APAGADO</v>
      </c>
      <c r="AB534" s="88" t="str">
        <f>'RESUMEN TOTAL'!AH537</f>
        <v>APAGADO</v>
      </c>
      <c r="AC534" s="88" t="str">
        <f>'RESUMEN TOTAL'!AI537</f>
        <v>APAGADO</v>
      </c>
      <c r="AD534" s="88">
        <f>'RESUMEN TOTAL'!AJ537</f>
        <v>0</v>
      </c>
      <c r="AE534" s="88">
        <f>'RESUMEN TOTAL'!AK537</f>
        <v>0</v>
      </c>
      <c r="AF534" s="88" t="str">
        <f>'RESUMEN TOTAL'!AL537</f>
        <v>APAGADO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 t="str">
        <f>'RESUMEN TOTAL'!X538</f>
        <v>APAGADO</v>
      </c>
      <c r="S535" s="88" t="str">
        <f>'RESUMEN TOTAL'!Y538</f>
        <v>APAGADO</v>
      </c>
      <c r="T535" s="88" t="str">
        <f>'RESUMEN TOTAL'!Z538</f>
        <v>APAGADO</v>
      </c>
      <c r="U535" s="88" t="str">
        <f>'RESUMEN TOTAL'!AA538</f>
        <v>APAGADO</v>
      </c>
      <c r="V535" s="88" t="str">
        <f>'RESUMEN TOTAL'!AB538</f>
        <v>APAGADO</v>
      </c>
      <c r="W535" s="88" t="str">
        <f>'RESUMEN TOTAL'!AC538</f>
        <v>APAGADO</v>
      </c>
      <c r="X535" s="88" t="str">
        <f>'RESUMEN TOTAL'!AD538</f>
        <v>APAGADO</v>
      </c>
      <c r="Y535" s="88" t="str">
        <f>'RESUMEN TOTAL'!AE538</f>
        <v>APAGADO</v>
      </c>
      <c r="Z535" s="88" t="str">
        <f>'RESUMEN TOTAL'!AF538</f>
        <v>APAGADO</v>
      </c>
      <c r="AA535" s="88" t="str">
        <f>'RESUMEN TOTAL'!AG538</f>
        <v>APAGADO</v>
      </c>
      <c r="AB535" s="88" t="str">
        <f>'RESUMEN TOTAL'!AH538</f>
        <v>APAGADO</v>
      </c>
      <c r="AC535" s="88" t="str">
        <f>'RESUMEN TOTAL'!AI538</f>
        <v>APAGADO</v>
      </c>
      <c r="AD535" s="88">
        <f>'RESUMEN TOTAL'!AJ538</f>
        <v>0</v>
      </c>
      <c r="AE535" s="88">
        <f>'RESUMEN TOTAL'!AK538</f>
        <v>0</v>
      </c>
      <c r="AF535" s="88" t="str">
        <f>'RESUMEN TOTAL'!AL538</f>
        <v>APAGADO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>
        <f>'RESUMEN TOTAL'!AG546</f>
        <v>0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hidden="1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D4:D640">
    <cfRule type="containsText" dxfId="47" priority="95" operator="containsText" text="fija">
      <formula>NOT(ISERROR(SEARCH("fija",D4)))</formula>
    </cfRule>
    <cfRule type="containsText" dxfId="46" priority="96" operator="containsText" text="domo">
      <formula>NOT(ISERROR(SEARCH("domo",D4)))</formula>
    </cfRule>
    <cfRule type="cellIs" dxfId="45" priority="922" operator="equal">
      <formula>$D$7</formula>
    </cfRule>
  </conditionalFormatting>
  <conditionalFormatting sqref="D438">
    <cfRule type="containsText" dxfId="44" priority="67" operator="containsText" text="Radio">
      <formula>NOT(ISERROR(SEARCH("Radio",D438)))</formula>
    </cfRule>
    <cfRule type="containsText" dxfId="43" priority="66" operator="containsText" text="domo">
      <formula>NOT(ISERROR(SEARCH("domo",D438)))</formula>
    </cfRule>
    <cfRule type="containsText" dxfId="42" priority="65" operator="containsText" text="fija">
      <formula>NOT(ISERROR(SEARCH("fija",D438)))</formula>
    </cfRule>
  </conditionalFormatting>
  <conditionalFormatting sqref="D438:D439">
    <cfRule type="containsText" dxfId="41" priority="63" operator="containsText" text="domo">
      <formula>NOT(ISERROR(SEARCH("domo",D438)))</formula>
    </cfRule>
    <cfRule type="containsText" dxfId="40" priority="62" operator="containsText" text="fija">
      <formula>NOT(ISERROR(SEARCH("fija",D438)))</formula>
    </cfRule>
  </conditionalFormatting>
  <conditionalFormatting sqref="D439">
    <cfRule type="containsText" dxfId="39" priority="64" operator="containsText" text="Radio">
      <formula>NOT(ISERROR(SEARCH("Radio",D439)))</formula>
    </cfRule>
    <cfRule type="containsText" dxfId="38" priority="61" operator="containsText" text="domo">
      <formula>NOT(ISERROR(SEARCH("domo",D439)))</formula>
    </cfRule>
    <cfRule type="containsText" dxfId="37" priority="60" operator="containsText" text="fija">
      <formula>NOT(ISERROR(SEARCH("fija",D439)))</formula>
    </cfRule>
  </conditionalFormatting>
  <conditionalFormatting sqref="D442">
    <cfRule type="containsText" dxfId="36" priority="59" operator="containsText" text="Radio">
      <formula>NOT(ISERROR(SEARCH("Radio",D442)))</formula>
    </cfRule>
    <cfRule type="containsText" dxfId="35" priority="58" operator="containsText" text="domo">
      <formula>NOT(ISERROR(SEARCH("domo",D442)))</formula>
    </cfRule>
    <cfRule type="containsText" dxfId="34" priority="57" operator="containsText" text="fija">
      <formula>NOT(ISERROR(SEARCH("fija",D442)))</formula>
    </cfRule>
  </conditionalFormatting>
  <conditionalFormatting sqref="D442:D443">
    <cfRule type="containsText" dxfId="33" priority="55" operator="containsText" text="domo">
      <formula>NOT(ISERROR(SEARCH("domo",D442)))</formula>
    </cfRule>
    <cfRule type="containsText" dxfId="32" priority="54" operator="containsText" text="fija">
      <formula>NOT(ISERROR(SEARCH("fija",D442)))</formula>
    </cfRule>
  </conditionalFormatting>
  <conditionalFormatting sqref="D443:D444">
    <cfRule type="containsText" dxfId="31" priority="51" operator="containsText" text="fija">
      <formula>NOT(ISERROR(SEARCH("fija",D443)))</formula>
    </cfRule>
    <cfRule type="containsText" dxfId="30" priority="52" operator="containsText" text="domo">
      <formula>NOT(ISERROR(SEARCH("domo",D443)))</formula>
    </cfRule>
  </conditionalFormatting>
  <conditionalFormatting sqref="D444">
    <cfRule type="containsText" dxfId="29" priority="53" operator="containsText" text="Radio">
      <formula>NOT(ISERROR(SEARCH("Radio",D444)))</formula>
    </cfRule>
  </conditionalFormatting>
  <conditionalFormatting sqref="D444:D445">
    <cfRule type="containsText" dxfId="28" priority="48" operator="containsText" text="fija">
      <formula>NOT(ISERROR(SEARCH("fija",D444)))</formula>
    </cfRule>
    <cfRule type="containsText" dxfId="27" priority="49" operator="containsText" text="domo">
      <formula>NOT(ISERROR(SEARCH("domo",D444)))</formula>
    </cfRule>
  </conditionalFormatting>
  <conditionalFormatting sqref="D445">
    <cfRule type="containsText" dxfId="26" priority="50" operator="containsText" text="Radio">
      <formula>NOT(ISERROR(SEARCH("Radio",D445)))</formula>
    </cfRule>
    <cfRule type="containsText" dxfId="25" priority="46" operator="containsText" text="fija">
      <formula>NOT(ISERROR(SEARCH("fija",D445)))</formula>
    </cfRule>
    <cfRule type="containsText" dxfId="24" priority="47" operator="containsText" text="domo">
      <formula>NOT(ISERROR(SEARCH("domo",D445)))</formula>
    </cfRule>
  </conditionalFormatting>
  <conditionalFormatting sqref="D447">
    <cfRule type="containsText" dxfId="23" priority="169" operator="containsText" text="fija">
      <formula>NOT(ISERROR(SEARCH("fija",D447)))</formula>
    </cfRule>
    <cfRule type="containsText" dxfId="22" priority="170" operator="containsText" text="domo">
      <formula>NOT(ISERROR(SEARCH("domo",D447)))</formula>
    </cfRule>
  </conditionalFormatting>
  <conditionalFormatting sqref="D450:D452">
    <cfRule type="containsText" dxfId="21" priority="69" operator="containsText" text="domo">
      <formula>NOT(ISERROR(SEARCH("domo",D450)))</formula>
    </cfRule>
    <cfRule type="containsText" dxfId="20" priority="68" operator="containsText" text="fija">
      <formula>NOT(ISERROR(SEARCH("fija",D450)))</formula>
    </cfRule>
  </conditionalFormatting>
  <conditionalFormatting sqref="D4:E640">
    <cfRule type="containsText" dxfId="19" priority="56" operator="containsText" text="Radio">
      <formula>NOT(ISERROR(SEARCH("Radio",D4)))</formula>
    </cfRule>
  </conditionalFormatting>
  <conditionalFormatting sqref="D447:E447 D457:E640">
    <cfRule type="containsText" dxfId="18" priority="191" operator="containsText" text="Radio">
      <formula>NOT(ISERROR(SEARCH("Radio",D447)))</formula>
    </cfRule>
  </conditionalFormatting>
  <conditionalFormatting sqref="E4:E664">
    <cfRule type="cellIs" dxfId="17" priority="167" operator="equal">
      <formula>"PTP A FO"</formula>
    </cfRule>
    <cfRule type="cellIs" dxfId="16" priority="925" operator="equal">
      <formula>$E$10</formula>
    </cfRule>
    <cfRule type="cellIs" dxfId="15" priority="926" operator="equal">
      <formula>"PTP A FO"</formula>
    </cfRule>
  </conditionalFormatting>
  <conditionalFormatting sqref="E437">
    <cfRule type="cellIs" dxfId="14" priority="9" operator="equal">
      <formula>"PTP A FO"</formula>
    </cfRule>
    <cfRule type="containsText" dxfId="13" priority="8" operator="containsText" text="Radio">
      <formula>NOT(ISERROR(SEARCH("Radio",E437)))</formula>
    </cfRule>
  </conditionalFormatting>
  <conditionalFormatting sqref="E641:E664">
    <cfRule type="containsText" dxfId="12" priority="1" operator="containsText" text="Radio">
      <formula>NOT(ISERROR(SEARCH("Radio",E641)))</formula>
    </cfRule>
  </conditionalFormatting>
  <conditionalFormatting sqref="F5:AI640">
    <cfRule type="notContainsText" dxfId="11" priority="11" operator="notContains" text="Caida">
      <formula>ISERROR(SEARCH("Caida",F5))</formula>
    </cfRule>
    <cfRule type="containsText" dxfId="10" priority="12" operator="containsText" text="Caida">
      <formula>NOT(ISERROR(SEARCH("Caida",F5)))</formula>
    </cfRule>
    <cfRule type="cellIs" dxfId="9" priority="14" operator="greaterThan">
      <formula>0.8</formula>
    </cfRule>
    <cfRule type="cellIs" dxfId="8" priority="13" operator="lessThan">
      <formula>0.8</formula>
    </cfRule>
  </conditionalFormatting>
  <conditionalFormatting sqref="F5:AJ640">
    <cfRule type="cellIs" dxfId="7" priority="6" operator="equal">
      <formula>"apagado"</formula>
    </cfRule>
    <cfRule type="cellIs" dxfId="6" priority="10" operator="equal">
      <formula>"APAGADO"</formula>
    </cfRule>
  </conditionalFormatting>
  <conditionalFormatting sqref="H4">
    <cfRule type="cellIs" dxfId="5" priority="41" operator="equal">
      <formula>$H$13</formula>
    </cfRule>
  </conditionalFormatting>
  <conditionalFormatting sqref="AJ5:AJ640">
    <cfRule type="cellIs" dxfId="4" priority="5" operator="greaterThan">
      <formula>0.8</formula>
    </cfRule>
    <cfRule type="cellIs" dxfId="3" priority="4" operator="lessThan">
      <formula>0.8</formula>
    </cfRule>
    <cfRule type="containsText" dxfId="2" priority="3" operator="containsText" text="Caida">
      <formula>NOT(ISERROR(SEARCH("Caida",AJ5)))</formula>
    </cfRule>
    <cfRule type="notContainsText" dxfId="1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2023-11-27T15:37:54Z</dcterms:modified>
</cp:coreProperties>
</file>