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EA7F2C64-B2CA-41AB-BA36-63AB7BE6B00F}" xr6:coauthVersionLast="47" xr6:coauthVersionMax="47" xr10:uidLastSave="{00000000-0000-0000-0000-000000000000}"/>
  <bookViews>
    <workbookView xWindow="-120" yWindow="-120" windowWidth="20730" windowHeight="11160" tabRatio="601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9" i="24" l="1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J49" i="24"/>
  <c r="J48" i="24"/>
  <c r="J47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154" i="24"/>
  <c r="J98" i="24"/>
  <c r="J167" i="24"/>
  <c r="J160" i="24"/>
  <c r="J209" i="24"/>
  <c r="J153" i="24"/>
  <c r="J97" i="24"/>
  <c r="J174" i="24"/>
  <c r="J90" i="24"/>
  <c r="J159" i="24"/>
  <c r="J208" i="24"/>
  <c r="J152" i="24"/>
  <c r="J96" i="24"/>
  <c r="J173" i="24"/>
  <c r="J89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F2" i="10" l="1"/>
  <c r="AF2" i="1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<sst xmlns="http://schemas.openxmlformats.org/spreadsheetml/2006/main" count="5721" uniqueCount="1591">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</sst>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0.10861423220973783</c:v>
                </c:pt>
                <c:pt idx="16">
                  <c:v>0.13108614232209737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0.12546816479400749</c:v>
                </c:pt>
                <c:pt idx="8">
                  <c:v>0.10861423220973783</c:v>
                </c:pt>
                <c:pt idx="9">
                  <c:v>0.11423220973782772</c:v>
                </c:pt>
                <c:pt idx="10">
                  <c:v>9.7378277153558054E-2</c:v>
                </c:pt>
                <c:pt idx="11">
                  <c:v>9.9250936329588021E-2</c:v>
                </c:pt>
                <c:pt idx="12">
                  <c:v>0.11797752808988764</c:v>
                </c:pt>
                <c:pt idx="13">
                  <c:v>0.10112359550561797</c:v>
                </c:pt>
                <c:pt idx="14">
                  <c:v>0.12734082397003746</c:v>
                </c:pt>
                <c:pt idx="15">
                  <c:v>0.10861423220973783</c:v>
                </c:pt>
                <c:pt idx="16">
                  <c:v>0.13108614232209737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50</c:v>
                </c:pt>
                <c:pt idx="8">
                  <c:v>45</c:v>
                </c:pt>
                <c:pt idx="9">
                  <c:v>48</c:v>
                </c:pt>
                <c:pt idx="10">
                  <c:v>38</c:v>
                </c:pt>
                <c:pt idx="11">
                  <c:v>39</c:v>
                </c:pt>
                <c:pt idx="12">
                  <c:v>49</c:v>
                </c:pt>
                <c:pt idx="13">
                  <c:v>41</c:v>
                </c:pt>
                <c:pt idx="14">
                  <c:v>51</c:v>
                </c:pt>
                <c:pt idx="15">
                  <c:v>43</c:v>
                </c:pt>
                <c:pt idx="16">
                  <c:v>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67</c:v>
                </c:pt>
                <c:pt idx="8">
                  <c:v>58</c:v>
                </c:pt>
                <c:pt idx="9">
                  <c:v>61</c:v>
                </c:pt>
                <c:pt idx="10">
                  <c:v>52</c:v>
                </c:pt>
                <c:pt idx="11">
                  <c:v>53</c:v>
                </c:pt>
                <c:pt idx="12">
                  <c:v>63</c:v>
                </c:pt>
                <c:pt idx="13">
                  <c:v>54</c:v>
                </c:pt>
                <c:pt idx="14">
                  <c:v>68</c:v>
                </c:pt>
                <c:pt idx="15">
                  <c:v>58</c:v>
                </c:pt>
                <c:pt idx="16">
                  <c:v>70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39</c:v>
                </c:pt>
                <c:pt idx="8">
                  <c:v>35</c:v>
                </c:pt>
                <c:pt idx="9">
                  <c:v>41</c:v>
                </c:pt>
                <c:pt idx="10">
                  <c:v>39</c:v>
                </c:pt>
                <c:pt idx="11">
                  <c:v>38</c:v>
                </c:pt>
                <c:pt idx="13">
                  <c:v>39</c:v>
                </c:pt>
                <c:pt idx="14">
                  <c:v>41</c:v>
                </c:pt>
                <c:pt idx="15">
                  <c:v>41</c:v>
                </c:pt>
                <c:pt idx="16">
                  <c:v>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0.18660287081339713</c:v>
                      </c:pt>
                      <c:pt idx="8">
                        <c:v>0.1674641148325359</c:v>
                      </c:pt>
                      <c:pt idx="9">
                        <c:v>0.19617224880382775</c:v>
                      </c:pt>
                      <c:pt idx="10">
                        <c:v>0.18660287081339713</c:v>
                      </c:pt>
                      <c:pt idx="11">
                        <c:v>0.18181818181818182</c:v>
                      </c:pt>
                      <c:pt idx="12">
                        <c:v>0</c:v>
                      </c:pt>
                      <c:pt idx="13">
                        <c:v>0.18660287081339713</c:v>
                      </c:pt>
                      <c:pt idx="14">
                        <c:v>0.19617224880382775</c:v>
                      </c:pt>
                      <c:pt idx="15">
                        <c:v>0.19617224880382775</c:v>
                      </c:pt>
                      <c:pt idx="16">
                        <c:v>0.21531100478468901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0.18660287081339713</c:v>
                </c:pt>
                <c:pt idx="8">
                  <c:v>0.1674641148325359</c:v>
                </c:pt>
                <c:pt idx="9">
                  <c:v>0.19617224880382775</c:v>
                </c:pt>
                <c:pt idx="10">
                  <c:v>0.18660287081339713</c:v>
                </c:pt>
                <c:pt idx="11">
                  <c:v>0.18181818181818182</c:v>
                </c:pt>
                <c:pt idx="12">
                  <c:v>0</c:v>
                </c:pt>
                <c:pt idx="13">
                  <c:v>0.18660287081339713</c:v>
                </c:pt>
                <c:pt idx="14">
                  <c:v>0.19617224880382775</c:v>
                </c:pt>
                <c:pt idx="15">
                  <c:v>0.19617224880382775</c:v>
                </c:pt>
                <c:pt idx="16">
                  <c:v>0.21531100478468901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39</c:v>
                      </c:pt>
                      <c:pt idx="8">
                        <c:v>35</c:v>
                      </c:pt>
                      <c:pt idx="9">
                        <c:v>41</c:v>
                      </c:pt>
                      <c:pt idx="10">
                        <c:v>39</c:v>
                      </c:pt>
                      <c:pt idx="11">
                        <c:v>38</c:v>
                      </c:pt>
                      <c:pt idx="13">
                        <c:v>39</c:v>
                      </c:pt>
                      <c:pt idx="14">
                        <c:v>41</c:v>
                      </c:pt>
                      <c:pt idx="15">
                        <c:v>41</c:v>
                      </c:pt>
                      <c:pt idx="16">
                        <c:v>45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A463" sqref="A463:H52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622</v>
      </c>
      <c r="I6" s="34">
        <f t="shared" si="9"/>
        <v>28</v>
      </c>
      <c r="J6" s="34">
        <f t="shared" si="10"/>
        <v>0</v>
      </c>
      <c r="K6" s="35">
        <f t="shared" si="11"/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si="10"/>
        <v>0</v>
      </c>
      <c r="K7" s="35">
        <f t="shared" si="11"/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625</v>
      </c>
      <c r="I9" s="34">
        <f t="shared" si="9"/>
        <v>23</v>
      </c>
      <c r="J9" s="34">
        <f t="shared" si="10"/>
        <v>5</v>
      </c>
      <c r="K9" s="35">
        <f t="shared" si="11"/>
        <v>0.8214285714285714</v>
      </c>
      <c r="L9" s="86" t="s">
        <v>1582</v>
      </c>
      <c r="M9" s="86"/>
      <c r="N9" s="86" t="s">
        <v>1582</v>
      </c>
      <c r="O9" s="86"/>
      <c r="P9" s="86"/>
      <c r="Q9" s="86"/>
      <c r="R9" s="86"/>
      <c r="S9" s="86"/>
      <c r="T9" s="86"/>
      <c r="U9" s="86"/>
      <c r="V9" s="86"/>
      <c r="W9" s="86" t="s">
        <v>1582</v>
      </c>
      <c r="X9" s="86"/>
      <c r="Y9" s="86"/>
      <c r="Z9" s="86" t="s">
        <v>1582</v>
      </c>
      <c r="AA9" s="86"/>
      <c r="AB9" s="86" t="s">
        <v>1582</v>
      </c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628</v>
      </c>
      <c r="I11" s="34">
        <f t="shared" si="9"/>
        <v>28</v>
      </c>
      <c r="J11" s="34">
        <f t="shared" si="10"/>
        <v>0</v>
      </c>
      <c r="K11" s="35">
        <f t="shared" si="11"/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9"/>
        <v>20</v>
      </c>
      <c r="J14" s="34">
        <f t="shared" si="10"/>
        <v>8</v>
      </c>
      <c r="K14" s="35">
        <f t="shared" si="11"/>
        <v>0.7142857142857143</v>
      </c>
      <c r="L14" s="86" t="s">
        <v>1582</v>
      </c>
      <c r="M14" s="86" t="s">
        <v>1582</v>
      </c>
      <c r="N14" s="86" t="s">
        <v>1582</v>
      </c>
      <c r="O14" s="86"/>
      <c r="P14" s="86" t="s">
        <v>1582</v>
      </c>
      <c r="Q14" s="86" t="s">
        <v>1582</v>
      </c>
      <c r="R14" s="86"/>
      <c r="S14" s="86"/>
      <c r="T14" s="86"/>
      <c r="U14" s="86"/>
      <c r="V14" s="86"/>
      <c r="W14" s="86" t="s">
        <v>1582</v>
      </c>
      <c r="X14" s="86"/>
      <c r="Y14" s="86"/>
      <c r="Z14" s="86" t="s">
        <v>1582</v>
      </c>
      <c r="AA14" s="86"/>
      <c r="AB14" s="86" t="s">
        <v>1582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si="9"/>
        <v>28</v>
      </c>
      <c r="J17" s="34">
        <f t="shared" si="10"/>
        <v>0</v>
      </c>
      <c r="K17" s="35">
        <f t="shared" si="11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9"/>
        <v>26</v>
      </c>
      <c r="J18" s="34">
        <f t="shared" si="10"/>
        <v>2</v>
      </c>
      <c r="K18" s="35">
        <f t="shared" si="11"/>
        <v>0.9285714285714286</v>
      </c>
      <c r="L18" s="86" t="s">
        <v>1582</v>
      </c>
      <c r="M18" s="86" t="s">
        <v>1582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9"/>
        <v>26</v>
      </c>
      <c r="J19" s="34">
        <f t="shared" si="10"/>
        <v>2</v>
      </c>
      <c r="K19" s="35">
        <f t="shared" si="11"/>
        <v>0.9285714285714286</v>
      </c>
      <c r="L19" s="86" t="s">
        <v>1582</v>
      </c>
      <c r="M19" s="86" t="s">
        <v>1582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9"/>
        <v>26</v>
      </c>
      <c r="J20" s="34">
        <f t="shared" si="10"/>
        <v>2</v>
      </c>
      <c r="K20" s="35">
        <f t="shared" si="11"/>
        <v>0.9285714285714286</v>
      </c>
      <c r="L20" s="86" t="s">
        <v>1582</v>
      </c>
      <c r="M20" s="86" t="s">
        <v>1582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9"/>
        <v>26</v>
      </c>
      <c r="J21" s="34">
        <f t="shared" si="10"/>
        <v>2</v>
      </c>
      <c r="K21" s="35">
        <f t="shared" si="11"/>
        <v>0.9285714285714286</v>
      </c>
      <c r="L21" s="86" t="s">
        <v>1582</v>
      </c>
      <c r="M21" s="86" t="s">
        <v>1582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9"/>
        <v>28</v>
      </c>
      <c r="J22" s="34">
        <f t="shared" si="10"/>
        <v>0</v>
      </c>
      <c r="K22" s="35">
        <f t="shared" si="11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9"/>
        <v>28</v>
      </c>
      <c r="J23" s="34">
        <f t="shared" si="10"/>
        <v>0</v>
      </c>
      <c r="K23" s="35">
        <f t="shared" si="11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22</v>
      </c>
      <c r="J24" s="34">
        <f t="shared" si="10"/>
        <v>6</v>
      </c>
      <c r="K24" s="35">
        <f t="shared" si="11"/>
        <v>0.7857142857142857</v>
      </c>
      <c r="L24" s="86"/>
      <c r="M24" s="86"/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21</v>
      </c>
      <c r="J25" s="34">
        <f t="shared" si="10"/>
        <v>7</v>
      </c>
      <c r="K25" s="35">
        <f t="shared" si="11"/>
        <v>0.75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 t="s">
        <v>1582</v>
      </c>
      <c r="W25" s="86" t="s">
        <v>1582</v>
      </c>
      <c r="X25" s="86" t="s">
        <v>1582</v>
      </c>
      <c r="Y25" s="86" t="s">
        <v>1582</v>
      </c>
      <c r="Z25" s="86" t="s">
        <v>1582</v>
      </c>
      <c r="AA25" s="86" t="s">
        <v>1582</v>
      </c>
      <c r="AB25" s="86" t="s">
        <v>1582</v>
      </c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26</v>
      </c>
      <c r="J28" s="34">
        <f t="shared" si="10"/>
        <v>2</v>
      </c>
      <c r="K28" s="35">
        <f t="shared" si="11"/>
        <v>0.9285714285714286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 t="s">
        <v>1582</v>
      </c>
      <c r="Y28" s="86"/>
      <c r="Z28" s="86" t="s">
        <v>1582</v>
      </c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6"/>
      <c r="M29" s="86"/>
      <c r="N29" s="86"/>
      <c r="O29" s="86"/>
      <c r="P29" s="86"/>
      <c r="Q29" s="86"/>
      <c r="R29" s="86"/>
      <c r="S29" s="86"/>
      <c r="T29" s="86"/>
      <c r="U29" s="86" t="s">
        <v>1582</v>
      </c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1582</v>
      </c>
      <c r="M30" s="86" t="s">
        <v>1582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27</v>
      </c>
      <c r="J31" s="34">
        <f t="shared" si="10"/>
        <v>1</v>
      </c>
      <c r="K31" s="35">
        <f t="shared" si="11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 t="s">
        <v>1582</v>
      </c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 t="shared" si="10"/>
        <v>0</v>
      </c>
      <c r="K35" s="35">
        <f t="shared" si="11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 t="shared" si="10"/>
        <v>0</v>
      </c>
      <c r="K36" s="35">
        <f t="shared" si="11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26</v>
      </c>
      <c r="J37" s="34">
        <f t="shared" si="10"/>
        <v>2</v>
      </c>
      <c r="K37" s="35">
        <f t="shared" si="11"/>
        <v>0.9285714285714286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 t="s">
        <v>1582</v>
      </c>
      <c r="AB37" s="86" t="s">
        <v>1582</v>
      </c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27</v>
      </c>
      <c r="J38" s="34">
        <f t="shared" si="10"/>
        <v>1</v>
      </c>
      <c r="K38" s="35">
        <f t="shared" si="11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 t="s">
        <v>1582</v>
      </c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26</v>
      </c>
      <c r="J39" s="34">
        <f t="shared" si="10"/>
        <v>2</v>
      </c>
      <c r="K39" s="35">
        <f t="shared" si="11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 t="s">
        <v>1582</v>
      </c>
      <c r="Y39" s="86"/>
      <c r="Z39" s="86" t="s">
        <v>1582</v>
      </c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22</v>
      </c>
      <c r="J43" s="34">
        <f t="shared" si="10"/>
        <v>6</v>
      </c>
      <c r="K43" s="35">
        <f t="shared" si="11"/>
        <v>0.7857142857142857</v>
      </c>
      <c r="L43" s="86"/>
      <c r="M43" s="86"/>
      <c r="N43" s="86"/>
      <c r="O43" s="86" t="s">
        <v>1582</v>
      </c>
      <c r="P43" s="86" t="s">
        <v>1582</v>
      </c>
      <c r="Q43" s="86" t="s">
        <v>1582</v>
      </c>
      <c r="R43" s="86" t="s">
        <v>1582</v>
      </c>
      <c r="S43" s="86" t="s">
        <v>1582</v>
      </c>
      <c r="T43" s="86" t="s">
        <v>1582</v>
      </c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1582</v>
      </c>
      <c r="M44" s="86" t="s">
        <v>1582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1582</v>
      </c>
      <c r="M45" s="86" t="s">
        <v>1582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14</v>
      </c>
      <c r="J50" s="34">
        <f t="shared" si="10"/>
        <v>14</v>
      </c>
      <c r="K50" s="35">
        <f t="shared" si="11"/>
        <v>0.5</v>
      </c>
      <c r="L50" s="86" t="s">
        <v>1582</v>
      </c>
      <c r="M50" s="86" t="s">
        <v>1582</v>
      </c>
      <c r="N50" s="86" t="s">
        <v>1582</v>
      </c>
      <c r="O50" s="86" t="s">
        <v>1582</v>
      </c>
      <c r="P50" s="86" t="s">
        <v>1582</v>
      </c>
      <c r="Q50" s="86" t="s">
        <v>1582</v>
      </c>
      <c r="R50" s="86"/>
      <c r="S50" s="86" t="s">
        <v>1582</v>
      </c>
      <c r="T50" s="86" t="s">
        <v>1582</v>
      </c>
      <c r="U50" s="86" t="s">
        <v>1582</v>
      </c>
      <c r="V50" s="86" t="s">
        <v>1582</v>
      </c>
      <c r="W50" s="86" t="s">
        <v>1582</v>
      </c>
      <c r="X50" s="86" t="s">
        <v>1582</v>
      </c>
      <c r="Y50" s="86" t="s">
        <v>1582</v>
      </c>
      <c r="Z50" s="86" t="s">
        <v>1582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26</v>
      </c>
      <c r="J56" s="34">
        <f t="shared" si="10"/>
        <v>2</v>
      </c>
      <c r="K56" s="35">
        <f t="shared" si="11"/>
        <v>0.9285714285714286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 t="s">
        <v>1582</v>
      </c>
      <c r="AB56" s="86" t="s">
        <v>1582</v>
      </c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13</v>
      </c>
      <c r="J57" s="34">
        <f t="shared" si="10"/>
        <v>15</v>
      </c>
      <c r="K57" s="35">
        <f t="shared" si="11"/>
        <v>0.4642857142857143</v>
      </c>
      <c r="L57" s="86" t="s">
        <v>1582</v>
      </c>
      <c r="M57" s="86" t="s">
        <v>1582</v>
      </c>
      <c r="N57" s="86" t="s">
        <v>1582</v>
      </c>
      <c r="O57" s="86" t="s">
        <v>1582</v>
      </c>
      <c r="P57" s="86" t="s">
        <v>1582</v>
      </c>
      <c r="Q57" s="86" t="s">
        <v>1582</v>
      </c>
      <c r="R57" s="86" t="s">
        <v>1582</v>
      </c>
      <c r="S57" s="86" t="s">
        <v>1582</v>
      </c>
      <c r="T57" s="86" t="s">
        <v>1582</v>
      </c>
      <c r="U57" s="86" t="s">
        <v>1582</v>
      </c>
      <c r="V57" s="86" t="s">
        <v>1582</v>
      </c>
      <c r="W57" s="86" t="s">
        <v>1582</v>
      </c>
      <c r="X57" s="86" t="s">
        <v>1582</v>
      </c>
      <c r="Y57" s="86" t="s">
        <v>1582</v>
      </c>
      <c r="Z57" s="86" t="s">
        <v>1582</v>
      </c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 t="shared" si="10"/>
        <v>0</v>
      </c>
      <c r="K60" s="35">
        <f t="shared" si="11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ref="I69:I132" si="12">COUNTIF(L69:AM69,"")</f>
        <v>28</v>
      </c>
      <c r="J69" s="34">
        <f t="shared" ref="J69:J132" si="13">COUNTIF(L69:AM69,"APAGADO")</f>
        <v>0</v>
      </c>
      <c r="K69" s="35">
        <f t="shared" ref="K69:K132" si="14"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si="12"/>
        <v>28</v>
      </c>
      <c r="J70" s="34">
        <f t="shared" si="13"/>
        <v>0</v>
      </c>
      <c r="K70" s="35">
        <f t="shared" si="14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2"/>
        <v>28</v>
      </c>
      <c r="J71" s="34">
        <f t="shared" si="13"/>
        <v>0</v>
      </c>
      <c r="K71" s="35">
        <f t="shared" si="14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2"/>
        <v>28</v>
      </c>
      <c r="J72" s="34">
        <f t="shared" si="13"/>
        <v>0</v>
      </c>
      <c r="K72" s="35">
        <f t="shared" si="14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2"/>
        <v>28</v>
      </c>
      <c r="J73" s="34">
        <f t="shared" si="13"/>
        <v>0</v>
      </c>
      <c r="K73" s="35">
        <f t="shared" si="14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2"/>
        <v>23</v>
      </c>
      <c r="J74" s="34">
        <f t="shared" si="13"/>
        <v>5</v>
      </c>
      <c r="K74" s="35">
        <f t="shared" si="14"/>
        <v>0.8214285714285714</v>
      </c>
      <c r="L74" s="86"/>
      <c r="M74" s="86"/>
      <c r="N74" s="86"/>
      <c r="O74" s="86" t="s">
        <v>1582</v>
      </c>
      <c r="P74" s="86" t="s">
        <v>1582</v>
      </c>
      <c r="Q74" s="86" t="s">
        <v>1582</v>
      </c>
      <c r="R74" s="86" t="s">
        <v>1582</v>
      </c>
      <c r="S74" s="86" t="s">
        <v>1582</v>
      </c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2"/>
        <v>28</v>
      </c>
      <c r="J75" s="34">
        <f t="shared" si="13"/>
        <v>0</v>
      </c>
      <c r="K75" s="35">
        <f t="shared" si="14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2"/>
        <v>28</v>
      </c>
      <c r="J76" s="34">
        <f t="shared" si="13"/>
        <v>0</v>
      </c>
      <c r="K76" s="35">
        <f t="shared" si="14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2"/>
        <v>26</v>
      </c>
      <c r="J77" s="34">
        <f t="shared" si="13"/>
        <v>2</v>
      </c>
      <c r="K77" s="35">
        <f t="shared" si="14"/>
        <v>0.9285714285714286</v>
      </c>
      <c r="L77" s="86"/>
      <c r="M77" s="86"/>
      <c r="N77" s="86"/>
      <c r="O77" s="86"/>
      <c r="P77" s="86"/>
      <c r="Q77" s="86"/>
      <c r="R77" s="86"/>
      <c r="S77" s="86" t="s">
        <v>1582</v>
      </c>
      <c r="T77" s="86"/>
      <c r="U77" s="86"/>
      <c r="V77" s="86"/>
      <c r="W77" s="86"/>
      <c r="X77" s="86"/>
      <c r="Y77" s="86"/>
      <c r="Z77" s="86" t="s">
        <v>1582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2"/>
        <v>28</v>
      </c>
      <c r="J78" s="34">
        <f t="shared" si="13"/>
        <v>0</v>
      </c>
      <c r="K78" s="35">
        <f t="shared" si="14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2"/>
        <v>28</v>
      </c>
      <c r="J79" s="34">
        <f t="shared" si="13"/>
        <v>0</v>
      </c>
      <c r="K79" s="35">
        <f t="shared" si="14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2"/>
        <v>28</v>
      </c>
      <c r="J80" s="34">
        <f t="shared" si="13"/>
        <v>0</v>
      </c>
      <c r="K80" s="35">
        <f t="shared" si="14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2"/>
        <v>28</v>
      </c>
      <c r="J81" s="34">
        <f t="shared" si="13"/>
        <v>0</v>
      </c>
      <c r="K81" s="35">
        <f t="shared" si="14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2"/>
        <v>28</v>
      </c>
      <c r="J82" s="34">
        <f t="shared" si="13"/>
        <v>0</v>
      </c>
      <c r="K82" s="35">
        <f t="shared" si="14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691</v>
      </c>
      <c r="I83" s="34">
        <f t="shared" si="12"/>
        <v>23</v>
      </c>
      <c r="J83" s="34">
        <f t="shared" si="13"/>
        <v>5</v>
      </c>
      <c r="K83" s="35">
        <f t="shared" si="14"/>
        <v>0.8214285714285714</v>
      </c>
      <c r="L83" s="86"/>
      <c r="M83" s="86"/>
      <c r="N83" s="86"/>
      <c r="O83" s="86" t="s">
        <v>1582</v>
      </c>
      <c r="P83" s="86" t="s">
        <v>1582</v>
      </c>
      <c r="Q83" s="86" t="s">
        <v>1582</v>
      </c>
      <c r="R83" s="86" t="s">
        <v>1582</v>
      </c>
      <c r="S83" s="86" t="s">
        <v>1582</v>
      </c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693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2"/>
        <v>28</v>
      </c>
      <c r="J86" s="34">
        <f t="shared" si="13"/>
        <v>0</v>
      </c>
      <c r="K86" s="35">
        <f t="shared" si="14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2"/>
        <v>26</v>
      </c>
      <c r="J87" s="34">
        <f t="shared" si="13"/>
        <v>2</v>
      </c>
      <c r="K87" s="35">
        <f t="shared" si="14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 t="s">
        <v>1582</v>
      </c>
      <c r="Y87" s="86"/>
      <c r="Z87" s="86" t="s">
        <v>1582</v>
      </c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2"/>
        <v>26</v>
      </c>
      <c r="J88" s="34">
        <f t="shared" si="13"/>
        <v>2</v>
      </c>
      <c r="K88" s="35">
        <f t="shared" si="14"/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 t="s">
        <v>1582</v>
      </c>
      <c r="Y88" s="86"/>
      <c r="Z88" s="86" t="s">
        <v>1582</v>
      </c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2"/>
        <v>26</v>
      </c>
      <c r="J89" s="34">
        <f t="shared" si="13"/>
        <v>2</v>
      </c>
      <c r="K89" s="35">
        <f t="shared" si="14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 t="s">
        <v>1582</v>
      </c>
      <c r="Y89" s="86"/>
      <c r="Z89" s="86" t="s">
        <v>1582</v>
      </c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2"/>
        <v>28</v>
      </c>
      <c r="J90" s="34">
        <f t="shared" si="13"/>
        <v>0</v>
      </c>
      <c r="K90" s="35">
        <f t="shared" si="14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2"/>
        <v>28</v>
      </c>
      <c r="J91" s="34">
        <f t="shared" si="13"/>
        <v>0</v>
      </c>
      <c r="K91" s="35">
        <f t="shared" si="14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2"/>
        <v>28</v>
      </c>
      <c r="J92" s="34">
        <f t="shared" si="13"/>
        <v>0</v>
      </c>
      <c r="K92" s="35">
        <f t="shared" si="14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2"/>
        <v>28</v>
      </c>
      <c r="J93" s="34">
        <f t="shared" si="13"/>
        <v>0</v>
      </c>
      <c r="K93" s="35">
        <f t="shared" si="14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2"/>
        <v>28</v>
      </c>
      <c r="J94" s="34">
        <f t="shared" si="13"/>
        <v>0</v>
      </c>
      <c r="K94" s="35">
        <f t="shared" si="14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2"/>
        <v>28</v>
      </c>
      <c r="J96" s="34">
        <f t="shared" si="13"/>
        <v>0</v>
      </c>
      <c r="K96" s="35">
        <f t="shared" si="14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2"/>
        <v>28</v>
      </c>
      <c r="J97" s="34">
        <f t="shared" si="13"/>
        <v>0</v>
      </c>
      <c r="K97" s="35">
        <f t="shared" si="14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2"/>
        <v>28</v>
      </c>
      <c r="J98" s="34">
        <f t="shared" si="13"/>
        <v>0</v>
      </c>
      <c r="K98" s="35">
        <f t="shared" si="14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2"/>
        <v>28</v>
      </c>
      <c r="J99" s="34">
        <f t="shared" si="13"/>
        <v>0</v>
      </c>
      <c r="K99" s="35">
        <f t="shared" si="14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2"/>
        <v>28</v>
      </c>
      <c r="J101" s="34">
        <f t="shared" si="13"/>
        <v>0</v>
      </c>
      <c r="K101" s="35">
        <f t="shared" si="14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2"/>
        <v>28</v>
      </c>
      <c r="J102" s="34">
        <f t="shared" si="13"/>
        <v>0</v>
      </c>
      <c r="K102" s="35">
        <f t="shared" si="14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2"/>
        <v>27</v>
      </c>
      <c r="J104" s="34">
        <f t="shared" si="13"/>
        <v>1</v>
      </c>
      <c r="K104" s="35">
        <f t="shared" si="14"/>
        <v>0.9642857142857143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 t="s">
        <v>1582</v>
      </c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2"/>
        <v>28</v>
      </c>
      <c r="J105" s="34">
        <f t="shared" si="13"/>
        <v>0</v>
      </c>
      <c r="K105" s="35">
        <f t="shared" si="14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2"/>
        <v>27</v>
      </c>
      <c r="J106" s="34">
        <f t="shared" si="13"/>
        <v>1</v>
      </c>
      <c r="K106" s="35">
        <f t="shared" si="14"/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 t="s">
        <v>1582</v>
      </c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2"/>
        <v>11</v>
      </c>
      <c r="J107" s="34">
        <f t="shared" si="13"/>
        <v>17</v>
      </c>
      <c r="K107" s="35">
        <f t="shared" si="14"/>
        <v>0.39285714285714285</v>
      </c>
      <c r="L107" s="86" t="s">
        <v>1582</v>
      </c>
      <c r="M107" s="86" t="s">
        <v>1582</v>
      </c>
      <c r="N107" s="86" t="s">
        <v>1582</v>
      </c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 t="s">
        <v>1582</v>
      </c>
      <c r="U107" s="86" t="s">
        <v>1582</v>
      </c>
      <c r="V107" s="86" t="s">
        <v>1582</v>
      </c>
      <c r="W107" s="86" t="s">
        <v>1582</v>
      </c>
      <c r="X107" s="86" t="s">
        <v>1582</v>
      </c>
      <c r="Y107" s="86" t="s">
        <v>1582</v>
      </c>
      <c r="Z107" s="86" t="s">
        <v>1582</v>
      </c>
      <c r="AA107" s="86" t="s">
        <v>1582</v>
      </c>
      <c r="AB107" s="86" t="s">
        <v>1582</v>
      </c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645</v>
      </c>
      <c r="I108" s="34">
        <f t="shared" si="12"/>
        <v>24</v>
      </c>
      <c r="J108" s="34">
        <f t="shared" si="13"/>
        <v>3</v>
      </c>
      <c r="K108" s="35">
        <f t="shared" si="14"/>
        <v>0.88888888888888884</v>
      </c>
      <c r="L108" s="86"/>
      <c r="M108" s="86"/>
      <c r="N108" s="86"/>
      <c r="O108" s="86"/>
      <c r="P108" s="86"/>
      <c r="Q108" s="86"/>
      <c r="R108" s="86"/>
      <c r="S108" s="86"/>
      <c r="T108" s="86" t="s">
        <v>1585</v>
      </c>
      <c r="U108" s="86"/>
      <c r="V108" s="86"/>
      <c r="W108" s="86"/>
      <c r="X108" s="86" t="s">
        <v>1582</v>
      </c>
      <c r="Y108" s="86"/>
      <c r="Z108" s="86"/>
      <c r="AA108" s="86" t="s">
        <v>1582</v>
      </c>
      <c r="AB108" s="86" t="s">
        <v>1582</v>
      </c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2"/>
        <v>28</v>
      </c>
      <c r="J109" s="34">
        <f t="shared" si="13"/>
        <v>0</v>
      </c>
      <c r="K109" s="35">
        <f t="shared" si="14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1143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2"/>
        <v>28</v>
      </c>
      <c r="J110" s="34">
        <f t="shared" si="13"/>
        <v>0</v>
      </c>
      <c r="K110" s="35">
        <f t="shared" si="14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1143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2"/>
        <v>15</v>
      </c>
      <c r="J111" s="34">
        <f t="shared" si="13"/>
        <v>13</v>
      </c>
      <c r="K111" s="35">
        <f t="shared" si="14"/>
        <v>0.5357142857142857</v>
      </c>
      <c r="L111" s="86" t="s">
        <v>1582</v>
      </c>
      <c r="M111" s="86"/>
      <c r="N111" s="86"/>
      <c r="O111" s="86"/>
      <c r="P111" s="86" t="s">
        <v>1582</v>
      </c>
      <c r="Q111" s="86" t="s">
        <v>1582</v>
      </c>
      <c r="R111" s="86" t="s">
        <v>1582</v>
      </c>
      <c r="S111" s="86" t="s">
        <v>1582</v>
      </c>
      <c r="T111" s="86" t="s">
        <v>1582</v>
      </c>
      <c r="U111" s="86" t="s">
        <v>1582</v>
      </c>
      <c r="V111" s="86" t="s">
        <v>1582</v>
      </c>
      <c r="W111" s="86"/>
      <c r="X111" s="86" t="s">
        <v>1582</v>
      </c>
      <c r="Y111" s="86" t="s">
        <v>1582</v>
      </c>
      <c r="Z111" s="86" t="s">
        <v>1582</v>
      </c>
      <c r="AA111" s="86" t="s">
        <v>1582</v>
      </c>
      <c r="AB111" s="86" t="s">
        <v>1582</v>
      </c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1143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2"/>
        <v>28</v>
      </c>
      <c r="J112" s="34">
        <f t="shared" si="13"/>
        <v>0</v>
      </c>
      <c r="K112" s="35">
        <f t="shared" si="1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1143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2"/>
        <v>22</v>
      </c>
      <c r="J113" s="34">
        <f t="shared" si="13"/>
        <v>6</v>
      </c>
      <c r="K113" s="35">
        <f t="shared" si="14"/>
        <v>0.7857142857142857</v>
      </c>
      <c r="L113" s="86"/>
      <c r="M113" s="86"/>
      <c r="N113" s="86"/>
      <c r="O113" s="86"/>
      <c r="P113" s="86" t="s">
        <v>1582</v>
      </c>
      <c r="Q113" s="86" t="s">
        <v>1582</v>
      </c>
      <c r="R113" s="86" t="s">
        <v>1582</v>
      </c>
      <c r="S113" s="86" t="s">
        <v>1582</v>
      </c>
      <c r="T113" s="86" t="s">
        <v>1582</v>
      </c>
      <c r="U113" s="86" t="s">
        <v>1582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1144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 t="shared" si="12"/>
        <v>28</v>
      </c>
      <c r="J114" s="34">
        <f t="shared" si="13"/>
        <v>0</v>
      </c>
      <c r="K114" s="35">
        <f t="shared" si="1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1144</v>
      </c>
      <c r="D115" t="s">
        <v>183</v>
      </c>
      <c r="E115" s="33" t="s">
        <v>19</v>
      </c>
      <c r="F115" s="33" t="s">
        <v>20</v>
      </c>
      <c r="G115" s="33"/>
      <c r="H115" s="33" t="s">
        <v>1466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1017</v>
      </c>
      <c r="C116" t="s">
        <v>1144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2"/>
        <v>28</v>
      </c>
      <c r="J116" s="34">
        <f t="shared" si="13"/>
        <v>0</v>
      </c>
      <c r="K116" s="35">
        <f t="shared" si="14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1313</v>
      </c>
      <c r="C117" t="s">
        <v>1144</v>
      </c>
      <c r="D117" t="s">
        <v>1314</v>
      </c>
      <c r="E117" t="s">
        <v>19</v>
      </c>
      <c r="F117" t="s">
        <v>28</v>
      </c>
      <c r="G117"/>
      <c r="H117" s="33" t="s">
        <v>1324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1143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2"/>
        <v>28</v>
      </c>
      <c r="J118" s="34">
        <f t="shared" si="13"/>
        <v>0</v>
      </c>
      <c r="K118" s="35">
        <f t="shared" si="14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1018</v>
      </c>
      <c r="C119" t="s">
        <v>1143</v>
      </c>
      <c r="D119" t="s">
        <v>188</v>
      </c>
      <c r="E119" s="33" t="s">
        <v>73</v>
      </c>
      <c r="F119" s="33" t="s">
        <v>1137</v>
      </c>
      <c r="G119" s="33" t="s">
        <v>1335</v>
      </c>
      <c r="H119" s="33" t="s">
        <v>715</v>
      </c>
      <c r="I119" s="34">
        <f t="shared" si="12"/>
        <v>28</v>
      </c>
      <c r="J119" s="34">
        <f t="shared" si="13"/>
        <v>0</v>
      </c>
      <c r="K119" s="35">
        <f t="shared" si="14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1019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716</v>
      </c>
      <c r="I120" s="34">
        <f t="shared" si="12"/>
        <v>28</v>
      </c>
      <c r="J120" s="34">
        <f t="shared" si="13"/>
        <v>0</v>
      </c>
      <c r="K120" s="35">
        <f t="shared" si="14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1020</v>
      </c>
      <c r="C121" t="s">
        <v>1143</v>
      </c>
      <c r="D121" t="s">
        <v>1021</v>
      </c>
      <c r="E121" s="33" t="s">
        <v>73</v>
      </c>
      <c r="F121" s="33" t="s">
        <v>1137</v>
      </c>
      <c r="G121" s="33" t="s">
        <v>1335</v>
      </c>
      <c r="H121" s="33" t="s">
        <v>1299</v>
      </c>
      <c r="I121" s="34">
        <f t="shared" si="12"/>
        <v>20</v>
      </c>
      <c r="J121" s="34">
        <f t="shared" si="13"/>
        <v>8</v>
      </c>
      <c r="K121" s="35">
        <f t="shared" si="14"/>
        <v>0.7142857142857143</v>
      </c>
      <c r="L121" s="86" t="s">
        <v>1582</v>
      </c>
      <c r="M121" s="86" t="s">
        <v>1582</v>
      </c>
      <c r="N121" s="86" t="s">
        <v>1582</v>
      </c>
      <c r="O121" s="86" t="s">
        <v>1582</v>
      </c>
      <c r="P121" s="86" t="s">
        <v>1582</v>
      </c>
      <c r="Q121" s="86" t="s">
        <v>1582</v>
      </c>
      <c r="R121" s="86" t="s">
        <v>1582</v>
      </c>
      <c r="S121" s="86" t="s">
        <v>1582</v>
      </c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1022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1300</v>
      </c>
      <c r="I122" s="34">
        <f t="shared" si="12"/>
        <v>20</v>
      </c>
      <c r="J122" s="34">
        <f t="shared" si="13"/>
        <v>8</v>
      </c>
      <c r="K122" s="35">
        <f t="shared" si="14"/>
        <v>0.7142857142857143</v>
      </c>
      <c r="L122" s="86" t="s">
        <v>1582</v>
      </c>
      <c r="M122" s="86" t="s">
        <v>1582</v>
      </c>
      <c r="N122" s="86" t="s">
        <v>1582</v>
      </c>
      <c r="O122" s="86" t="s">
        <v>1582</v>
      </c>
      <c r="P122" s="86" t="s">
        <v>1582</v>
      </c>
      <c r="Q122" s="86" t="s">
        <v>1582</v>
      </c>
      <c r="R122" s="86" t="s">
        <v>1582</v>
      </c>
      <c r="S122" s="86" t="s">
        <v>1582</v>
      </c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1216</v>
      </c>
      <c r="C123" t="s">
        <v>1143</v>
      </c>
      <c r="D123" t="s">
        <v>1211</v>
      </c>
      <c r="E123" s="33" t="s">
        <v>73</v>
      </c>
      <c r="F123" s="33" t="s">
        <v>1137</v>
      </c>
      <c r="G123" s="33" t="s">
        <v>1335</v>
      </c>
      <c r="H123" s="33" t="s">
        <v>1224</v>
      </c>
      <c r="I123" s="34">
        <f t="shared" si="12"/>
        <v>28</v>
      </c>
      <c r="J123" s="34">
        <f t="shared" si="13"/>
        <v>0</v>
      </c>
      <c r="K123" s="35">
        <f t="shared" si="14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1217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1225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1577</v>
      </c>
      <c r="C125"/>
      <c r="D125" t="s">
        <v>1578</v>
      </c>
      <c r="E125" s="33"/>
      <c r="F125" s="33"/>
      <c r="G125" s="33"/>
      <c r="H125" s="33"/>
      <c r="I125" s="34">
        <f t="shared" si="12"/>
        <v>12</v>
      </c>
      <c r="J125" s="34">
        <f t="shared" si="13"/>
        <v>16</v>
      </c>
      <c r="K125" s="35">
        <f t="shared" si="14"/>
        <v>0.42857142857142855</v>
      </c>
      <c r="L125" s="86" t="s">
        <v>1582</v>
      </c>
      <c r="M125" s="86" t="s">
        <v>1582</v>
      </c>
      <c r="N125" s="86" t="s">
        <v>1582</v>
      </c>
      <c r="O125" s="86" t="s">
        <v>1582</v>
      </c>
      <c r="P125" s="86" t="s">
        <v>1582</v>
      </c>
      <c r="Q125" s="86" t="s">
        <v>1582</v>
      </c>
      <c r="R125" s="86" t="s">
        <v>1582</v>
      </c>
      <c r="S125" s="86" t="s">
        <v>1582</v>
      </c>
      <c r="T125" s="86" t="s">
        <v>1582</v>
      </c>
      <c r="U125" s="86"/>
      <c r="V125" s="86" t="s">
        <v>1582</v>
      </c>
      <c r="W125" s="86" t="s">
        <v>1582</v>
      </c>
      <c r="X125" s="86" t="s">
        <v>1582</v>
      </c>
      <c r="Y125" s="86" t="s">
        <v>1582</v>
      </c>
      <c r="Z125" s="86" t="s">
        <v>1582</v>
      </c>
      <c r="AA125" s="86" t="s">
        <v>1582</v>
      </c>
      <c r="AB125" s="86" t="s">
        <v>1582</v>
      </c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1023</v>
      </c>
      <c r="C126" t="s">
        <v>1144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2"/>
        <v>28</v>
      </c>
      <c r="J126" s="34">
        <f t="shared" si="13"/>
        <v>0</v>
      </c>
      <c r="K126" s="35">
        <f t="shared" si="14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1024</v>
      </c>
      <c r="C127" t="s">
        <v>1144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2"/>
        <v>28</v>
      </c>
      <c r="J127" s="34">
        <f t="shared" si="13"/>
        <v>0</v>
      </c>
      <c r="K127" s="35">
        <f t="shared" si="14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1025</v>
      </c>
      <c r="C128" t="s">
        <v>1144</v>
      </c>
      <c r="D128" t="s">
        <v>192</v>
      </c>
      <c r="E128" s="33" t="s">
        <v>19</v>
      </c>
      <c r="F128" s="33" t="s">
        <v>28</v>
      </c>
      <c r="G128" s="33"/>
      <c r="H128" s="33" t="s">
        <v>1467</v>
      </c>
      <c r="I128" s="34">
        <f t="shared" si="12"/>
        <v>11</v>
      </c>
      <c r="J128" s="34">
        <f t="shared" si="13"/>
        <v>17</v>
      </c>
      <c r="K128" s="35">
        <f t="shared" si="14"/>
        <v>0.39285714285714285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1026</v>
      </c>
      <c r="C129" t="s">
        <v>1144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2"/>
        <v>27</v>
      </c>
      <c r="J129" s="34">
        <f t="shared" si="13"/>
        <v>0</v>
      </c>
      <c r="K129" s="35">
        <f t="shared" si="14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 t="s">
        <v>1585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1144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2"/>
        <v>28</v>
      </c>
      <c r="J130" s="34">
        <f t="shared" si="13"/>
        <v>0</v>
      </c>
      <c r="K130" s="35">
        <f t="shared" si="14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1144</v>
      </c>
      <c r="D131" t="s">
        <v>201</v>
      </c>
      <c r="E131" s="33" t="s">
        <v>19</v>
      </c>
      <c r="F131" s="33" t="s">
        <v>1137</v>
      </c>
      <c r="G131" s="33" t="s">
        <v>461</v>
      </c>
      <c r="H131" s="33" t="s">
        <v>721</v>
      </c>
      <c r="I131" s="34">
        <f t="shared" si="12"/>
        <v>28</v>
      </c>
      <c r="J131" s="34">
        <f t="shared" si="13"/>
        <v>0</v>
      </c>
      <c r="K131" s="35">
        <f t="shared" si="14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1144</v>
      </c>
      <c r="D132" t="s">
        <v>204</v>
      </c>
      <c r="E132" s="33" t="s">
        <v>15</v>
      </c>
      <c r="F132" s="33" t="s">
        <v>1137</v>
      </c>
      <c r="G132" s="33" t="s">
        <v>461</v>
      </c>
      <c r="H132" s="33" t="s">
        <v>722</v>
      </c>
      <c r="I132" s="34">
        <f t="shared" si="12"/>
        <v>26</v>
      </c>
      <c r="J132" s="34">
        <f t="shared" si="13"/>
        <v>2</v>
      </c>
      <c r="K132" s="35">
        <f t="shared" si="14"/>
        <v>0.9285714285714286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 t="s">
        <v>1582</v>
      </c>
      <c r="AB132" s="86" t="s">
        <v>1582</v>
      </c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1144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ref="I133:I196" si="15">COUNTIF(L133:AM133,"")</f>
        <v>11</v>
      </c>
      <c r="J133" s="34">
        <f t="shared" ref="J133:J196" si="16">COUNTIF(L133:AM133,"APAGADO")</f>
        <v>17</v>
      </c>
      <c r="K133" s="35">
        <f t="shared" ref="K133:K196" si="17">(I133)/(J133+I133)</f>
        <v>0.39285714285714285</v>
      </c>
      <c r="L133" s="86" t="s">
        <v>1582</v>
      </c>
      <c r="M133" s="86" t="s">
        <v>1582</v>
      </c>
      <c r="N133" s="86" t="s">
        <v>1582</v>
      </c>
      <c r="O133" s="86" t="s">
        <v>1582</v>
      </c>
      <c r="P133" s="86" t="s">
        <v>1582</v>
      </c>
      <c r="Q133" s="86" t="s">
        <v>1582</v>
      </c>
      <c r="R133" s="86" t="s">
        <v>1582</v>
      </c>
      <c r="S133" s="86" t="s">
        <v>1582</v>
      </c>
      <c r="T133" s="86" t="s">
        <v>1582</v>
      </c>
      <c r="U133" s="86" t="s">
        <v>1582</v>
      </c>
      <c r="V133" s="86" t="s">
        <v>1582</v>
      </c>
      <c r="W133" s="86" t="s">
        <v>1582</v>
      </c>
      <c r="X133" s="86" t="s">
        <v>1582</v>
      </c>
      <c r="Y133" s="86" t="s">
        <v>1582</v>
      </c>
      <c r="Z133" s="86" t="s">
        <v>1582</v>
      </c>
      <c r="AA133" s="86" t="s">
        <v>1582</v>
      </c>
      <c r="AB133" s="86" t="s">
        <v>1582</v>
      </c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1144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12</v>
      </c>
      <c r="J134" s="34">
        <f t="shared" si="16"/>
        <v>16</v>
      </c>
      <c r="K134" s="35">
        <f t="shared" si="17"/>
        <v>0.42857142857142855</v>
      </c>
      <c r="L134" s="86" t="s">
        <v>1582</v>
      </c>
      <c r="M134" s="86" t="s">
        <v>1582</v>
      </c>
      <c r="N134" s="86" t="s">
        <v>1582</v>
      </c>
      <c r="O134" s="86" t="s">
        <v>1582</v>
      </c>
      <c r="P134" s="86" t="s">
        <v>1582</v>
      </c>
      <c r="Q134" s="86" t="s">
        <v>1582</v>
      </c>
      <c r="R134" s="86" t="s">
        <v>1582</v>
      </c>
      <c r="S134" s="86" t="s">
        <v>1582</v>
      </c>
      <c r="T134" s="86" t="s">
        <v>1582</v>
      </c>
      <c r="U134" s="86" t="s">
        <v>1582</v>
      </c>
      <c r="V134" s="86" t="s">
        <v>1582</v>
      </c>
      <c r="W134" s="86" t="s">
        <v>1582</v>
      </c>
      <c r="X134" s="86" t="s">
        <v>1582</v>
      </c>
      <c r="Y134" s="86" t="s">
        <v>1582</v>
      </c>
      <c r="Z134" s="86" t="s">
        <v>1582</v>
      </c>
      <c r="AA134" s="86" t="s">
        <v>1582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1144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1028</v>
      </c>
      <c r="C136" t="s">
        <v>1144</v>
      </c>
      <c r="D136" t="s">
        <v>195</v>
      </c>
      <c r="E136" s="33" t="s">
        <v>15</v>
      </c>
      <c r="F136" s="33" t="s">
        <v>1137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1144</v>
      </c>
      <c r="D137" t="s">
        <v>1027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1144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1144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15"/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1252</v>
      </c>
      <c r="C142" s="33" t="s">
        <v>1144</v>
      </c>
      <c r="D142" t="s">
        <v>1235</v>
      </c>
      <c r="E142" s="33" t="s">
        <v>1196</v>
      </c>
      <c r="F142" s="33" t="s">
        <v>28</v>
      </c>
      <c r="G142" s="33"/>
      <c r="H142" s="33" t="s">
        <v>1236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1582</v>
      </c>
      <c r="M142" s="86" t="s">
        <v>1582</v>
      </c>
      <c r="N142" s="86" t="s">
        <v>1582</v>
      </c>
      <c r="O142" s="86" t="s">
        <v>1582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1251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1237</v>
      </c>
      <c r="I143" s="34">
        <f t="shared" si="15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1254</v>
      </c>
      <c r="C144" s="33" t="s">
        <v>1144</v>
      </c>
      <c r="D144" t="s">
        <v>1232</v>
      </c>
      <c r="E144" s="33" t="s">
        <v>73</v>
      </c>
      <c r="F144" s="33" t="s">
        <v>28</v>
      </c>
      <c r="G144" s="33"/>
      <c r="H144" s="33" t="s">
        <v>1233</v>
      </c>
      <c r="I144" s="34">
        <f t="shared" si="15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1255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1234</v>
      </c>
      <c r="I145" s="34">
        <f t="shared" si="15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1029</v>
      </c>
      <c r="C146" t="s">
        <v>1144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15"/>
        <v>28</v>
      </c>
      <c r="J146" s="34">
        <f t="shared" si="16"/>
        <v>0</v>
      </c>
      <c r="K146" s="35">
        <f t="shared" si="1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1030</v>
      </c>
      <c r="C147" t="s">
        <v>1144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15"/>
        <v>12</v>
      </c>
      <c r="J147" s="34">
        <f t="shared" si="16"/>
        <v>16</v>
      </c>
      <c r="K147" s="35">
        <f t="shared" si="17"/>
        <v>0.42857142857142855</v>
      </c>
      <c r="L147" s="86" t="s">
        <v>1582</v>
      </c>
      <c r="M147" s="86" t="s">
        <v>1582</v>
      </c>
      <c r="N147" s="86" t="s">
        <v>1582</v>
      </c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 t="s">
        <v>1582</v>
      </c>
      <c r="V147" s="86" t="s">
        <v>1582</v>
      </c>
      <c r="W147" s="86" t="s">
        <v>1582</v>
      </c>
      <c r="X147" s="86" t="s">
        <v>1582</v>
      </c>
      <c r="Y147" s="86" t="s">
        <v>1582</v>
      </c>
      <c r="Z147" s="86" t="s">
        <v>1582</v>
      </c>
      <c r="AA147" s="86"/>
      <c r="AB147" s="86" t="s">
        <v>1582</v>
      </c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1031</v>
      </c>
      <c r="C148" t="s">
        <v>1144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15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1143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15"/>
        <v>11</v>
      </c>
      <c r="J149" s="34">
        <f t="shared" si="16"/>
        <v>17</v>
      </c>
      <c r="K149" s="35">
        <f t="shared" si="17"/>
        <v>0.39285714285714285</v>
      </c>
      <c r="L149" s="86" t="s">
        <v>1582</v>
      </c>
      <c r="M149" s="86" t="s">
        <v>1582</v>
      </c>
      <c r="N149" s="86" t="s">
        <v>1582</v>
      </c>
      <c r="O149" s="86" t="s">
        <v>1582</v>
      </c>
      <c r="P149" s="86" t="s">
        <v>1582</v>
      </c>
      <c r="Q149" s="86" t="s">
        <v>1582</v>
      </c>
      <c r="R149" s="86" t="s">
        <v>1582</v>
      </c>
      <c r="S149" s="86" t="s">
        <v>1582</v>
      </c>
      <c r="T149" s="86" t="s">
        <v>1582</v>
      </c>
      <c r="U149" s="86" t="s">
        <v>1582</v>
      </c>
      <c r="V149" s="86" t="s">
        <v>1582</v>
      </c>
      <c r="W149" s="86" t="s">
        <v>1582</v>
      </c>
      <c r="X149" s="86" t="s">
        <v>1582</v>
      </c>
      <c r="Y149" s="86" t="s">
        <v>1582</v>
      </c>
      <c r="Z149" s="86" t="s">
        <v>1582</v>
      </c>
      <c r="AA149" s="86" t="s">
        <v>1582</v>
      </c>
      <c r="AB149" s="86" t="s">
        <v>1582</v>
      </c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1143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15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1143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15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1143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15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1143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15"/>
        <v>28</v>
      </c>
      <c r="J153" s="34">
        <f t="shared" si="16"/>
        <v>0</v>
      </c>
      <c r="K153" s="35">
        <f t="shared" si="1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1143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15"/>
        <v>28</v>
      </c>
      <c r="J154" s="34">
        <f t="shared" si="16"/>
        <v>0</v>
      </c>
      <c r="K154" s="35">
        <f t="shared" si="1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1143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15"/>
        <v>28</v>
      </c>
      <c r="J155" s="34">
        <f t="shared" si="16"/>
        <v>0</v>
      </c>
      <c r="K155" s="35">
        <f t="shared" si="1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1036</v>
      </c>
      <c r="C156" t="s">
        <v>1143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15"/>
        <v>28</v>
      </c>
      <c r="J156" s="34">
        <f t="shared" si="16"/>
        <v>0</v>
      </c>
      <c r="K156" s="35">
        <f t="shared" si="17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1037</v>
      </c>
      <c r="C157" t="s">
        <v>1143</v>
      </c>
      <c r="D157" t="s">
        <v>226</v>
      </c>
      <c r="E157" s="33" t="s">
        <v>15</v>
      </c>
      <c r="F157" s="33" t="s">
        <v>20</v>
      </c>
      <c r="G157" s="33"/>
      <c r="H157" s="33" t="s">
        <v>1295</v>
      </c>
      <c r="I157" s="34">
        <f t="shared" si="15"/>
        <v>27</v>
      </c>
      <c r="J157" s="34">
        <f t="shared" si="16"/>
        <v>1</v>
      </c>
      <c r="K157" s="35">
        <f t="shared" si="17"/>
        <v>0.9642857142857143</v>
      </c>
      <c r="L157" s="86" t="s">
        <v>1582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1143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15"/>
        <v>28</v>
      </c>
      <c r="J158" s="34">
        <f t="shared" si="16"/>
        <v>0</v>
      </c>
      <c r="K158" s="35">
        <f t="shared" si="17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1143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15"/>
        <v>28</v>
      </c>
      <c r="J159" s="34">
        <f t="shared" si="16"/>
        <v>0</v>
      </c>
      <c r="K159" s="35">
        <f t="shared" si="17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1143</v>
      </c>
      <c r="D160" t="s">
        <v>230</v>
      </c>
      <c r="E160" s="33" t="s">
        <v>73</v>
      </c>
      <c r="F160" s="33" t="s">
        <v>1137</v>
      </c>
      <c r="G160" s="33" t="s">
        <v>1335</v>
      </c>
      <c r="H160" s="33" t="s">
        <v>744</v>
      </c>
      <c r="I160" s="34">
        <f t="shared" si="15"/>
        <v>28</v>
      </c>
      <c r="J160" s="34">
        <f t="shared" si="16"/>
        <v>0</v>
      </c>
      <c r="K160" s="35">
        <f t="shared" si="17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745</v>
      </c>
      <c r="I161" s="34">
        <f t="shared" si="15"/>
        <v>28</v>
      </c>
      <c r="J161" s="34">
        <f t="shared" si="16"/>
        <v>0</v>
      </c>
      <c r="K161" s="35">
        <f t="shared" si="17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1032</v>
      </c>
      <c r="C162" t="s">
        <v>1143</v>
      </c>
      <c r="D162" t="s">
        <v>247</v>
      </c>
      <c r="E162" s="33" t="s">
        <v>73</v>
      </c>
      <c r="F162" s="33" t="s">
        <v>1137</v>
      </c>
      <c r="G162" s="33" t="s">
        <v>1335</v>
      </c>
      <c r="H162" s="33" t="s">
        <v>746</v>
      </c>
      <c r="I162" s="34">
        <f t="shared" si="15"/>
        <v>28</v>
      </c>
      <c r="J162" s="34">
        <f t="shared" si="16"/>
        <v>0</v>
      </c>
      <c r="K162" s="35">
        <f t="shared" si="17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1033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747</v>
      </c>
      <c r="I163" s="34">
        <f t="shared" si="15"/>
        <v>28</v>
      </c>
      <c r="J163" s="34">
        <f t="shared" si="16"/>
        <v>0</v>
      </c>
      <c r="K163" s="35">
        <f t="shared" si="17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1034</v>
      </c>
      <c r="C164" t="s">
        <v>1143</v>
      </c>
      <c r="D164" t="s">
        <v>248</v>
      </c>
      <c r="E164" s="33" t="s">
        <v>73</v>
      </c>
      <c r="F164" s="33" t="s">
        <v>1137</v>
      </c>
      <c r="G164" s="33" t="s">
        <v>1335</v>
      </c>
      <c r="H164" s="33" t="s">
        <v>748</v>
      </c>
      <c r="I164" s="34">
        <f t="shared" si="15"/>
        <v>28</v>
      </c>
      <c r="J164" s="34">
        <f t="shared" si="16"/>
        <v>0</v>
      </c>
      <c r="K164" s="35">
        <f t="shared" si="17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1035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749</v>
      </c>
      <c r="I165" s="34">
        <f t="shared" si="15"/>
        <v>28</v>
      </c>
      <c r="J165" s="34">
        <f t="shared" si="16"/>
        <v>0</v>
      </c>
      <c r="K165" s="35">
        <f t="shared" si="17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1316</v>
      </c>
      <c r="C166" t="s">
        <v>1143</v>
      </c>
      <c r="D166" t="s">
        <v>1315</v>
      </c>
      <c r="E166" t="s">
        <v>19</v>
      </c>
      <c r="F166" t="s">
        <v>28</v>
      </c>
      <c r="G166"/>
      <c r="H166" s="33" t="s">
        <v>1325</v>
      </c>
      <c r="I166" s="34">
        <f t="shared" si="15"/>
        <v>25</v>
      </c>
      <c r="J166" s="34">
        <f t="shared" si="16"/>
        <v>3</v>
      </c>
      <c r="K166" s="35">
        <f t="shared" si="17"/>
        <v>0.8928571428571429</v>
      </c>
      <c r="L166" s="86" t="s">
        <v>1582</v>
      </c>
      <c r="M166" s="86" t="s">
        <v>1582</v>
      </c>
      <c r="N166" s="86" t="s">
        <v>1582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1143</v>
      </c>
      <c r="D167" t="s">
        <v>250</v>
      </c>
      <c r="E167" s="33" t="s">
        <v>15</v>
      </c>
      <c r="F167" s="33" t="s">
        <v>1137</v>
      </c>
      <c r="G167" s="33" t="s">
        <v>45</v>
      </c>
      <c r="H167" s="33" t="s">
        <v>750</v>
      </c>
      <c r="I167" s="34">
        <f t="shared" si="15"/>
        <v>23</v>
      </c>
      <c r="J167" s="34">
        <f t="shared" si="16"/>
        <v>5</v>
      </c>
      <c r="K167" s="35">
        <f t="shared" si="17"/>
        <v>0.8214285714285714</v>
      </c>
      <c r="L167" s="86"/>
      <c r="M167" s="86"/>
      <c r="N167" s="86"/>
      <c r="O167" s="86" t="s">
        <v>1582</v>
      </c>
      <c r="P167" s="86" t="s">
        <v>1582</v>
      </c>
      <c r="Q167" s="86" t="s">
        <v>1582</v>
      </c>
      <c r="R167" s="86" t="s">
        <v>1582</v>
      </c>
      <c r="S167" s="86" t="s">
        <v>1582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1143</v>
      </c>
      <c r="D168" t="s">
        <v>252</v>
      </c>
      <c r="E168" s="33" t="s">
        <v>15</v>
      </c>
      <c r="F168" s="33" t="s">
        <v>1137</v>
      </c>
      <c r="G168" s="33" t="s">
        <v>45</v>
      </c>
      <c r="H168" s="33" t="s">
        <v>751</v>
      </c>
      <c r="I168" s="34">
        <f t="shared" si="15"/>
        <v>11</v>
      </c>
      <c r="J168" s="34">
        <f t="shared" si="16"/>
        <v>17</v>
      </c>
      <c r="K168" s="35">
        <f t="shared" si="17"/>
        <v>0.39285714285714285</v>
      </c>
      <c r="L168" s="86" t="s">
        <v>1582</v>
      </c>
      <c r="M168" s="86" t="s">
        <v>1582</v>
      </c>
      <c r="N168" s="86" t="s">
        <v>1582</v>
      </c>
      <c r="O168" s="86" t="s">
        <v>1582</v>
      </c>
      <c r="P168" s="86" t="s">
        <v>1582</v>
      </c>
      <c r="Q168" s="86" t="s">
        <v>1582</v>
      </c>
      <c r="R168" s="86" t="s">
        <v>1582</v>
      </c>
      <c r="S168" s="86" t="s">
        <v>1582</v>
      </c>
      <c r="T168" s="86" t="s">
        <v>1582</v>
      </c>
      <c r="U168" s="86" t="s">
        <v>1582</v>
      </c>
      <c r="V168" s="86" t="s">
        <v>1582</v>
      </c>
      <c r="W168" s="86" t="s">
        <v>1582</v>
      </c>
      <c r="X168" s="86" t="s">
        <v>1582</v>
      </c>
      <c r="Y168" s="86" t="s">
        <v>1582</v>
      </c>
      <c r="Z168" s="86" t="s">
        <v>1582</v>
      </c>
      <c r="AA168" s="86" t="s">
        <v>1582</v>
      </c>
      <c r="AB168" s="86" t="s">
        <v>1582</v>
      </c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1143</v>
      </c>
      <c r="D169" t="s">
        <v>254</v>
      </c>
      <c r="E169" s="33" t="s">
        <v>15</v>
      </c>
      <c r="F169" s="33" t="s">
        <v>1137</v>
      </c>
      <c r="G169" s="33" t="s">
        <v>45</v>
      </c>
      <c r="H169" s="33" t="s">
        <v>752</v>
      </c>
      <c r="I169" s="34">
        <f t="shared" si="15"/>
        <v>11</v>
      </c>
      <c r="J169" s="34">
        <f t="shared" si="16"/>
        <v>17</v>
      </c>
      <c r="K169" s="35">
        <f t="shared" si="17"/>
        <v>0.39285714285714285</v>
      </c>
      <c r="L169" s="86" t="s">
        <v>1582</v>
      </c>
      <c r="M169" s="86" t="s">
        <v>1582</v>
      </c>
      <c r="N169" s="86" t="s">
        <v>1582</v>
      </c>
      <c r="O169" s="86" t="s">
        <v>1582</v>
      </c>
      <c r="P169" s="86" t="s">
        <v>1582</v>
      </c>
      <c r="Q169" s="86" t="s">
        <v>1582</v>
      </c>
      <c r="R169" s="86" t="s">
        <v>1582</v>
      </c>
      <c r="S169" s="86" t="s">
        <v>1582</v>
      </c>
      <c r="T169" s="86" t="s">
        <v>1582</v>
      </c>
      <c r="U169" s="86" t="s">
        <v>1582</v>
      </c>
      <c r="V169" s="86" t="s">
        <v>1582</v>
      </c>
      <c r="W169" s="86" t="s">
        <v>1582</v>
      </c>
      <c r="X169" s="86" t="s">
        <v>1582</v>
      </c>
      <c r="Y169" s="86" t="s">
        <v>1582</v>
      </c>
      <c r="Z169" s="86" t="s">
        <v>1582</v>
      </c>
      <c r="AA169" s="86" t="s">
        <v>1582</v>
      </c>
      <c r="AB169" s="86" t="s">
        <v>1582</v>
      </c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1266</v>
      </c>
      <c r="C170" t="s">
        <v>1144</v>
      </c>
      <c r="D170" t="s">
        <v>1267</v>
      </c>
      <c r="E170" s="33" t="s">
        <v>73</v>
      </c>
      <c r="F170" s="33" t="s">
        <v>16</v>
      </c>
      <c r="G170" s="33"/>
      <c r="H170" s="33" t="s">
        <v>1356</v>
      </c>
      <c r="I170" s="34">
        <f t="shared" si="15"/>
        <v>28</v>
      </c>
      <c r="J170" s="34">
        <f t="shared" si="16"/>
        <v>0</v>
      </c>
      <c r="K170" s="35">
        <f t="shared" si="17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1268</v>
      </c>
      <c r="C171" t="s">
        <v>1144</v>
      </c>
      <c r="D171" t="s">
        <v>1269</v>
      </c>
      <c r="E171" s="33" t="s">
        <v>73</v>
      </c>
      <c r="F171" s="33" t="s">
        <v>20</v>
      </c>
      <c r="G171" s="33"/>
      <c r="H171" s="33" t="s">
        <v>1357</v>
      </c>
      <c r="I171" s="34">
        <f t="shared" si="15"/>
        <v>28</v>
      </c>
      <c r="J171" s="34">
        <f t="shared" si="16"/>
        <v>0</v>
      </c>
      <c r="K171" s="35">
        <f t="shared" si="17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1038</v>
      </c>
      <c r="C172" t="s">
        <v>1143</v>
      </c>
      <c r="D172" t="s">
        <v>1168</v>
      </c>
      <c r="E172" s="33" t="s">
        <v>19</v>
      </c>
      <c r="F172" s="33" t="s">
        <v>20</v>
      </c>
      <c r="G172" s="33"/>
      <c r="H172" s="33" t="s">
        <v>753</v>
      </c>
      <c r="I172" s="34">
        <f t="shared" si="15"/>
        <v>15</v>
      </c>
      <c r="J172" s="34">
        <f t="shared" si="16"/>
        <v>13</v>
      </c>
      <c r="K172" s="35">
        <f t="shared" si="17"/>
        <v>0.5357142857142857</v>
      </c>
      <c r="L172" s="86" t="s">
        <v>1582</v>
      </c>
      <c r="M172" s="86" t="s">
        <v>1582</v>
      </c>
      <c r="N172" s="86"/>
      <c r="O172" s="86"/>
      <c r="P172" s="86"/>
      <c r="Q172" s="86"/>
      <c r="R172" s="86" t="s">
        <v>1582</v>
      </c>
      <c r="S172" s="86" t="s">
        <v>1582</v>
      </c>
      <c r="T172" s="86" t="s">
        <v>1582</v>
      </c>
      <c r="U172" s="86" t="s">
        <v>1582</v>
      </c>
      <c r="V172" s="86" t="s">
        <v>1582</v>
      </c>
      <c r="W172" s="86" t="s">
        <v>1582</v>
      </c>
      <c r="X172" s="86" t="s">
        <v>1582</v>
      </c>
      <c r="Y172" s="86" t="s">
        <v>1582</v>
      </c>
      <c r="Z172" s="86" t="s">
        <v>1582</v>
      </c>
      <c r="AA172" s="86" t="s">
        <v>1582</v>
      </c>
      <c r="AB172" s="86" t="s">
        <v>1582</v>
      </c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1143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15"/>
        <v>26</v>
      </c>
      <c r="J173" s="34">
        <f t="shared" si="16"/>
        <v>2</v>
      </c>
      <c r="K173" s="35">
        <f t="shared" si="17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 t="s">
        <v>1582</v>
      </c>
      <c r="U173" s="86"/>
      <c r="V173" s="86"/>
      <c r="W173" s="86" t="s">
        <v>1582</v>
      </c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1143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15"/>
        <v>28</v>
      </c>
      <c r="J174" s="34">
        <f t="shared" si="16"/>
        <v>0</v>
      </c>
      <c r="K174" s="35">
        <f t="shared" si="17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1143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15"/>
        <v>28</v>
      </c>
      <c r="J175" s="34">
        <f t="shared" si="16"/>
        <v>0</v>
      </c>
      <c r="K175" s="35">
        <f t="shared" si="17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1039</v>
      </c>
      <c r="C176" t="s">
        <v>1144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15"/>
        <v>28</v>
      </c>
      <c r="J176" s="34">
        <f t="shared" si="16"/>
        <v>0</v>
      </c>
      <c r="K176" s="35">
        <f t="shared" si="17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1144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15"/>
        <v>28</v>
      </c>
      <c r="J177" s="34">
        <f t="shared" si="16"/>
        <v>0</v>
      </c>
      <c r="K177" s="35">
        <f t="shared" si="17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1144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15"/>
        <v>28</v>
      </c>
      <c r="J178" s="34">
        <f t="shared" si="16"/>
        <v>0</v>
      </c>
      <c r="K178" s="35">
        <f t="shared" si="17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1040</v>
      </c>
      <c r="C179" t="s">
        <v>1143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15"/>
        <v>28</v>
      </c>
      <c r="J179" s="34">
        <f t="shared" si="16"/>
        <v>0</v>
      </c>
      <c r="K179" s="35">
        <f t="shared" si="17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1041</v>
      </c>
      <c r="C180" t="s">
        <v>1143</v>
      </c>
      <c r="D180" t="s">
        <v>1169</v>
      </c>
      <c r="E180" s="33" t="s">
        <v>19</v>
      </c>
      <c r="F180" s="33" t="s">
        <v>28</v>
      </c>
      <c r="G180" s="33"/>
      <c r="H180" s="33" t="s">
        <v>767</v>
      </c>
      <c r="I180" s="34">
        <f t="shared" si="15"/>
        <v>28</v>
      </c>
      <c r="J180" s="34">
        <f t="shared" si="16"/>
        <v>0</v>
      </c>
      <c r="K180" s="35">
        <f t="shared" si="17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1042</v>
      </c>
      <c r="C181" t="s">
        <v>1143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15"/>
        <v>28</v>
      </c>
      <c r="J181" s="34">
        <f t="shared" si="16"/>
        <v>0</v>
      </c>
      <c r="K181" s="35">
        <f t="shared" si="17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1043</v>
      </c>
      <c r="C182" t="s">
        <v>1143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15"/>
        <v>28</v>
      </c>
      <c r="J182" s="34">
        <f t="shared" si="16"/>
        <v>0</v>
      </c>
      <c r="K182" s="35">
        <f t="shared" si="17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1044</v>
      </c>
      <c r="C183" t="s">
        <v>1143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15"/>
        <v>28</v>
      </c>
      <c r="J183" s="34">
        <f t="shared" si="16"/>
        <v>0</v>
      </c>
      <c r="K183" s="35">
        <f t="shared" si="17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1045</v>
      </c>
      <c r="C184" t="s">
        <v>1143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15"/>
        <v>28</v>
      </c>
      <c r="J184" s="34">
        <f t="shared" si="16"/>
        <v>0</v>
      </c>
      <c r="K184" s="35">
        <f t="shared" si="17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1143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15"/>
        <v>28</v>
      </c>
      <c r="J185" s="34">
        <f t="shared" si="16"/>
        <v>0</v>
      </c>
      <c r="K185" s="35">
        <f t="shared" si="17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1143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15"/>
        <v>28</v>
      </c>
      <c r="J186" s="34">
        <f t="shared" si="16"/>
        <v>0</v>
      </c>
      <c r="K186" s="35">
        <f t="shared" si="17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1143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15"/>
        <v>28</v>
      </c>
      <c r="J187" s="34">
        <f t="shared" si="16"/>
        <v>0</v>
      </c>
      <c r="K187" s="35">
        <f t="shared" si="17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1143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15"/>
        <v>28</v>
      </c>
      <c r="J188" s="34">
        <f t="shared" si="16"/>
        <v>0</v>
      </c>
      <c r="K188" s="35">
        <f t="shared" si="17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1143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15"/>
        <v>28</v>
      </c>
      <c r="J189" s="34">
        <f t="shared" si="16"/>
        <v>0</v>
      </c>
      <c r="K189" s="35">
        <f t="shared" si="17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1143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15"/>
        <v>28</v>
      </c>
      <c r="J190" s="34">
        <f t="shared" si="16"/>
        <v>0</v>
      </c>
      <c r="K190" s="35">
        <f t="shared" si="17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1143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15"/>
        <v>28</v>
      </c>
      <c r="J191" s="34">
        <f t="shared" si="16"/>
        <v>0</v>
      </c>
      <c r="K191" s="35">
        <f t="shared" si="17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1143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15"/>
        <v>28</v>
      </c>
      <c r="J192" s="34">
        <f t="shared" si="16"/>
        <v>0</v>
      </c>
      <c r="K192" s="35">
        <f t="shared" si="17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1294</v>
      </c>
      <c r="C193" s="33" t="s">
        <v>1143</v>
      </c>
      <c r="D193" t="s">
        <v>1288</v>
      </c>
      <c r="E193" s="33" t="s">
        <v>15</v>
      </c>
      <c r="F193" s="33" t="s">
        <v>28</v>
      </c>
      <c r="G193" s="33"/>
      <c r="H193" s="33" t="s">
        <v>1289</v>
      </c>
      <c r="I193" s="34">
        <f t="shared" si="15"/>
        <v>28</v>
      </c>
      <c r="J193" s="34">
        <f t="shared" si="16"/>
        <v>0</v>
      </c>
      <c r="K193" s="35">
        <f t="shared" si="17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1046</v>
      </c>
      <c r="C194" t="s">
        <v>1143</v>
      </c>
      <c r="D194" t="s">
        <v>1170</v>
      </c>
      <c r="E194" s="33" t="s">
        <v>19</v>
      </c>
      <c r="F194" s="33" t="s">
        <v>20</v>
      </c>
      <c r="G194" s="33"/>
      <c r="H194" s="33" t="s">
        <v>773</v>
      </c>
      <c r="I194" s="34">
        <f t="shared" si="15"/>
        <v>28</v>
      </c>
      <c r="J194" s="34">
        <f t="shared" si="16"/>
        <v>0</v>
      </c>
      <c r="K194" s="35">
        <f t="shared" si="17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1144</v>
      </c>
      <c r="D195" t="s">
        <v>289</v>
      </c>
      <c r="E195" s="33" t="s">
        <v>15</v>
      </c>
      <c r="F195" s="33" t="s">
        <v>1137</v>
      </c>
      <c r="G195" s="33"/>
      <c r="H195" s="33" t="s">
        <v>1146</v>
      </c>
      <c r="I195" s="34">
        <f t="shared" si="15"/>
        <v>11</v>
      </c>
      <c r="J195" s="34">
        <f t="shared" si="16"/>
        <v>17</v>
      </c>
      <c r="K195" s="35">
        <f t="shared" si="17"/>
        <v>0.39285714285714285</v>
      </c>
      <c r="L195" s="86" t="s">
        <v>1582</v>
      </c>
      <c r="M195" s="86" t="s">
        <v>1582</v>
      </c>
      <c r="N195" s="86" t="s">
        <v>1582</v>
      </c>
      <c r="O195" s="86" t="s">
        <v>1582</v>
      </c>
      <c r="P195" s="86" t="s">
        <v>1582</v>
      </c>
      <c r="Q195" s="86" t="s">
        <v>1582</v>
      </c>
      <c r="R195" s="87" t="s">
        <v>1582</v>
      </c>
      <c r="S195" s="86" t="s">
        <v>1582</v>
      </c>
      <c r="T195" s="86" t="s">
        <v>1582</v>
      </c>
      <c r="U195" s="86" t="s">
        <v>1582</v>
      </c>
      <c r="V195" s="86" t="s">
        <v>1582</v>
      </c>
      <c r="W195" s="86" t="s">
        <v>1582</v>
      </c>
      <c r="X195" s="86" t="s">
        <v>1582</v>
      </c>
      <c r="Y195" s="86" t="s">
        <v>1582</v>
      </c>
      <c r="Z195" s="86" t="s">
        <v>1582</v>
      </c>
      <c r="AA195" s="86" t="s">
        <v>1582</v>
      </c>
      <c r="AB195" s="86" t="s">
        <v>1582</v>
      </c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1144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15"/>
        <v>28</v>
      </c>
      <c r="J196" s="34">
        <f t="shared" si="16"/>
        <v>0</v>
      </c>
      <c r="K196" s="35">
        <f t="shared" si="17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1144</v>
      </c>
      <c r="D197" t="s">
        <v>14</v>
      </c>
      <c r="E197" s="33" t="s">
        <v>15</v>
      </c>
      <c r="F197" s="33" t="s">
        <v>1137</v>
      </c>
      <c r="G197" s="33"/>
      <c r="H197" s="33" t="s">
        <v>775</v>
      </c>
      <c r="I197" s="34">
        <f t="shared" ref="I197:I260" si="18">COUNTIF(L197:AM197,"")</f>
        <v>11</v>
      </c>
      <c r="J197" s="34">
        <f t="shared" ref="J197:J260" si="19">COUNTIF(L197:AM197,"APAGADO")</f>
        <v>17</v>
      </c>
      <c r="K197" s="35">
        <f t="shared" ref="K197:K260" si="20">(I197)/(J197+I197)</f>
        <v>0.39285714285714285</v>
      </c>
      <c r="L197" s="86" t="s">
        <v>1582</v>
      </c>
      <c r="M197" s="86" t="s">
        <v>1582</v>
      </c>
      <c r="N197" s="86" t="s">
        <v>1582</v>
      </c>
      <c r="O197" s="86" t="s">
        <v>1582</v>
      </c>
      <c r="P197" s="86" t="s">
        <v>1582</v>
      </c>
      <c r="Q197" s="86" t="s">
        <v>1582</v>
      </c>
      <c r="R197" s="86" t="s">
        <v>1582</v>
      </c>
      <c r="S197" s="86" t="s">
        <v>1582</v>
      </c>
      <c r="T197" s="86" t="s">
        <v>1582</v>
      </c>
      <c r="U197" s="86" t="s">
        <v>1582</v>
      </c>
      <c r="V197" s="86" t="s">
        <v>1582</v>
      </c>
      <c r="W197" s="86" t="s">
        <v>1582</v>
      </c>
      <c r="X197" s="86" t="s">
        <v>1582</v>
      </c>
      <c r="Y197" s="86" t="s">
        <v>1582</v>
      </c>
      <c r="Z197" s="86" t="s">
        <v>1582</v>
      </c>
      <c r="AA197" s="86" t="s">
        <v>1582</v>
      </c>
      <c r="AB197" s="86" t="s">
        <v>1582</v>
      </c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1047</v>
      </c>
      <c r="C198" t="s">
        <v>1144</v>
      </c>
      <c r="D198" t="s">
        <v>1048</v>
      </c>
      <c r="E198" s="33" t="s">
        <v>73</v>
      </c>
      <c r="F198" s="33" t="s">
        <v>28</v>
      </c>
      <c r="G198" s="33"/>
      <c r="H198" s="33" t="s">
        <v>1301</v>
      </c>
      <c r="I198" s="34">
        <f t="shared" si="18"/>
        <v>28</v>
      </c>
      <c r="J198" s="34">
        <f t="shared" si="19"/>
        <v>0</v>
      </c>
      <c r="K198" s="35">
        <f t="shared" si="20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1049</v>
      </c>
      <c r="B199" t="s">
        <v>1050</v>
      </c>
      <c r="C199" t="s">
        <v>1144</v>
      </c>
      <c r="D199" t="s">
        <v>1048</v>
      </c>
      <c r="E199" s="33" t="s">
        <v>73</v>
      </c>
      <c r="F199" s="33" t="s">
        <v>28</v>
      </c>
      <c r="G199" s="33"/>
      <c r="H199" s="33" t="s">
        <v>1302</v>
      </c>
      <c r="I199" s="34">
        <f t="shared" si="18"/>
        <v>28</v>
      </c>
      <c r="J199" s="34">
        <f t="shared" si="19"/>
        <v>0</v>
      </c>
      <c r="K199" s="35">
        <f t="shared" si="20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1144</v>
      </c>
      <c r="D200" t="s">
        <v>1171</v>
      </c>
      <c r="E200" s="33" t="s">
        <v>19</v>
      </c>
      <c r="F200" s="33" t="s">
        <v>20</v>
      </c>
      <c r="G200" s="33"/>
      <c r="H200" s="33" t="s">
        <v>776</v>
      </c>
      <c r="I200" s="34">
        <f t="shared" si="18"/>
        <v>27</v>
      </c>
      <c r="J200" s="34">
        <f t="shared" si="19"/>
        <v>1</v>
      </c>
      <c r="K200" s="35">
        <f t="shared" si="20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 t="s">
        <v>1582</v>
      </c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1144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18"/>
        <v>28</v>
      </c>
      <c r="J201" s="34">
        <f t="shared" si="19"/>
        <v>0</v>
      </c>
      <c r="K201" s="35">
        <f t="shared" si="20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1144</v>
      </c>
      <c r="D202" t="s">
        <v>615</v>
      </c>
      <c r="E202" s="33" t="s">
        <v>15</v>
      </c>
      <c r="F202" s="33" t="s">
        <v>1137</v>
      </c>
      <c r="G202" s="33" t="s">
        <v>1340</v>
      </c>
      <c r="H202" s="33" t="s">
        <v>777</v>
      </c>
      <c r="I202" s="34">
        <f t="shared" si="18"/>
        <v>12</v>
      </c>
      <c r="J202" s="34">
        <f t="shared" si="19"/>
        <v>16</v>
      </c>
      <c r="K202" s="35">
        <f t="shared" si="20"/>
        <v>0.42857142857142855</v>
      </c>
      <c r="L202" s="86" t="s">
        <v>1582</v>
      </c>
      <c r="M202" s="86" t="s">
        <v>1582</v>
      </c>
      <c r="N202" s="86" t="s">
        <v>1582</v>
      </c>
      <c r="O202" s="86" t="s">
        <v>1582</v>
      </c>
      <c r="P202" s="86" t="s">
        <v>1582</v>
      </c>
      <c r="Q202" s="86" t="s">
        <v>1582</v>
      </c>
      <c r="R202" s="86" t="s">
        <v>1582</v>
      </c>
      <c r="S202" s="86" t="s">
        <v>1582</v>
      </c>
      <c r="T202" s="86" t="s">
        <v>1582</v>
      </c>
      <c r="U202" s="86" t="s">
        <v>1582</v>
      </c>
      <c r="V202" s="86" t="s">
        <v>1582</v>
      </c>
      <c r="W202" s="86" t="s">
        <v>1582</v>
      </c>
      <c r="X202" s="86" t="s">
        <v>1582</v>
      </c>
      <c r="Y202" s="86"/>
      <c r="Z202" s="86" t="s">
        <v>1582</v>
      </c>
      <c r="AA202" s="86" t="s">
        <v>1582</v>
      </c>
      <c r="AB202" s="86" t="s">
        <v>1582</v>
      </c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1144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18"/>
        <v>28</v>
      </c>
      <c r="J203" s="34">
        <f t="shared" si="19"/>
        <v>0</v>
      </c>
      <c r="K203" s="35">
        <f t="shared" si="20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1587</v>
      </c>
      <c r="B204" t="s">
        <v>1317</v>
      </c>
      <c r="C204" t="s">
        <v>1143</v>
      </c>
      <c r="D204" t="s">
        <v>1318</v>
      </c>
      <c r="E204" t="s">
        <v>19</v>
      </c>
      <c r="F204" t="s">
        <v>28</v>
      </c>
      <c r="G204"/>
      <c r="H204" s="33" t="s">
        <v>1358</v>
      </c>
      <c r="I204" s="34">
        <f t="shared" si="18"/>
        <v>28</v>
      </c>
      <c r="J204" s="34">
        <f t="shared" si="19"/>
        <v>0</v>
      </c>
      <c r="K204" s="35">
        <f t="shared" si="20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1587</v>
      </c>
      <c r="B205" t="s">
        <v>1564</v>
      </c>
      <c r="C205" t="s">
        <v>1143</v>
      </c>
      <c r="D205" t="s">
        <v>1584</v>
      </c>
      <c r="E205" s="33" t="s">
        <v>15</v>
      </c>
      <c r="F205" s="33" t="s">
        <v>28</v>
      </c>
      <c r="G205"/>
      <c r="H205" s="33" t="s">
        <v>1589</v>
      </c>
      <c r="I205" s="34">
        <f t="shared" si="18"/>
        <v>14</v>
      </c>
      <c r="J205" s="34">
        <f t="shared" si="19"/>
        <v>14</v>
      </c>
      <c r="K205" s="35">
        <f t="shared" si="20"/>
        <v>0.5</v>
      </c>
      <c r="L205" s="86" t="s">
        <v>1582</v>
      </c>
      <c r="M205" s="86" t="s">
        <v>1582</v>
      </c>
      <c r="N205" s="86" t="s">
        <v>1582</v>
      </c>
      <c r="O205" s="86" t="s">
        <v>1582</v>
      </c>
      <c r="P205" s="86" t="s">
        <v>1582</v>
      </c>
      <c r="Q205" s="86" t="s">
        <v>1582</v>
      </c>
      <c r="R205" s="86" t="s">
        <v>1582</v>
      </c>
      <c r="S205" s="86" t="s">
        <v>1582</v>
      </c>
      <c r="T205" s="86" t="s">
        <v>1582</v>
      </c>
      <c r="U205" s="86" t="s">
        <v>1582</v>
      </c>
      <c r="V205" s="86" t="s">
        <v>1582</v>
      </c>
      <c r="W205" s="86" t="s">
        <v>1582</v>
      </c>
      <c r="X205" s="86" t="s">
        <v>1582</v>
      </c>
      <c r="Y205" s="86"/>
      <c r="Z205" s="86" t="s">
        <v>1582</v>
      </c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1051</v>
      </c>
      <c r="C206" t="s">
        <v>1143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18"/>
        <v>28</v>
      </c>
      <c r="J206" s="34">
        <f t="shared" si="19"/>
        <v>0</v>
      </c>
      <c r="K206" s="35">
        <f t="shared" si="20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1143</v>
      </c>
      <c r="D207" t="s">
        <v>296</v>
      </c>
      <c r="E207" s="33" t="s">
        <v>73</v>
      </c>
      <c r="F207" s="33" t="s">
        <v>28</v>
      </c>
      <c r="G207" s="33"/>
      <c r="H207" s="33" t="s">
        <v>1141</v>
      </c>
      <c r="I207" s="34">
        <f t="shared" si="18"/>
        <v>28</v>
      </c>
      <c r="J207" s="34">
        <f t="shared" si="19"/>
        <v>0</v>
      </c>
      <c r="K207" s="35">
        <f t="shared" si="20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1052</v>
      </c>
      <c r="C208" t="s">
        <v>1143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18"/>
        <v>28</v>
      </c>
      <c r="J208" s="34">
        <f t="shared" si="19"/>
        <v>0</v>
      </c>
      <c r="K208" s="35">
        <f t="shared" si="20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1143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18"/>
        <v>28</v>
      </c>
      <c r="J209" s="34">
        <f t="shared" si="19"/>
        <v>0</v>
      </c>
      <c r="K209" s="35">
        <f t="shared" si="20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1053</v>
      </c>
      <c r="C210" t="s">
        <v>1143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18"/>
        <v>28</v>
      </c>
      <c r="J210" s="34">
        <f t="shared" si="19"/>
        <v>0</v>
      </c>
      <c r="K210" s="35">
        <f t="shared" si="20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1143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18"/>
        <v>11</v>
      </c>
      <c r="J211" s="34">
        <f t="shared" si="19"/>
        <v>17</v>
      </c>
      <c r="K211" s="35">
        <f t="shared" si="20"/>
        <v>0.39285714285714285</v>
      </c>
      <c r="L211" s="86" t="s">
        <v>1582</v>
      </c>
      <c r="M211" s="86" t="s">
        <v>1582</v>
      </c>
      <c r="N211" s="86" t="s">
        <v>1582</v>
      </c>
      <c r="O211" s="86" t="s">
        <v>1582</v>
      </c>
      <c r="P211" s="86" t="s">
        <v>1582</v>
      </c>
      <c r="Q211" s="86" t="s">
        <v>1582</v>
      </c>
      <c r="R211" s="86" t="s">
        <v>1582</v>
      </c>
      <c r="S211" s="86" t="s">
        <v>1582</v>
      </c>
      <c r="T211" s="86" t="s">
        <v>1582</v>
      </c>
      <c r="U211" s="86" t="s">
        <v>1582</v>
      </c>
      <c r="V211" s="86" t="s">
        <v>1582</v>
      </c>
      <c r="W211" s="86" t="s">
        <v>1582</v>
      </c>
      <c r="X211" s="86" t="s">
        <v>1582</v>
      </c>
      <c r="Y211" s="86" t="s">
        <v>1582</v>
      </c>
      <c r="Z211" s="86" t="s">
        <v>1582</v>
      </c>
      <c r="AA211" s="86" t="s">
        <v>1582</v>
      </c>
      <c r="AB211" s="86" t="s">
        <v>1582</v>
      </c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1331</v>
      </c>
      <c r="C212" t="s">
        <v>1143</v>
      </c>
      <c r="D212" t="s">
        <v>1332</v>
      </c>
      <c r="E212" s="33" t="s">
        <v>19</v>
      </c>
      <c r="F212" s="33" t="s">
        <v>1137</v>
      </c>
      <c r="G212" s="33"/>
      <c r="H212" s="33" t="s">
        <v>1333</v>
      </c>
      <c r="I212" s="34">
        <f t="shared" si="18"/>
        <v>28</v>
      </c>
      <c r="J212" s="34">
        <f t="shared" si="19"/>
        <v>0</v>
      </c>
      <c r="K212" s="35">
        <f t="shared" si="20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1370</v>
      </c>
      <c r="C213" t="s">
        <v>1143</v>
      </c>
      <c r="D213" t="s">
        <v>1371</v>
      </c>
      <c r="E213" s="33" t="s">
        <v>19</v>
      </c>
      <c r="F213" s="33" t="s">
        <v>1137</v>
      </c>
      <c r="G213" s="33"/>
      <c r="H213" s="33"/>
      <c r="I213" s="34">
        <f t="shared" si="18"/>
        <v>28</v>
      </c>
      <c r="J213" s="34">
        <f t="shared" si="19"/>
        <v>0</v>
      </c>
      <c r="K213" s="35">
        <f t="shared" si="20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1143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18"/>
        <v>28</v>
      </c>
      <c r="J214" s="34">
        <f t="shared" si="19"/>
        <v>0</v>
      </c>
      <c r="K214" s="35">
        <f t="shared" si="20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1143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18"/>
        <v>28</v>
      </c>
      <c r="J215" s="34">
        <f t="shared" si="19"/>
        <v>0</v>
      </c>
      <c r="K215" s="35">
        <f t="shared" si="20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1143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18"/>
        <v>28</v>
      </c>
      <c r="J216" s="34">
        <f t="shared" si="19"/>
        <v>0</v>
      </c>
      <c r="K216" s="35">
        <f t="shared" si="20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1143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18"/>
        <v>28</v>
      </c>
      <c r="J217" s="34">
        <f t="shared" si="19"/>
        <v>0</v>
      </c>
      <c r="K217" s="35">
        <f t="shared" si="20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1054</v>
      </c>
      <c r="C218" t="s">
        <v>1143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18"/>
        <v>28</v>
      </c>
      <c r="J218" s="34">
        <f t="shared" si="19"/>
        <v>0</v>
      </c>
      <c r="K218" s="35">
        <f t="shared" si="20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1143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18"/>
        <v>28</v>
      </c>
      <c r="J219" s="34">
        <f t="shared" si="19"/>
        <v>0</v>
      </c>
      <c r="K219" s="35">
        <f t="shared" si="20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1143</v>
      </c>
      <c r="D220" t="s">
        <v>320</v>
      </c>
      <c r="E220" s="33" t="s">
        <v>19</v>
      </c>
      <c r="F220" s="33" t="s">
        <v>1137</v>
      </c>
      <c r="G220" s="33" t="s">
        <v>1341</v>
      </c>
      <c r="H220" s="33" t="s">
        <v>790</v>
      </c>
      <c r="I220" s="34">
        <f t="shared" si="18"/>
        <v>28</v>
      </c>
      <c r="J220" s="34">
        <f t="shared" si="19"/>
        <v>0</v>
      </c>
      <c r="K220" s="35">
        <f t="shared" si="20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1143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18"/>
        <v>28</v>
      </c>
      <c r="J221" s="34">
        <f t="shared" si="19"/>
        <v>0</v>
      </c>
      <c r="K221" s="35">
        <f t="shared" si="20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1143</v>
      </c>
      <c r="D222" t="s">
        <v>325</v>
      </c>
      <c r="E222" s="33" t="s">
        <v>19</v>
      </c>
      <c r="F222" s="33" t="s">
        <v>20</v>
      </c>
      <c r="G222" s="33"/>
      <c r="H222" s="97" t="s">
        <v>1292</v>
      </c>
      <c r="I222" s="34">
        <f t="shared" si="18"/>
        <v>25</v>
      </c>
      <c r="J222" s="34">
        <f t="shared" si="19"/>
        <v>3</v>
      </c>
      <c r="K222" s="35">
        <f t="shared" si="20"/>
        <v>0.8928571428571429</v>
      </c>
      <c r="L222" s="86" t="s">
        <v>1582</v>
      </c>
      <c r="M222" s="86" t="s">
        <v>1582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 t="s">
        <v>1582</v>
      </c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1143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18"/>
        <v>28</v>
      </c>
      <c r="J223" s="34">
        <f t="shared" si="19"/>
        <v>0</v>
      </c>
      <c r="K223" s="35">
        <f t="shared" si="20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1143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18"/>
        <v>25</v>
      </c>
      <c r="J224" s="34">
        <f t="shared" si="19"/>
        <v>3</v>
      </c>
      <c r="K224" s="35">
        <f t="shared" si="20"/>
        <v>0.8928571428571429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 t="s">
        <v>1582</v>
      </c>
      <c r="Y224" s="86"/>
      <c r="Z224" s="86"/>
      <c r="AA224" s="86" t="s">
        <v>1582</v>
      </c>
      <c r="AB224" s="86" t="s">
        <v>1582</v>
      </c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1143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18"/>
        <v>27</v>
      </c>
      <c r="J225" s="34">
        <f t="shared" si="19"/>
        <v>1</v>
      </c>
      <c r="K225" s="35">
        <f t="shared" si="20"/>
        <v>0.9642857142857143</v>
      </c>
      <c r="L225" s="86" t="s">
        <v>1582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1143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18"/>
        <v>28</v>
      </c>
      <c r="J226" s="34">
        <f t="shared" si="19"/>
        <v>0</v>
      </c>
      <c r="K226" s="35">
        <f t="shared" si="20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1144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18"/>
        <v>28</v>
      </c>
      <c r="J227" s="34">
        <f t="shared" si="19"/>
        <v>0</v>
      </c>
      <c r="K227" s="35">
        <f t="shared" si="20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1144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18"/>
        <v>28</v>
      </c>
      <c r="J228" s="34">
        <f t="shared" si="19"/>
        <v>0</v>
      </c>
      <c r="K228" s="35">
        <f t="shared" si="20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1144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18"/>
        <v>28</v>
      </c>
      <c r="J229" s="34">
        <f t="shared" si="19"/>
        <v>0</v>
      </c>
      <c r="K229" s="35">
        <f t="shared" si="20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1144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18"/>
        <v>26</v>
      </c>
      <c r="J230" s="34">
        <f t="shared" si="19"/>
        <v>2</v>
      </c>
      <c r="K230" s="35">
        <f t="shared" si="20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1582</v>
      </c>
      <c r="V230" s="86"/>
      <c r="W230" s="86"/>
      <c r="X230" s="86"/>
      <c r="Y230" s="86"/>
      <c r="Z230" s="86"/>
      <c r="AA230" s="86" t="s">
        <v>1582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1144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18"/>
        <v>26</v>
      </c>
      <c r="J231" s="34">
        <f t="shared" si="19"/>
        <v>2</v>
      </c>
      <c r="K231" s="35">
        <f t="shared" si="20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 t="s">
        <v>1582</v>
      </c>
      <c r="V231" s="86"/>
      <c r="W231" s="86"/>
      <c r="X231" s="86"/>
      <c r="Y231" s="86"/>
      <c r="Z231" s="86"/>
      <c r="AA231" s="86" t="s">
        <v>1582</v>
      </c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1143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18"/>
        <v>28</v>
      </c>
      <c r="J232" s="34">
        <f t="shared" si="19"/>
        <v>0</v>
      </c>
      <c r="K232" s="35">
        <f t="shared" si="20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1143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18"/>
        <v>28</v>
      </c>
      <c r="J233" s="34">
        <f t="shared" si="19"/>
        <v>0</v>
      </c>
      <c r="K233" s="35">
        <f t="shared" si="20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1056</v>
      </c>
      <c r="C234" t="s">
        <v>1143</v>
      </c>
      <c r="D234" t="s">
        <v>1057</v>
      </c>
      <c r="E234" s="33" t="s">
        <v>73</v>
      </c>
      <c r="F234" s="33" t="s">
        <v>28</v>
      </c>
      <c r="G234" s="33"/>
      <c r="H234" s="33" t="s">
        <v>1359</v>
      </c>
      <c r="I234" s="34">
        <f t="shared" si="18"/>
        <v>11</v>
      </c>
      <c r="J234" s="34">
        <f t="shared" si="19"/>
        <v>17</v>
      </c>
      <c r="K234" s="35">
        <f t="shared" si="20"/>
        <v>0.39285714285714285</v>
      </c>
      <c r="L234" s="86" t="s">
        <v>1582</v>
      </c>
      <c r="M234" s="86" t="s">
        <v>1582</v>
      </c>
      <c r="N234" s="86" t="s">
        <v>1582</v>
      </c>
      <c r="O234" s="86" t="s">
        <v>1582</v>
      </c>
      <c r="P234" s="86" t="s">
        <v>1582</v>
      </c>
      <c r="Q234" s="86" t="s">
        <v>1582</v>
      </c>
      <c r="R234" s="86" t="s">
        <v>1582</v>
      </c>
      <c r="S234" s="86" t="s">
        <v>1582</v>
      </c>
      <c r="T234" s="86" t="s">
        <v>1582</v>
      </c>
      <c r="U234" s="86" t="s">
        <v>1582</v>
      </c>
      <c r="V234" s="86" t="s">
        <v>1582</v>
      </c>
      <c r="W234" s="86" t="s">
        <v>1582</v>
      </c>
      <c r="X234" s="86" t="s">
        <v>1582</v>
      </c>
      <c r="Y234" s="86" t="s">
        <v>1582</v>
      </c>
      <c r="Z234" s="86" t="s">
        <v>1582</v>
      </c>
      <c r="AA234" s="86" t="s">
        <v>1582</v>
      </c>
      <c r="AB234" s="86" t="s">
        <v>1582</v>
      </c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1144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18"/>
        <v>14</v>
      </c>
      <c r="J235" s="34">
        <f t="shared" si="19"/>
        <v>14</v>
      </c>
      <c r="K235" s="35">
        <f t="shared" si="20"/>
        <v>0.5</v>
      </c>
      <c r="L235" s="86" t="s">
        <v>1582</v>
      </c>
      <c r="M235" s="86" t="s">
        <v>1582</v>
      </c>
      <c r="N235" s="86" t="s">
        <v>1582</v>
      </c>
      <c r="O235" s="86" t="s">
        <v>1582</v>
      </c>
      <c r="P235" s="86" t="s">
        <v>1582</v>
      </c>
      <c r="Q235" s="86" t="s">
        <v>1582</v>
      </c>
      <c r="R235" s="86" t="s">
        <v>1582</v>
      </c>
      <c r="S235" s="86"/>
      <c r="T235" s="86"/>
      <c r="U235" s="86" t="s">
        <v>1582</v>
      </c>
      <c r="V235" s="86" t="s">
        <v>1582</v>
      </c>
      <c r="W235" s="86" t="s">
        <v>1582</v>
      </c>
      <c r="X235" s="86" t="s">
        <v>1582</v>
      </c>
      <c r="Y235" s="86" t="s">
        <v>1582</v>
      </c>
      <c r="Z235" s="86" t="s">
        <v>1582</v>
      </c>
      <c r="AA235" s="86"/>
      <c r="AB235" s="86" t="s">
        <v>1582</v>
      </c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1144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18"/>
        <v>28</v>
      </c>
      <c r="J236" s="34">
        <f t="shared" si="19"/>
        <v>0</v>
      </c>
      <c r="K236" s="35">
        <f t="shared" si="20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1381</v>
      </c>
      <c r="C237" t="s">
        <v>1144</v>
      </c>
      <c r="D237" t="s">
        <v>1058</v>
      </c>
      <c r="E237" s="33" t="s">
        <v>73</v>
      </c>
      <c r="F237" s="33" t="s">
        <v>28</v>
      </c>
      <c r="G237" s="33"/>
      <c r="H237" s="33" t="s">
        <v>1360</v>
      </c>
      <c r="I237" s="34">
        <f t="shared" si="18"/>
        <v>28</v>
      </c>
      <c r="J237" s="34">
        <f t="shared" si="19"/>
        <v>0</v>
      </c>
      <c r="K237" s="35">
        <f t="shared" si="20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1144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18"/>
        <v>28</v>
      </c>
      <c r="J238" s="34">
        <f t="shared" si="19"/>
        <v>0</v>
      </c>
      <c r="K238" s="35">
        <f t="shared" si="20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1144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18"/>
        <v>28</v>
      </c>
      <c r="J239" s="34">
        <f t="shared" si="19"/>
        <v>0</v>
      </c>
      <c r="K239" s="35">
        <f t="shared" si="20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1380</v>
      </c>
      <c r="C240" t="s">
        <v>1144</v>
      </c>
      <c r="D240" t="s">
        <v>1059</v>
      </c>
      <c r="E240" s="33" t="s">
        <v>19</v>
      </c>
      <c r="F240" s="33" t="s">
        <v>28</v>
      </c>
      <c r="G240" s="33"/>
      <c r="H240" s="33" t="s">
        <v>1361</v>
      </c>
      <c r="I240" s="34">
        <f t="shared" si="18"/>
        <v>28</v>
      </c>
      <c r="J240" s="34">
        <f t="shared" si="19"/>
        <v>0</v>
      </c>
      <c r="K240" s="35">
        <f t="shared" si="20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1143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18"/>
        <v>28</v>
      </c>
      <c r="J241" s="34">
        <f t="shared" si="19"/>
        <v>0</v>
      </c>
      <c r="K241" s="35">
        <f t="shared" si="20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1144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 t="shared" si="18"/>
        <v>12</v>
      </c>
      <c r="J242" s="34">
        <f t="shared" si="19"/>
        <v>16</v>
      </c>
      <c r="K242" s="35">
        <f t="shared" si="20"/>
        <v>0.42857142857142855</v>
      </c>
      <c r="L242" s="86" t="s">
        <v>1582</v>
      </c>
      <c r="M242" s="86" t="s">
        <v>1582</v>
      </c>
      <c r="N242" s="86" t="s">
        <v>1582</v>
      </c>
      <c r="O242" s="86" t="s">
        <v>1582</v>
      </c>
      <c r="P242" s="86" t="s">
        <v>1582</v>
      </c>
      <c r="Q242" s="86" t="s">
        <v>1582</v>
      </c>
      <c r="R242" s="86" t="s">
        <v>1582</v>
      </c>
      <c r="S242" s="86" t="s">
        <v>1582</v>
      </c>
      <c r="T242" s="86" t="s">
        <v>1582</v>
      </c>
      <c r="U242" s="86" t="s">
        <v>1582</v>
      </c>
      <c r="V242" s="86" t="s">
        <v>1582</v>
      </c>
      <c r="W242" s="86" t="s">
        <v>1582</v>
      </c>
      <c r="X242" s="86" t="s">
        <v>1582</v>
      </c>
      <c r="Y242" s="86" t="s">
        <v>1582</v>
      </c>
      <c r="Z242" s="86" t="s">
        <v>1582</v>
      </c>
      <c r="AA242" s="86" t="s">
        <v>1582</v>
      </c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1060</v>
      </c>
      <c r="C243" t="s">
        <v>1144</v>
      </c>
      <c r="D243" t="s">
        <v>1061</v>
      </c>
      <c r="E243" s="33" t="s">
        <v>73</v>
      </c>
      <c r="F243" s="33" t="s">
        <v>28</v>
      </c>
      <c r="G243" s="33"/>
      <c r="H243" s="33" t="s">
        <v>1362</v>
      </c>
      <c r="I243" s="34">
        <f t="shared" si="18"/>
        <v>28</v>
      </c>
      <c r="J243" s="34">
        <f t="shared" si="19"/>
        <v>0</v>
      </c>
      <c r="K243" s="35">
        <f t="shared" si="20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1144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18"/>
        <v>12</v>
      </c>
      <c r="J244" s="34">
        <f t="shared" si="19"/>
        <v>16</v>
      </c>
      <c r="K244" s="35">
        <f t="shared" si="20"/>
        <v>0.42857142857142855</v>
      </c>
      <c r="L244" s="86" t="s">
        <v>1582</v>
      </c>
      <c r="M244" s="86" t="s">
        <v>1582</v>
      </c>
      <c r="N244" s="86" t="s">
        <v>1582</v>
      </c>
      <c r="O244" s="86" t="s">
        <v>1582</v>
      </c>
      <c r="P244" s="86" t="s">
        <v>1582</v>
      </c>
      <c r="Q244" s="86" t="s">
        <v>1582</v>
      </c>
      <c r="R244" s="86" t="s">
        <v>1582</v>
      </c>
      <c r="S244" s="86" t="s">
        <v>1582</v>
      </c>
      <c r="T244" s="86" t="s">
        <v>1582</v>
      </c>
      <c r="U244" s="86" t="s">
        <v>1582</v>
      </c>
      <c r="V244" s="86" t="s">
        <v>1582</v>
      </c>
      <c r="W244" s="86" t="s">
        <v>1582</v>
      </c>
      <c r="X244" s="86" t="s">
        <v>1582</v>
      </c>
      <c r="Y244" s="86" t="s">
        <v>1582</v>
      </c>
      <c r="Z244" s="86" t="s">
        <v>1582</v>
      </c>
      <c r="AA244" s="86" t="s">
        <v>1582</v>
      </c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1144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18"/>
        <v>28</v>
      </c>
      <c r="J245" s="34">
        <f t="shared" si="19"/>
        <v>0</v>
      </c>
      <c r="K245" s="35">
        <f t="shared" si="20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1062</v>
      </c>
      <c r="C246" t="s">
        <v>1144</v>
      </c>
      <c r="D246" t="s">
        <v>355</v>
      </c>
      <c r="E246" s="33" t="s">
        <v>19</v>
      </c>
      <c r="F246" s="33" t="s">
        <v>28</v>
      </c>
      <c r="G246" s="33"/>
      <c r="H246" s="33" t="s">
        <v>1363</v>
      </c>
      <c r="I246" s="34">
        <f t="shared" si="18"/>
        <v>28</v>
      </c>
      <c r="J246" s="34">
        <f t="shared" si="19"/>
        <v>0</v>
      </c>
      <c r="K246" s="35">
        <f t="shared" si="20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1055</v>
      </c>
      <c r="C247" t="s">
        <v>1144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18"/>
        <v>11</v>
      </c>
      <c r="J247" s="34">
        <f t="shared" si="19"/>
        <v>17</v>
      </c>
      <c r="K247" s="35">
        <f t="shared" si="20"/>
        <v>0.39285714285714285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1144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18"/>
        <v>28</v>
      </c>
      <c r="J248" s="34">
        <f t="shared" si="19"/>
        <v>0</v>
      </c>
      <c r="K248" s="35">
        <f t="shared" si="20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1144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18"/>
        <v>28</v>
      </c>
      <c r="J249" s="34">
        <f t="shared" si="19"/>
        <v>0</v>
      </c>
      <c r="K249" s="35">
        <f t="shared" si="20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1063</v>
      </c>
      <c r="C250" t="s">
        <v>1144</v>
      </c>
      <c r="D250" t="s">
        <v>1064</v>
      </c>
      <c r="E250" s="33" t="s">
        <v>73</v>
      </c>
      <c r="F250" s="33" t="s">
        <v>28</v>
      </c>
      <c r="G250" s="33"/>
      <c r="H250" s="33" t="s">
        <v>1364</v>
      </c>
      <c r="I250" s="34">
        <f t="shared" si="18"/>
        <v>28</v>
      </c>
      <c r="J250" s="34">
        <f t="shared" si="19"/>
        <v>0</v>
      </c>
      <c r="K250" s="35">
        <f t="shared" si="20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1291</v>
      </c>
      <c r="C251" t="s">
        <v>1144</v>
      </c>
      <c r="D251" t="s">
        <v>1293</v>
      </c>
      <c r="E251" s="33" t="s">
        <v>15</v>
      </c>
      <c r="F251" s="33" t="s">
        <v>28</v>
      </c>
      <c r="G251" s="33"/>
      <c r="H251" s="33" t="s">
        <v>820</v>
      </c>
      <c r="I251" s="34">
        <f t="shared" si="18"/>
        <v>11</v>
      </c>
      <c r="J251" s="34">
        <f t="shared" si="19"/>
        <v>17</v>
      </c>
      <c r="K251" s="35">
        <f t="shared" si="20"/>
        <v>0.39285714285714285</v>
      </c>
      <c r="L251" s="86" t="s">
        <v>1582</v>
      </c>
      <c r="M251" s="86" t="s">
        <v>1582</v>
      </c>
      <c r="N251" s="86" t="s">
        <v>1582</v>
      </c>
      <c r="O251" s="86" t="s">
        <v>1582</v>
      </c>
      <c r="P251" s="86" t="s">
        <v>1582</v>
      </c>
      <c r="Q251" s="86" t="s">
        <v>1582</v>
      </c>
      <c r="R251" s="86" t="s">
        <v>1582</v>
      </c>
      <c r="S251" s="86" t="s">
        <v>1582</v>
      </c>
      <c r="T251" s="86" t="s">
        <v>1582</v>
      </c>
      <c r="U251" s="86" t="s">
        <v>1582</v>
      </c>
      <c r="V251" s="86" t="s">
        <v>1582</v>
      </c>
      <c r="W251" s="86" t="s">
        <v>1582</v>
      </c>
      <c r="X251" s="86" t="s">
        <v>1582</v>
      </c>
      <c r="Y251" s="86" t="s">
        <v>1582</v>
      </c>
      <c r="Z251" s="86" t="s">
        <v>1582</v>
      </c>
      <c r="AA251" s="86" t="s">
        <v>1582</v>
      </c>
      <c r="AB251" s="86" t="s">
        <v>1582</v>
      </c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1144</v>
      </c>
      <c r="D252" t="s">
        <v>1293</v>
      </c>
      <c r="E252" s="33" t="s">
        <v>73</v>
      </c>
      <c r="F252" s="33" t="s">
        <v>28</v>
      </c>
      <c r="G252" s="33"/>
      <c r="H252" s="33" t="s">
        <v>821</v>
      </c>
      <c r="I252" s="34">
        <f t="shared" si="18"/>
        <v>11</v>
      </c>
      <c r="J252" s="34">
        <f t="shared" si="19"/>
        <v>17</v>
      </c>
      <c r="K252" s="35">
        <f t="shared" si="20"/>
        <v>0.39285714285714285</v>
      </c>
      <c r="L252" s="86" t="s">
        <v>1582</v>
      </c>
      <c r="M252" s="86" t="s">
        <v>1582</v>
      </c>
      <c r="N252" s="86" t="s">
        <v>1582</v>
      </c>
      <c r="O252" s="86" t="s">
        <v>1582</v>
      </c>
      <c r="P252" s="86" t="s">
        <v>1582</v>
      </c>
      <c r="Q252" s="86" t="s">
        <v>1582</v>
      </c>
      <c r="R252" s="86" t="s">
        <v>1582</v>
      </c>
      <c r="S252" s="86" t="s">
        <v>1582</v>
      </c>
      <c r="T252" s="86" t="s">
        <v>1582</v>
      </c>
      <c r="U252" s="86" t="s">
        <v>1582</v>
      </c>
      <c r="V252" s="86" t="s">
        <v>1582</v>
      </c>
      <c r="W252" s="86" t="s">
        <v>1582</v>
      </c>
      <c r="X252" s="86" t="s">
        <v>1582</v>
      </c>
      <c r="Y252" s="86" t="s">
        <v>1582</v>
      </c>
      <c r="Z252" s="86" t="s">
        <v>1582</v>
      </c>
      <c r="AA252" s="86" t="s">
        <v>1582</v>
      </c>
      <c r="AB252" s="86" t="s">
        <v>1582</v>
      </c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1065</v>
      </c>
      <c r="C253" t="s">
        <v>1144</v>
      </c>
      <c r="D253" t="s">
        <v>1066</v>
      </c>
      <c r="E253" s="33" t="s">
        <v>19</v>
      </c>
      <c r="F253" s="33" t="s">
        <v>28</v>
      </c>
      <c r="G253" s="33"/>
      <c r="H253" s="33" t="s">
        <v>1365</v>
      </c>
      <c r="I253" s="34">
        <f t="shared" si="18"/>
        <v>11</v>
      </c>
      <c r="J253" s="34">
        <f t="shared" si="19"/>
        <v>17</v>
      </c>
      <c r="K253" s="35">
        <f t="shared" si="20"/>
        <v>0.39285714285714285</v>
      </c>
      <c r="L253" s="86" t="s">
        <v>1582</v>
      </c>
      <c r="M253" s="86" t="s">
        <v>1582</v>
      </c>
      <c r="N253" s="86" t="s">
        <v>1582</v>
      </c>
      <c r="O253" s="86" t="s">
        <v>1582</v>
      </c>
      <c r="P253" s="86" t="s">
        <v>1582</v>
      </c>
      <c r="Q253" s="86" t="s">
        <v>1582</v>
      </c>
      <c r="R253" s="86" t="s">
        <v>1582</v>
      </c>
      <c r="S253" s="86" t="s">
        <v>1582</v>
      </c>
      <c r="T253" s="86" t="s">
        <v>1582</v>
      </c>
      <c r="U253" s="86" t="s">
        <v>1582</v>
      </c>
      <c r="V253" s="86" t="s">
        <v>1582</v>
      </c>
      <c r="W253" s="86" t="s">
        <v>1582</v>
      </c>
      <c r="X253" s="86" t="s">
        <v>1582</v>
      </c>
      <c r="Y253" s="86" t="s">
        <v>1582</v>
      </c>
      <c r="Z253" s="86" t="s">
        <v>1582</v>
      </c>
      <c r="AA253" s="86" t="s">
        <v>1582</v>
      </c>
      <c r="AB253" s="86" t="s">
        <v>1582</v>
      </c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1144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18"/>
        <v>13</v>
      </c>
      <c r="J254" s="34">
        <f t="shared" si="19"/>
        <v>15</v>
      </c>
      <c r="K254" s="35">
        <f t="shared" si="20"/>
        <v>0.4642857142857143</v>
      </c>
      <c r="L254" s="86" t="s">
        <v>1582</v>
      </c>
      <c r="M254" s="86" t="s">
        <v>1582</v>
      </c>
      <c r="N254" s="86" t="s">
        <v>1582</v>
      </c>
      <c r="O254" s="86" t="s">
        <v>1582</v>
      </c>
      <c r="P254" s="86" t="s">
        <v>1582</v>
      </c>
      <c r="Q254" s="86" t="s">
        <v>1582</v>
      </c>
      <c r="R254" s="86" t="s">
        <v>1582</v>
      </c>
      <c r="S254" s="86" t="s">
        <v>1582</v>
      </c>
      <c r="T254" s="86"/>
      <c r="U254" s="86"/>
      <c r="V254" s="86" t="s">
        <v>1582</v>
      </c>
      <c r="W254" s="86" t="s">
        <v>1582</v>
      </c>
      <c r="X254" s="86" t="s">
        <v>1582</v>
      </c>
      <c r="Y254" s="86" t="s">
        <v>1582</v>
      </c>
      <c r="Z254" s="86" t="s">
        <v>1582</v>
      </c>
      <c r="AA254" s="86" t="s">
        <v>1582</v>
      </c>
      <c r="AB254" s="86" t="s">
        <v>1582</v>
      </c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1144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18"/>
        <v>11</v>
      </c>
      <c r="J255" s="34">
        <f t="shared" si="19"/>
        <v>17</v>
      </c>
      <c r="K255" s="35">
        <f t="shared" si="20"/>
        <v>0.39285714285714285</v>
      </c>
      <c r="L255" s="86" t="s">
        <v>1582</v>
      </c>
      <c r="M255" s="86" t="s">
        <v>1582</v>
      </c>
      <c r="N255" s="86" t="s">
        <v>1582</v>
      </c>
      <c r="O255" s="86" t="s">
        <v>1582</v>
      </c>
      <c r="P255" s="86" t="s">
        <v>1582</v>
      </c>
      <c r="Q255" s="86" t="s">
        <v>1582</v>
      </c>
      <c r="R255" s="86" t="s">
        <v>1582</v>
      </c>
      <c r="S255" s="86" t="s">
        <v>1582</v>
      </c>
      <c r="T255" s="86" t="s">
        <v>1582</v>
      </c>
      <c r="U255" s="86" t="s">
        <v>1582</v>
      </c>
      <c r="V255" s="86" t="s">
        <v>1582</v>
      </c>
      <c r="W255" s="86" t="s">
        <v>1582</v>
      </c>
      <c r="X255" s="86" t="s">
        <v>1582</v>
      </c>
      <c r="Y255" s="86" t="s">
        <v>1582</v>
      </c>
      <c r="Z255" s="86" t="s">
        <v>1582</v>
      </c>
      <c r="AA255" s="86" t="s">
        <v>1582</v>
      </c>
      <c r="AB255" s="86" t="s">
        <v>1582</v>
      </c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1067</v>
      </c>
      <c r="C256" t="s">
        <v>1144</v>
      </c>
      <c r="D256" t="s">
        <v>1068</v>
      </c>
      <c r="E256" s="33" t="s">
        <v>73</v>
      </c>
      <c r="F256" s="33" t="s">
        <v>28</v>
      </c>
      <c r="G256" s="33"/>
      <c r="H256" s="33" t="s">
        <v>1366</v>
      </c>
      <c r="I256" s="34">
        <f t="shared" si="18"/>
        <v>24</v>
      </c>
      <c r="J256" s="34">
        <f t="shared" si="19"/>
        <v>4</v>
      </c>
      <c r="K256" s="35">
        <f t="shared" si="20"/>
        <v>0.8571428571428571</v>
      </c>
      <c r="L256" s="86"/>
      <c r="M256" s="86"/>
      <c r="N256" s="86"/>
      <c r="O256" s="86"/>
      <c r="P256" s="86"/>
      <c r="Q256" s="86"/>
      <c r="R256" s="86" t="s">
        <v>1582</v>
      </c>
      <c r="S256" s="86" t="s">
        <v>1582</v>
      </c>
      <c r="T256" s="86" t="s">
        <v>1582</v>
      </c>
      <c r="U256" s="86" t="s">
        <v>1582</v>
      </c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1377</v>
      </c>
      <c r="C257" t="s">
        <v>1144</v>
      </c>
      <c r="D257" t="s">
        <v>1070</v>
      </c>
      <c r="E257" s="33" t="s">
        <v>73</v>
      </c>
      <c r="F257" s="33" t="s">
        <v>28</v>
      </c>
      <c r="G257" s="33"/>
      <c r="H257" s="33" t="s">
        <v>818</v>
      </c>
      <c r="I257" s="34">
        <f t="shared" si="18"/>
        <v>28</v>
      </c>
      <c r="J257" s="34">
        <f t="shared" si="19"/>
        <v>0</v>
      </c>
      <c r="K257" s="35">
        <f t="shared" si="20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1378</v>
      </c>
      <c r="C258" t="s">
        <v>1144</v>
      </c>
      <c r="D258" t="s">
        <v>1070</v>
      </c>
      <c r="E258" s="33" t="s">
        <v>73</v>
      </c>
      <c r="F258" s="33" t="s">
        <v>28</v>
      </c>
      <c r="G258" s="33"/>
      <c r="H258" s="33" t="s">
        <v>809</v>
      </c>
      <c r="I258" s="34">
        <f t="shared" si="18"/>
        <v>28</v>
      </c>
      <c r="J258" s="34">
        <f t="shared" si="19"/>
        <v>0</v>
      </c>
      <c r="K258" s="35">
        <f t="shared" si="20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1069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1379</v>
      </c>
      <c r="I259" s="34">
        <f t="shared" si="18"/>
        <v>28</v>
      </c>
      <c r="J259" s="34">
        <f t="shared" si="19"/>
        <v>0</v>
      </c>
      <c r="K259" s="35">
        <f t="shared" si="2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1144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18"/>
        <v>27</v>
      </c>
      <c r="J260" s="34">
        <f t="shared" si="19"/>
        <v>1</v>
      </c>
      <c r="K260" s="35">
        <f t="shared" si="2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1582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1071</v>
      </c>
      <c r="C261" t="s">
        <v>1144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ref="I261:I324" si="21">COUNTIF(L261:AM261,"")</f>
        <v>28</v>
      </c>
      <c r="J261" s="34">
        <f t="shared" ref="J261:J324" si="22">COUNTIF(L261:AM261,"APAGADO")</f>
        <v>0</v>
      </c>
      <c r="K261" s="35">
        <f t="shared" ref="K261:K324" si="2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1144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1"/>
        <v>28</v>
      </c>
      <c r="J262" s="34">
        <f t="shared" si="22"/>
        <v>0</v>
      </c>
      <c r="K262" s="35">
        <f t="shared" si="23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1144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1"/>
        <v>28</v>
      </c>
      <c r="J263" s="34">
        <f t="shared" si="22"/>
        <v>0</v>
      </c>
      <c r="K263" s="35">
        <f t="shared" si="23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1144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1"/>
        <v>28</v>
      </c>
      <c r="J264" s="34">
        <f t="shared" si="22"/>
        <v>0</v>
      </c>
      <c r="K264" s="35">
        <f t="shared" si="23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1144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1"/>
        <v>28</v>
      </c>
      <c r="J265" s="34">
        <f t="shared" si="22"/>
        <v>0</v>
      </c>
      <c r="K265" s="35">
        <f t="shared" si="23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1081</v>
      </c>
      <c r="C266" t="s">
        <v>1144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1"/>
        <v>28</v>
      </c>
      <c r="J266" s="34">
        <f t="shared" si="22"/>
        <v>0</v>
      </c>
      <c r="K266" s="35">
        <f t="shared" si="23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1082</v>
      </c>
      <c r="C267" t="s">
        <v>1144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1"/>
        <v>28</v>
      </c>
      <c r="J267" s="34">
        <f t="shared" si="22"/>
        <v>0</v>
      </c>
      <c r="K267" s="35">
        <f t="shared" si="2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1144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1"/>
        <v>28</v>
      </c>
      <c r="J268" s="34">
        <f t="shared" si="22"/>
        <v>0</v>
      </c>
      <c r="K268" s="35">
        <f t="shared" si="2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1144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1"/>
        <v>28</v>
      </c>
      <c r="J269" s="34">
        <f t="shared" si="22"/>
        <v>0</v>
      </c>
      <c r="K269" s="35">
        <f t="shared" si="23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1072</v>
      </c>
      <c r="C270" t="s">
        <v>1144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1"/>
        <v>28</v>
      </c>
      <c r="J270" s="34">
        <f t="shared" si="22"/>
        <v>0</v>
      </c>
      <c r="K270" s="35">
        <f t="shared" si="23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1073</v>
      </c>
      <c r="C271" t="s">
        <v>1144</v>
      </c>
      <c r="D271" t="s">
        <v>1074</v>
      </c>
      <c r="E271" s="33" t="s">
        <v>19</v>
      </c>
      <c r="F271" s="33" t="s">
        <v>28</v>
      </c>
      <c r="G271" s="33"/>
      <c r="H271" s="33" t="s">
        <v>985</v>
      </c>
      <c r="I271" s="34">
        <f t="shared" si="21"/>
        <v>26</v>
      </c>
      <c r="J271" s="34">
        <f t="shared" si="22"/>
        <v>2</v>
      </c>
      <c r="K271" s="35">
        <f t="shared" si="23"/>
        <v>0.9285714285714286</v>
      </c>
      <c r="L271" s="86" t="s">
        <v>1582</v>
      </c>
      <c r="M271" s="86" t="s">
        <v>1582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1075</v>
      </c>
      <c r="C272" t="s">
        <v>1144</v>
      </c>
      <c r="D272" t="s">
        <v>1076</v>
      </c>
      <c r="E272" s="33" t="s">
        <v>19</v>
      </c>
      <c r="F272" s="33" t="s">
        <v>28</v>
      </c>
      <c r="G272" s="33"/>
      <c r="H272" s="33" t="s">
        <v>986</v>
      </c>
      <c r="I272" s="34">
        <f t="shared" si="21"/>
        <v>28</v>
      </c>
      <c r="J272" s="34">
        <f t="shared" si="22"/>
        <v>0</v>
      </c>
      <c r="K272" s="35">
        <f t="shared" si="2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1077</v>
      </c>
      <c r="C273" t="s">
        <v>1144</v>
      </c>
      <c r="D273" t="s">
        <v>1078</v>
      </c>
      <c r="E273" s="33" t="s">
        <v>19</v>
      </c>
      <c r="F273" s="33" t="s">
        <v>28</v>
      </c>
      <c r="G273" s="33"/>
      <c r="H273" s="33" t="s">
        <v>987</v>
      </c>
      <c r="I273" s="34">
        <f t="shared" si="21"/>
        <v>28</v>
      </c>
      <c r="J273" s="34">
        <f t="shared" si="22"/>
        <v>0</v>
      </c>
      <c r="K273" s="35">
        <f t="shared" si="2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1079</v>
      </c>
      <c r="C274" t="s">
        <v>1144</v>
      </c>
      <c r="D274" t="s">
        <v>1080</v>
      </c>
      <c r="E274" s="33" t="s">
        <v>19</v>
      </c>
      <c r="F274" s="33" t="s">
        <v>28</v>
      </c>
      <c r="G274" s="33"/>
      <c r="H274" s="33" t="s">
        <v>988</v>
      </c>
      <c r="I274" s="34">
        <f t="shared" si="21"/>
        <v>11</v>
      </c>
      <c r="J274" s="34">
        <f t="shared" si="22"/>
        <v>17</v>
      </c>
      <c r="K274" s="35">
        <f t="shared" si="23"/>
        <v>0.39285714285714285</v>
      </c>
      <c r="L274" s="86" t="s">
        <v>1582</v>
      </c>
      <c r="M274" s="86" t="s">
        <v>1582</v>
      </c>
      <c r="N274" s="86" t="s">
        <v>1582</v>
      </c>
      <c r="O274" s="86" t="s">
        <v>1582</v>
      </c>
      <c r="P274" s="86" t="s">
        <v>1582</v>
      </c>
      <c r="Q274" s="86" t="s">
        <v>1582</v>
      </c>
      <c r="R274" s="86" t="s">
        <v>1582</v>
      </c>
      <c r="S274" s="86" t="s">
        <v>1582</v>
      </c>
      <c r="T274" s="86" t="s">
        <v>1582</v>
      </c>
      <c r="U274" s="86" t="s">
        <v>1582</v>
      </c>
      <c r="V274" s="86" t="s">
        <v>1582</v>
      </c>
      <c r="W274" s="86" t="s">
        <v>1582</v>
      </c>
      <c r="X274" s="86" t="s">
        <v>1582</v>
      </c>
      <c r="Y274" s="86" t="s">
        <v>1582</v>
      </c>
      <c r="Z274" s="86" t="s">
        <v>1582</v>
      </c>
      <c r="AA274" s="86" t="s">
        <v>1582</v>
      </c>
      <c r="AB274" s="86" t="s">
        <v>1582</v>
      </c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1256</v>
      </c>
      <c r="C275" t="s">
        <v>1144</v>
      </c>
      <c r="D275" t="s">
        <v>1239</v>
      </c>
      <c r="E275" s="33" t="s">
        <v>19</v>
      </c>
      <c r="F275" s="33" t="s">
        <v>28</v>
      </c>
      <c r="G275" s="33"/>
      <c r="H275" s="33" t="s">
        <v>1241</v>
      </c>
      <c r="I275" s="34">
        <f t="shared" si="21"/>
        <v>28</v>
      </c>
      <c r="J275" s="34">
        <f t="shared" si="22"/>
        <v>0</v>
      </c>
      <c r="K275" s="35">
        <f t="shared" si="2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1257</v>
      </c>
      <c r="C276" t="s">
        <v>1144</v>
      </c>
      <c r="D276" t="s">
        <v>1239</v>
      </c>
      <c r="E276" s="33" t="s">
        <v>19</v>
      </c>
      <c r="F276" s="33" t="s">
        <v>28</v>
      </c>
      <c r="G276" s="33"/>
      <c r="H276" s="33" t="s">
        <v>1242</v>
      </c>
      <c r="I276" s="34">
        <f t="shared" si="21"/>
        <v>28</v>
      </c>
      <c r="J276" s="34">
        <f t="shared" si="22"/>
        <v>0</v>
      </c>
      <c r="K276" s="35">
        <f t="shared" si="2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1275</v>
      </c>
      <c r="C277" t="s">
        <v>1144</v>
      </c>
      <c r="D277" t="s">
        <v>1238</v>
      </c>
      <c r="E277" s="33" t="s">
        <v>15</v>
      </c>
      <c r="F277" s="33" t="s">
        <v>28</v>
      </c>
      <c r="G277" s="33"/>
      <c r="H277" s="33" t="s">
        <v>1240</v>
      </c>
      <c r="I277" s="34">
        <f t="shared" si="21"/>
        <v>28</v>
      </c>
      <c r="J277" s="34">
        <f t="shared" si="22"/>
        <v>0</v>
      </c>
      <c r="K277" s="35">
        <f t="shared" si="2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1382</v>
      </c>
      <c r="C278" t="s">
        <v>1144</v>
      </c>
      <c r="D278" t="s">
        <v>1383</v>
      </c>
      <c r="E278" s="33" t="s">
        <v>73</v>
      </c>
      <c r="F278" s="33" t="s">
        <v>28</v>
      </c>
      <c r="G278" s="33"/>
      <c r="H278" s="33" t="s">
        <v>831</v>
      </c>
      <c r="I278" s="34">
        <f t="shared" si="21"/>
        <v>28</v>
      </c>
      <c r="J278" s="34">
        <f t="shared" si="22"/>
        <v>0</v>
      </c>
      <c r="K278" s="35">
        <f t="shared" si="2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976</v>
      </c>
      <c r="B279" t="s">
        <v>1083</v>
      </c>
      <c r="C279" t="s">
        <v>1144</v>
      </c>
      <c r="D279" t="s">
        <v>1084</v>
      </c>
      <c r="E279" s="33" t="s">
        <v>1138</v>
      </c>
      <c r="F279" s="33" t="s">
        <v>28</v>
      </c>
      <c r="G279" s="33"/>
      <c r="H279" s="33" t="s">
        <v>978</v>
      </c>
      <c r="I279" s="34">
        <f t="shared" si="21"/>
        <v>28</v>
      </c>
      <c r="J279" s="34">
        <f t="shared" si="22"/>
        <v>0</v>
      </c>
      <c r="K279" s="35">
        <f t="shared" si="2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976</v>
      </c>
      <c r="B280" t="s">
        <v>975</v>
      </c>
      <c r="C280" t="s">
        <v>1144</v>
      </c>
      <c r="D280" t="s">
        <v>1084</v>
      </c>
      <c r="E280" s="33" t="s">
        <v>1139</v>
      </c>
      <c r="F280" s="33" t="s">
        <v>28</v>
      </c>
      <c r="G280" s="33"/>
      <c r="H280" s="33" t="s">
        <v>977</v>
      </c>
      <c r="I280" s="34">
        <f t="shared" si="21"/>
        <v>28</v>
      </c>
      <c r="J280" s="34">
        <f t="shared" si="22"/>
        <v>0</v>
      </c>
      <c r="K280" s="35">
        <f t="shared" si="2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1143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21"/>
        <v>28</v>
      </c>
      <c r="J281" s="34">
        <f t="shared" si="22"/>
        <v>0</v>
      </c>
      <c r="K281" s="35">
        <f t="shared" si="23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1085</v>
      </c>
      <c r="C282" t="s">
        <v>1143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21"/>
        <v>19</v>
      </c>
      <c r="J282" s="34">
        <f t="shared" si="22"/>
        <v>9</v>
      </c>
      <c r="K282" s="35">
        <f t="shared" si="23"/>
        <v>0.6785714285714286</v>
      </c>
      <c r="L282" s="86" t="s">
        <v>1582</v>
      </c>
      <c r="M282" s="86" t="s">
        <v>1582</v>
      </c>
      <c r="N282" s="86" t="s">
        <v>1582</v>
      </c>
      <c r="O282" s="86" t="s">
        <v>1582</v>
      </c>
      <c r="P282" s="86" t="s">
        <v>1582</v>
      </c>
      <c r="Q282" s="86" t="s">
        <v>1582</v>
      </c>
      <c r="R282" s="86" t="s">
        <v>1582</v>
      </c>
      <c r="S282" s="86" t="s">
        <v>1582</v>
      </c>
      <c r="T282" s="86" t="s">
        <v>1582</v>
      </c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1086</v>
      </c>
      <c r="C283" t="s">
        <v>1143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21"/>
        <v>19</v>
      </c>
      <c r="J283" s="34">
        <f t="shared" si="22"/>
        <v>9</v>
      </c>
      <c r="K283" s="35">
        <f t="shared" si="23"/>
        <v>0.6785714285714286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1087</v>
      </c>
      <c r="C284" t="s">
        <v>1143</v>
      </c>
      <c r="D284" t="s">
        <v>1088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21"/>
        <v>28</v>
      </c>
      <c r="J284" s="34">
        <f t="shared" si="22"/>
        <v>0</v>
      </c>
      <c r="K284" s="35">
        <f t="shared" si="23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1089</v>
      </c>
      <c r="C285" t="s">
        <v>1143</v>
      </c>
      <c r="D285" t="s">
        <v>1090</v>
      </c>
      <c r="E285" s="33" t="s">
        <v>19</v>
      </c>
      <c r="F285" s="33" t="s">
        <v>28</v>
      </c>
      <c r="G285" s="33"/>
      <c r="H285" s="33" t="s">
        <v>1303</v>
      </c>
      <c r="I285" s="34">
        <f t="shared" si="21"/>
        <v>28</v>
      </c>
      <c r="J285" s="34">
        <f t="shared" si="22"/>
        <v>0</v>
      </c>
      <c r="K285" s="35">
        <f t="shared" si="2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1212</v>
      </c>
      <c r="C286" t="s">
        <v>1143</v>
      </c>
      <c r="D286" t="s">
        <v>1209</v>
      </c>
      <c r="E286" s="33" t="s">
        <v>73</v>
      </c>
      <c r="F286" s="33" t="s">
        <v>28</v>
      </c>
      <c r="G286" s="33"/>
      <c r="H286" s="33" t="s">
        <v>1218</v>
      </c>
      <c r="I286" s="34">
        <f t="shared" si="21"/>
        <v>28</v>
      </c>
      <c r="J286" s="34">
        <f t="shared" si="22"/>
        <v>0</v>
      </c>
      <c r="K286" s="35">
        <f t="shared" si="2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1213</v>
      </c>
      <c r="C287" t="s">
        <v>1143</v>
      </c>
      <c r="D287" t="s">
        <v>1209</v>
      </c>
      <c r="E287" s="33" t="s">
        <v>73</v>
      </c>
      <c r="F287" s="33" t="s">
        <v>28</v>
      </c>
      <c r="G287" s="33"/>
      <c r="H287" s="33" t="s">
        <v>1219</v>
      </c>
      <c r="I287" s="34">
        <f t="shared" si="21"/>
        <v>28</v>
      </c>
      <c r="J287" s="34">
        <f t="shared" si="22"/>
        <v>0</v>
      </c>
      <c r="K287" s="35">
        <f t="shared" si="2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1214</v>
      </c>
      <c r="C288" t="s">
        <v>1143</v>
      </c>
      <c r="D288" t="s">
        <v>1210</v>
      </c>
      <c r="E288" s="33" t="s">
        <v>73</v>
      </c>
      <c r="F288" s="33" t="s">
        <v>28</v>
      </c>
      <c r="G288" s="33"/>
      <c r="H288" s="33" t="s">
        <v>1220</v>
      </c>
      <c r="I288" s="34">
        <f t="shared" si="21"/>
        <v>28</v>
      </c>
      <c r="J288" s="34">
        <f t="shared" si="22"/>
        <v>0</v>
      </c>
      <c r="K288" s="35">
        <f t="shared" si="2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1215</v>
      </c>
      <c r="C289" t="s">
        <v>1143</v>
      </c>
      <c r="D289" t="s">
        <v>1210</v>
      </c>
      <c r="E289" s="33" t="s">
        <v>73</v>
      </c>
      <c r="F289" s="33" t="s">
        <v>28</v>
      </c>
      <c r="G289" s="33"/>
      <c r="H289" s="33" t="s">
        <v>1221</v>
      </c>
      <c r="I289" s="34">
        <f t="shared" si="21"/>
        <v>28</v>
      </c>
      <c r="J289" s="34">
        <f t="shared" si="22"/>
        <v>0</v>
      </c>
      <c r="K289" s="35">
        <f t="shared" si="2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1587</v>
      </c>
      <c r="B290" t="s">
        <v>1319</v>
      </c>
      <c r="C290" t="s">
        <v>1143</v>
      </c>
      <c r="D290" t="s">
        <v>1320</v>
      </c>
      <c r="E290" t="s">
        <v>19</v>
      </c>
      <c r="F290" t="s">
        <v>28</v>
      </c>
      <c r="G290"/>
      <c r="H290" s="33" t="s">
        <v>1326</v>
      </c>
      <c r="I290" s="34">
        <f t="shared" si="21"/>
        <v>28</v>
      </c>
      <c r="J290" s="34">
        <f t="shared" si="22"/>
        <v>0</v>
      </c>
      <c r="K290" s="35">
        <f t="shared" si="23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1588</v>
      </c>
      <c r="B291" t="s">
        <v>1321</v>
      </c>
      <c r="C291" t="s">
        <v>1143</v>
      </c>
      <c r="D291" t="s">
        <v>1322</v>
      </c>
      <c r="E291" t="s">
        <v>19</v>
      </c>
      <c r="F291" t="s">
        <v>28</v>
      </c>
      <c r="G291"/>
      <c r="H291" s="33" t="s">
        <v>1327</v>
      </c>
      <c r="I291" s="34">
        <f t="shared" si="21"/>
        <v>28</v>
      </c>
      <c r="J291" s="34">
        <f t="shared" si="22"/>
        <v>0</v>
      </c>
      <c r="K291" s="35">
        <f t="shared" si="23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1143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21"/>
        <v>28</v>
      </c>
      <c r="J292" s="34">
        <f t="shared" si="22"/>
        <v>0</v>
      </c>
      <c r="K292" s="35">
        <f t="shared" si="23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1143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21"/>
        <v>28</v>
      </c>
      <c r="J293" s="34">
        <f t="shared" si="22"/>
        <v>0</v>
      </c>
      <c r="K293" s="35">
        <f t="shared" si="23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1143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21"/>
        <v>28</v>
      </c>
      <c r="J294" s="34">
        <f t="shared" si="22"/>
        <v>0</v>
      </c>
      <c r="K294" s="35">
        <f t="shared" si="23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1143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21"/>
        <v>28</v>
      </c>
      <c r="J295" s="34">
        <f t="shared" si="22"/>
        <v>0</v>
      </c>
      <c r="K295" s="35">
        <f t="shared" si="2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1091</v>
      </c>
      <c r="C296" t="s">
        <v>1143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21"/>
        <v>28</v>
      </c>
      <c r="J296" s="34">
        <f t="shared" si="22"/>
        <v>0</v>
      </c>
      <c r="K296" s="35">
        <f t="shared" si="2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1143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21"/>
        <v>28</v>
      </c>
      <c r="J297" s="34">
        <f t="shared" si="22"/>
        <v>0</v>
      </c>
      <c r="K297" s="35">
        <f t="shared" si="2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1143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 t="shared" si="21"/>
        <v>28</v>
      </c>
      <c r="J298" s="34">
        <f t="shared" si="22"/>
        <v>0</v>
      </c>
      <c r="K298" s="35">
        <f t="shared" si="2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1350</v>
      </c>
      <c r="C299" t="s">
        <v>1143</v>
      </c>
      <c r="D299" t="s">
        <v>1351</v>
      </c>
      <c r="E299" s="33" t="s">
        <v>15</v>
      </c>
      <c r="F299" s="33" t="s">
        <v>1137</v>
      </c>
      <c r="G299" s="33" t="s">
        <v>1353</v>
      </c>
      <c r="H299" s="33" t="s">
        <v>1352</v>
      </c>
      <c r="I299" s="34">
        <f t="shared" si="21"/>
        <v>28</v>
      </c>
      <c r="J299" s="34">
        <f t="shared" si="22"/>
        <v>0</v>
      </c>
      <c r="K299" s="35">
        <f t="shared" si="23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1586</v>
      </c>
      <c r="B300" t="s">
        <v>1561</v>
      </c>
      <c r="C300" t="s">
        <v>1144</v>
      </c>
      <c r="D300" t="s">
        <v>1562</v>
      </c>
      <c r="E300" s="33" t="s">
        <v>15</v>
      </c>
      <c r="F300" s="33" t="s">
        <v>20</v>
      </c>
      <c r="G300" s="33"/>
      <c r="H300" s="33" t="s">
        <v>1563</v>
      </c>
      <c r="I300" s="34">
        <f t="shared" si="21"/>
        <v>12</v>
      </c>
      <c r="J300" s="34">
        <f t="shared" si="22"/>
        <v>16</v>
      </c>
      <c r="K300" s="35">
        <f t="shared" si="23"/>
        <v>0.42857142857142855</v>
      </c>
      <c r="L300" s="86" t="s">
        <v>1582</v>
      </c>
      <c r="M300" s="86" t="s">
        <v>1582</v>
      </c>
      <c r="N300" s="86" t="s">
        <v>1582</v>
      </c>
      <c r="O300" s="86" t="s">
        <v>1582</v>
      </c>
      <c r="P300" s="86" t="s">
        <v>1582</v>
      </c>
      <c r="Q300" s="86" t="s">
        <v>1582</v>
      </c>
      <c r="R300" s="86" t="s">
        <v>1582</v>
      </c>
      <c r="S300" s="86" t="s">
        <v>1582</v>
      </c>
      <c r="T300" s="86"/>
      <c r="U300" s="86" t="s">
        <v>1582</v>
      </c>
      <c r="V300" s="86" t="s">
        <v>1582</v>
      </c>
      <c r="W300" s="86" t="s">
        <v>1582</v>
      </c>
      <c r="X300" s="86" t="s">
        <v>1582</v>
      </c>
      <c r="Y300" s="86" t="s">
        <v>1582</v>
      </c>
      <c r="Z300" s="86" t="s">
        <v>1582</v>
      </c>
      <c r="AA300" s="86" t="s">
        <v>1582</v>
      </c>
      <c r="AB300" s="86" t="s">
        <v>1582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1143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21"/>
        <v>28</v>
      </c>
      <c r="J301" s="34">
        <f t="shared" si="22"/>
        <v>0</v>
      </c>
      <c r="K301" s="35">
        <f t="shared" si="2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1143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21"/>
        <v>26</v>
      </c>
      <c r="J302" s="34">
        <f t="shared" si="22"/>
        <v>2</v>
      </c>
      <c r="K302" s="35">
        <f t="shared" si="23"/>
        <v>0.9285714285714286</v>
      </c>
      <c r="L302" s="86" t="s">
        <v>1582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1582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1143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21"/>
        <v>28</v>
      </c>
      <c r="J303" s="34">
        <f t="shared" si="22"/>
        <v>0</v>
      </c>
      <c r="K303" s="35">
        <f t="shared" si="23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1143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21"/>
        <v>28</v>
      </c>
      <c r="J304" s="34">
        <f t="shared" si="22"/>
        <v>0</v>
      </c>
      <c r="K304" s="35">
        <f t="shared" si="23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1143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21"/>
        <v>28</v>
      </c>
      <c r="J305" s="34">
        <f t="shared" si="22"/>
        <v>0</v>
      </c>
      <c r="K305" s="35">
        <f t="shared" si="23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1143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21"/>
        <v>28</v>
      </c>
      <c r="J306" s="34">
        <f t="shared" si="22"/>
        <v>0</v>
      </c>
      <c r="K306" s="35">
        <f t="shared" si="23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1143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21"/>
        <v>28</v>
      </c>
      <c r="J307" s="34">
        <f t="shared" si="22"/>
        <v>0</v>
      </c>
      <c r="K307" s="35">
        <f t="shared" si="23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1143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21"/>
        <v>28</v>
      </c>
      <c r="J308" s="34">
        <f t="shared" si="22"/>
        <v>0</v>
      </c>
      <c r="K308" s="35">
        <f t="shared" si="23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1143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21"/>
        <v>25</v>
      </c>
      <c r="J309" s="34">
        <f t="shared" si="22"/>
        <v>3</v>
      </c>
      <c r="K309" s="35">
        <f t="shared" si="23"/>
        <v>0.8928571428571429</v>
      </c>
      <c r="L309" s="86" t="s">
        <v>1582</v>
      </c>
      <c r="M309" s="86" t="s">
        <v>1582</v>
      </c>
      <c r="N309" s="86" t="s">
        <v>1582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1143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21"/>
        <v>25</v>
      </c>
      <c r="J310" s="34">
        <f t="shared" si="22"/>
        <v>3</v>
      </c>
      <c r="K310" s="35">
        <f t="shared" si="23"/>
        <v>0.8928571428571429</v>
      </c>
      <c r="L310" s="86" t="s">
        <v>1582</v>
      </c>
      <c r="M310" s="86" t="s">
        <v>1582</v>
      </c>
      <c r="N310" s="86" t="s">
        <v>1582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1143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21"/>
        <v>28</v>
      </c>
      <c r="J311" s="34">
        <f t="shared" si="22"/>
        <v>0</v>
      </c>
      <c r="K311" s="35">
        <f t="shared" si="2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1143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21"/>
        <v>28</v>
      </c>
      <c r="J312" s="34">
        <f t="shared" si="22"/>
        <v>0</v>
      </c>
      <c r="K312" s="35">
        <f t="shared" si="2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981</v>
      </c>
      <c r="C313" t="s">
        <v>1143</v>
      </c>
      <c r="D313" t="s">
        <v>982</v>
      </c>
      <c r="E313" s="33" t="s">
        <v>19</v>
      </c>
      <c r="F313" s="33" t="s">
        <v>28</v>
      </c>
      <c r="G313" s="33"/>
      <c r="H313" s="33" t="s">
        <v>989</v>
      </c>
      <c r="I313" s="34">
        <f t="shared" si="21"/>
        <v>28</v>
      </c>
      <c r="J313" s="34">
        <f t="shared" si="22"/>
        <v>0</v>
      </c>
      <c r="K313" s="35">
        <f t="shared" si="2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983</v>
      </c>
      <c r="C314" t="s">
        <v>1143</v>
      </c>
      <c r="D314" t="s">
        <v>984</v>
      </c>
      <c r="E314" s="33" t="s">
        <v>19</v>
      </c>
      <c r="F314" s="33" t="s">
        <v>28</v>
      </c>
      <c r="G314" s="33"/>
      <c r="H314" s="33" t="s">
        <v>990</v>
      </c>
      <c r="I314" s="34">
        <f t="shared" si="21"/>
        <v>25</v>
      </c>
      <c r="J314" s="34">
        <f t="shared" si="22"/>
        <v>3</v>
      </c>
      <c r="K314" s="35">
        <f t="shared" si="23"/>
        <v>0.8928571428571429</v>
      </c>
      <c r="L314" s="86" t="s">
        <v>1582</v>
      </c>
      <c r="M314" s="86" t="s">
        <v>1582</v>
      </c>
      <c r="N314" s="86" t="s">
        <v>1582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1092</v>
      </c>
      <c r="C315" t="s">
        <v>1143</v>
      </c>
      <c r="D315" t="s">
        <v>1093</v>
      </c>
      <c r="E315" s="33" t="s">
        <v>19</v>
      </c>
      <c r="F315" s="33" t="s">
        <v>28</v>
      </c>
      <c r="G315" s="33"/>
      <c r="H315" s="33" t="s">
        <v>1305</v>
      </c>
      <c r="I315" s="34">
        <f t="shared" si="21"/>
        <v>11</v>
      </c>
      <c r="J315" s="34">
        <f t="shared" si="22"/>
        <v>17</v>
      </c>
      <c r="K315" s="35">
        <f t="shared" si="23"/>
        <v>0.39285714285714285</v>
      </c>
      <c r="L315" s="86" t="s">
        <v>1582</v>
      </c>
      <c r="M315" s="86" t="s">
        <v>1582</v>
      </c>
      <c r="N315" s="86" t="s">
        <v>1582</v>
      </c>
      <c r="O315" s="86" t="s">
        <v>1582</v>
      </c>
      <c r="P315" s="86" t="s">
        <v>1582</v>
      </c>
      <c r="Q315" s="86" t="s">
        <v>1582</v>
      </c>
      <c r="R315" s="86" t="s">
        <v>1582</v>
      </c>
      <c r="S315" s="86" t="s">
        <v>1582</v>
      </c>
      <c r="T315" s="86" t="s">
        <v>1582</v>
      </c>
      <c r="U315" s="86" t="s">
        <v>1582</v>
      </c>
      <c r="V315" s="86" t="s">
        <v>1582</v>
      </c>
      <c r="W315" s="86" t="s">
        <v>1582</v>
      </c>
      <c r="X315" s="86" t="s">
        <v>1582</v>
      </c>
      <c r="Y315" s="86" t="s">
        <v>1582</v>
      </c>
      <c r="Z315" s="86" t="s">
        <v>1582</v>
      </c>
      <c r="AA315" s="86" t="s">
        <v>1582</v>
      </c>
      <c r="AB315" s="86" t="s">
        <v>1582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1144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21"/>
        <v>28</v>
      </c>
      <c r="J316" s="34">
        <f t="shared" si="22"/>
        <v>0</v>
      </c>
      <c r="K316" s="35">
        <f t="shared" si="23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1144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21"/>
        <v>24</v>
      </c>
      <c r="J317" s="34">
        <f t="shared" si="22"/>
        <v>4</v>
      </c>
      <c r="K317" s="35">
        <f t="shared" si="23"/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 t="s">
        <v>1582</v>
      </c>
      <c r="Y317" s="86" t="s">
        <v>1582</v>
      </c>
      <c r="Z317" s="86"/>
      <c r="AA317" s="86" t="s">
        <v>1582</v>
      </c>
      <c r="AB317" s="86" t="s">
        <v>1582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1094</v>
      </c>
      <c r="C318" t="s">
        <v>1144</v>
      </c>
      <c r="D318" t="s">
        <v>1095</v>
      </c>
      <c r="E318" s="33" t="s">
        <v>73</v>
      </c>
      <c r="F318" s="33" t="s">
        <v>20</v>
      </c>
      <c r="G318" s="33"/>
      <c r="H318" s="33" t="s">
        <v>1367</v>
      </c>
      <c r="I318" s="34">
        <f t="shared" si="21"/>
        <v>28</v>
      </c>
      <c r="J318" s="34">
        <f t="shared" si="22"/>
        <v>0</v>
      </c>
      <c r="K318" s="35">
        <f t="shared" si="23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1096</v>
      </c>
      <c r="C319" t="s">
        <v>1144</v>
      </c>
      <c r="D319" t="s">
        <v>1095</v>
      </c>
      <c r="E319" s="33" t="s">
        <v>73</v>
      </c>
      <c r="F319" s="33" t="s">
        <v>20</v>
      </c>
      <c r="G319" s="33"/>
      <c r="H319" s="33" t="s">
        <v>1306</v>
      </c>
      <c r="I319" s="34">
        <f t="shared" si="21"/>
        <v>28</v>
      </c>
      <c r="J319" s="34">
        <f t="shared" si="22"/>
        <v>0</v>
      </c>
      <c r="K319" s="35">
        <f t="shared" si="2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1144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21"/>
        <v>28</v>
      </c>
      <c r="J320" s="34">
        <f t="shared" si="22"/>
        <v>0</v>
      </c>
      <c r="K320" s="35">
        <f t="shared" si="23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1144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21"/>
        <v>28</v>
      </c>
      <c r="J321" s="34">
        <f t="shared" si="22"/>
        <v>0</v>
      </c>
      <c r="K321" s="35">
        <f t="shared" si="23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1144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21"/>
        <v>28</v>
      </c>
      <c r="J322" s="34">
        <f t="shared" si="22"/>
        <v>0</v>
      </c>
      <c r="K322" s="35">
        <f t="shared" si="23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1144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21"/>
        <v>28</v>
      </c>
      <c r="J323" s="34">
        <f t="shared" si="22"/>
        <v>0</v>
      </c>
      <c r="K323" s="35">
        <f t="shared" si="23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1144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21"/>
        <v>28</v>
      </c>
      <c r="J324" s="34">
        <f t="shared" si="22"/>
        <v>0</v>
      </c>
      <c r="K324" s="35">
        <f t="shared" si="23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1144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ref="I325:I388" si="24">COUNTIF(L325:AM325,"")</f>
        <v>28</v>
      </c>
      <c r="J325" s="34">
        <f t="shared" ref="J325:J388" si="25">COUNTIF(L325:AM325,"APAGADO")</f>
        <v>0</v>
      </c>
      <c r="K325" s="35">
        <f t="shared" ref="K325:K388" si="26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1144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24"/>
        <v>28</v>
      </c>
      <c r="J326" s="34">
        <f t="shared" si="25"/>
        <v>0</v>
      </c>
      <c r="K326" s="35">
        <f t="shared" si="26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1144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24"/>
        <v>28</v>
      </c>
      <c r="J327" s="34">
        <f t="shared" si="25"/>
        <v>0</v>
      </c>
      <c r="K327" s="35">
        <f t="shared" si="26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1144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24"/>
        <v>28</v>
      </c>
      <c r="J328" s="34">
        <f t="shared" si="25"/>
        <v>0</v>
      </c>
      <c r="K328" s="35">
        <f t="shared" si="26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1144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24"/>
        <v>28</v>
      </c>
      <c r="J329" s="34">
        <f t="shared" si="25"/>
        <v>0</v>
      </c>
      <c r="K329" s="35">
        <f t="shared" si="26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1144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24"/>
        <v>28</v>
      </c>
      <c r="J330" s="34">
        <f t="shared" si="25"/>
        <v>0</v>
      </c>
      <c r="K330" s="35">
        <f t="shared" si="26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1144</v>
      </c>
      <c r="D331" t="s">
        <v>453</v>
      </c>
      <c r="E331" s="33" t="s">
        <v>15</v>
      </c>
      <c r="F331" s="33" t="s">
        <v>1137</v>
      </c>
      <c r="G331" s="33" t="s">
        <v>1342</v>
      </c>
      <c r="H331" s="33" t="s">
        <v>867</v>
      </c>
      <c r="I331" s="34">
        <f t="shared" si="24"/>
        <v>28</v>
      </c>
      <c r="J331" s="34">
        <f t="shared" si="25"/>
        <v>0</v>
      </c>
      <c r="K331" s="35">
        <f t="shared" si="26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1144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24"/>
        <v>28</v>
      </c>
      <c r="J332" s="34">
        <f t="shared" si="25"/>
        <v>0</v>
      </c>
      <c r="K332" s="35">
        <f t="shared" si="26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1144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24"/>
        <v>28</v>
      </c>
      <c r="J333" s="34">
        <f t="shared" si="25"/>
        <v>0</v>
      </c>
      <c r="K333" s="35">
        <f t="shared" si="26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1206</v>
      </c>
      <c r="B334" t="s">
        <v>1207</v>
      </c>
      <c r="C334" t="s">
        <v>1144</v>
      </c>
      <c r="D334" t="s">
        <v>1208</v>
      </c>
      <c r="E334" s="33" t="s">
        <v>1196</v>
      </c>
      <c r="F334" s="33" t="s">
        <v>28</v>
      </c>
      <c r="G334" s="33"/>
      <c r="H334" s="33" t="s">
        <v>1222</v>
      </c>
      <c r="I334" s="34">
        <f t="shared" si="24"/>
        <v>11</v>
      </c>
      <c r="J334" s="34">
        <f t="shared" si="25"/>
        <v>17</v>
      </c>
      <c r="K334" s="35">
        <f t="shared" si="26"/>
        <v>0.39285714285714285</v>
      </c>
      <c r="L334" s="86" t="s">
        <v>1582</v>
      </c>
      <c r="M334" s="86" t="s">
        <v>1582</v>
      </c>
      <c r="N334" s="86" t="s">
        <v>1582</v>
      </c>
      <c r="O334" s="86" t="s">
        <v>1582</v>
      </c>
      <c r="P334" s="86" t="s">
        <v>1582</v>
      </c>
      <c r="Q334" s="86" t="s">
        <v>1582</v>
      </c>
      <c r="R334" s="86" t="s">
        <v>1582</v>
      </c>
      <c r="S334" s="86" t="s">
        <v>1582</v>
      </c>
      <c r="T334" s="86" t="s">
        <v>1582</v>
      </c>
      <c r="U334" s="86" t="s">
        <v>1582</v>
      </c>
      <c r="V334" s="86" t="s">
        <v>1582</v>
      </c>
      <c r="W334" s="86" t="s">
        <v>1582</v>
      </c>
      <c r="X334" s="86" t="s">
        <v>1582</v>
      </c>
      <c r="Y334" s="86" t="s">
        <v>1582</v>
      </c>
      <c r="Z334" s="86" t="s">
        <v>1582</v>
      </c>
      <c r="AA334" s="86" t="s">
        <v>1582</v>
      </c>
      <c r="AB334" s="86" t="s">
        <v>1582</v>
      </c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1206</v>
      </c>
      <c r="B335" t="s">
        <v>1226</v>
      </c>
      <c r="C335" t="s">
        <v>1144</v>
      </c>
      <c r="D335" t="s">
        <v>1208</v>
      </c>
      <c r="E335" s="33" t="s">
        <v>1196</v>
      </c>
      <c r="F335" s="33" t="s">
        <v>28</v>
      </c>
      <c r="G335" s="33"/>
      <c r="H335" s="33" t="s">
        <v>1223</v>
      </c>
      <c r="I335" s="34">
        <f t="shared" si="24"/>
        <v>11</v>
      </c>
      <c r="J335" s="34">
        <f t="shared" si="25"/>
        <v>17</v>
      </c>
      <c r="K335" s="35">
        <f t="shared" si="26"/>
        <v>0.39285714285714285</v>
      </c>
      <c r="L335" s="86" t="s">
        <v>1582</v>
      </c>
      <c r="M335" s="86" t="s">
        <v>1582</v>
      </c>
      <c r="N335" s="86" t="s">
        <v>1582</v>
      </c>
      <c r="O335" s="86" t="s">
        <v>1582</v>
      </c>
      <c r="P335" s="86" t="s">
        <v>1582</v>
      </c>
      <c r="Q335" s="86" t="s">
        <v>1582</v>
      </c>
      <c r="R335" s="86" t="s">
        <v>1582</v>
      </c>
      <c r="S335" s="86" t="s">
        <v>1582</v>
      </c>
      <c r="T335" s="86" t="s">
        <v>1582</v>
      </c>
      <c r="U335" s="86" t="s">
        <v>1582</v>
      </c>
      <c r="V335" s="86" t="s">
        <v>1582</v>
      </c>
      <c r="W335" s="86" t="s">
        <v>1582</v>
      </c>
      <c r="X335" s="86" t="s">
        <v>1582</v>
      </c>
      <c r="Y335" s="86" t="s">
        <v>1582</v>
      </c>
      <c r="Z335" s="86" t="s">
        <v>1582</v>
      </c>
      <c r="AA335" s="86" t="s">
        <v>1582</v>
      </c>
      <c r="AB335" s="86" t="s">
        <v>1582</v>
      </c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1143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24"/>
        <v>21</v>
      </c>
      <c r="J336" s="34">
        <f t="shared" si="25"/>
        <v>7</v>
      </c>
      <c r="K336" s="35">
        <f t="shared" si="26"/>
        <v>0.75</v>
      </c>
      <c r="L336" s="86"/>
      <c r="M336" s="86"/>
      <c r="N336" s="86"/>
      <c r="O336" s="86"/>
      <c r="P336" s="86" t="s">
        <v>1582</v>
      </c>
      <c r="Q336" s="86" t="s">
        <v>1582</v>
      </c>
      <c r="R336" s="86" t="s">
        <v>1582</v>
      </c>
      <c r="S336" s="86" t="s">
        <v>1582</v>
      </c>
      <c r="T336" s="86" t="s">
        <v>1582</v>
      </c>
      <c r="U336" s="86" t="s">
        <v>1582</v>
      </c>
      <c r="V336" s="86"/>
      <c r="W336" s="86"/>
      <c r="X336" s="86"/>
      <c r="Y336" s="86"/>
      <c r="Z336" s="86"/>
      <c r="AA336" s="86"/>
      <c r="AB336" s="86" t="s">
        <v>1582</v>
      </c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1143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24"/>
        <v>21</v>
      </c>
      <c r="J337" s="34">
        <f t="shared" si="25"/>
        <v>7</v>
      </c>
      <c r="K337" s="35">
        <f t="shared" si="26"/>
        <v>0.75</v>
      </c>
      <c r="L337" s="86"/>
      <c r="M337" s="86"/>
      <c r="N337" s="86"/>
      <c r="O337" s="86"/>
      <c r="P337" s="86" t="s">
        <v>1582</v>
      </c>
      <c r="Q337" s="86" t="s">
        <v>1582</v>
      </c>
      <c r="R337" s="86" t="s">
        <v>1582</v>
      </c>
      <c r="S337" s="86" t="s">
        <v>1582</v>
      </c>
      <c r="T337" s="86" t="s">
        <v>1582</v>
      </c>
      <c r="U337" s="86" t="s">
        <v>1582</v>
      </c>
      <c r="V337" s="86"/>
      <c r="W337" s="86"/>
      <c r="X337" s="86"/>
      <c r="Y337" s="86"/>
      <c r="Z337" s="86"/>
      <c r="AA337" s="86"/>
      <c r="AB337" s="86" t="s">
        <v>1582</v>
      </c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1097</v>
      </c>
      <c r="C338" t="s">
        <v>1143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24"/>
        <v>21</v>
      </c>
      <c r="J338" s="34">
        <f t="shared" si="25"/>
        <v>7</v>
      </c>
      <c r="K338" s="35">
        <f t="shared" si="26"/>
        <v>0.75</v>
      </c>
      <c r="L338" s="86"/>
      <c r="M338" s="86"/>
      <c r="N338" s="86"/>
      <c r="O338" s="86"/>
      <c r="P338" s="86" t="s">
        <v>1582</v>
      </c>
      <c r="Q338" s="86" t="s">
        <v>1582</v>
      </c>
      <c r="R338" s="86" t="s">
        <v>1582</v>
      </c>
      <c r="S338" s="86" t="s">
        <v>1582</v>
      </c>
      <c r="T338" s="86" t="s">
        <v>1582</v>
      </c>
      <c r="U338" s="86" t="s">
        <v>1582</v>
      </c>
      <c r="V338" s="86"/>
      <c r="W338" s="86"/>
      <c r="X338" s="86"/>
      <c r="Y338" s="86"/>
      <c r="Z338" s="86"/>
      <c r="AA338" s="86"/>
      <c r="AB338" s="86" t="s">
        <v>1582</v>
      </c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1098</v>
      </c>
      <c r="C339" t="s">
        <v>1143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24"/>
        <v>21</v>
      </c>
      <c r="J339" s="34">
        <f t="shared" si="25"/>
        <v>7</v>
      </c>
      <c r="K339" s="35">
        <f t="shared" si="26"/>
        <v>0.75</v>
      </c>
      <c r="L339" s="86"/>
      <c r="M339" s="86"/>
      <c r="N339" s="86"/>
      <c r="O339" s="86"/>
      <c r="P339" s="86" t="s">
        <v>1582</v>
      </c>
      <c r="Q339" s="86" t="s">
        <v>1582</v>
      </c>
      <c r="R339" s="86" t="s">
        <v>1582</v>
      </c>
      <c r="S339" s="86" t="s">
        <v>1582</v>
      </c>
      <c r="T339" s="86" t="s">
        <v>1582</v>
      </c>
      <c r="U339" s="86" t="s">
        <v>1582</v>
      </c>
      <c r="V339" s="86"/>
      <c r="W339" s="86"/>
      <c r="X339" s="86"/>
      <c r="Y339" s="86"/>
      <c r="Z339" s="86"/>
      <c r="AA339" s="86"/>
      <c r="AB339" s="86" t="s">
        <v>1582</v>
      </c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1144</v>
      </c>
      <c r="D340" t="s">
        <v>1105</v>
      </c>
      <c r="E340" s="33" t="s">
        <v>19</v>
      </c>
      <c r="F340" s="33" t="s">
        <v>20</v>
      </c>
      <c r="G340" s="33"/>
      <c r="H340" s="33" t="s">
        <v>876</v>
      </c>
      <c r="I340" s="34">
        <f t="shared" si="24"/>
        <v>27</v>
      </c>
      <c r="J340" s="34">
        <f t="shared" si="25"/>
        <v>1</v>
      </c>
      <c r="K340" s="35">
        <f t="shared" si="26"/>
        <v>0.9642857142857143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 t="s">
        <v>1582</v>
      </c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1144</v>
      </c>
      <c r="D341" t="s">
        <v>469</v>
      </c>
      <c r="E341" s="33" t="s">
        <v>19</v>
      </c>
      <c r="F341" s="33" t="s">
        <v>20</v>
      </c>
      <c r="G341" s="33"/>
      <c r="H341" s="33" t="s">
        <v>1590</v>
      </c>
      <c r="I341" s="34">
        <f t="shared" si="24"/>
        <v>22</v>
      </c>
      <c r="J341" s="34">
        <f t="shared" si="25"/>
        <v>6</v>
      </c>
      <c r="K341" s="35">
        <f t="shared" si="26"/>
        <v>0.7857142857142857</v>
      </c>
      <c r="L341" s="86" t="s">
        <v>1582</v>
      </c>
      <c r="M341" s="86" t="s">
        <v>1582</v>
      </c>
      <c r="N341" s="86"/>
      <c r="O341" s="86"/>
      <c r="P341" s="86"/>
      <c r="Q341" s="86"/>
      <c r="R341" s="86"/>
      <c r="S341" s="86"/>
      <c r="T341" s="86"/>
      <c r="U341" s="86" t="s">
        <v>1582</v>
      </c>
      <c r="V341" s="86" t="s">
        <v>1582</v>
      </c>
      <c r="W341" s="86" t="s">
        <v>1582</v>
      </c>
      <c r="X341" s="86"/>
      <c r="Y341" s="86"/>
      <c r="Z341" s="86"/>
      <c r="AA341" s="86"/>
      <c r="AB341" s="86" t="s">
        <v>1582</v>
      </c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1144</v>
      </c>
      <c r="D342" t="s">
        <v>471</v>
      </c>
      <c r="E342" s="33" t="s">
        <v>19</v>
      </c>
      <c r="F342" s="33" t="s">
        <v>20</v>
      </c>
      <c r="G342" s="33"/>
      <c r="H342" s="33" t="s">
        <v>877</v>
      </c>
      <c r="I342" s="34">
        <f t="shared" si="24"/>
        <v>28</v>
      </c>
      <c r="J342" s="34">
        <f t="shared" si="25"/>
        <v>0</v>
      </c>
      <c r="K342" s="35">
        <f t="shared" si="26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1099</v>
      </c>
      <c r="C343" t="s">
        <v>1144</v>
      </c>
      <c r="D343" t="s">
        <v>472</v>
      </c>
      <c r="E343" s="33" t="s">
        <v>19</v>
      </c>
      <c r="F343" s="33" t="s">
        <v>20</v>
      </c>
      <c r="G343" s="33"/>
      <c r="H343" s="33" t="s">
        <v>878</v>
      </c>
      <c r="I343" s="34">
        <f t="shared" si="24"/>
        <v>28</v>
      </c>
      <c r="J343" s="34">
        <f t="shared" si="25"/>
        <v>0</v>
      </c>
      <c r="K343" s="35">
        <f t="shared" si="26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1106</v>
      </c>
      <c r="C344" t="s">
        <v>1144</v>
      </c>
      <c r="D344" t="s">
        <v>459</v>
      </c>
      <c r="E344" s="33" t="s">
        <v>15</v>
      </c>
      <c r="F344" s="33" t="s">
        <v>20</v>
      </c>
      <c r="G344" s="33"/>
      <c r="H344" s="33" t="s">
        <v>879</v>
      </c>
      <c r="I344" s="34">
        <f t="shared" si="24"/>
        <v>27</v>
      </c>
      <c r="J344" s="34">
        <f t="shared" si="25"/>
        <v>1</v>
      </c>
      <c r="K344" s="35">
        <f t="shared" si="26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 t="s">
        <v>1582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1107</v>
      </c>
      <c r="C345" t="s">
        <v>1144</v>
      </c>
      <c r="D345" t="s">
        <v>460</v>
      </c>
      <c r="E345" s="33" t="s">
        <v>19</v>
      </c>
      <c r="F345" s="33" t="s">
        <v>28</v>
      </c>
      <c r="G345" s="33"/>
      <c r="H345" s="33" t="s">
        <v>880</v>
      </c>
      <c r="I345" s="34">
        <f t="shared" si="24"/>
        <v>23</v>
      </c>
      <c r="J345" s="34">
        <f t="shared" si="25"/>
        <v>5</v>
      </c>
      <c r="K345" s="35">
        <f t="shared" si="26"/>
        <v>0.8214285714285714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 t="s">
        <v>1582</v>
      </c>
      <c r="Y345" s="86" t="s">
        <v>1582</v>
      </c>
      <c r="Z345" s="86" t="s">
        <v>1582</v>
      </c>
      <c r="AA345" s="86" t="s">
        <v>1582</v>
      </c>
      <c r="AB345" s="86" t="s">
        <v>1582</v>
      </c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1108</v>
      </c>
      <c r="C346" t="s">
        <v>1144</v>
      </c>
      <c r="D346" t="s">
        <v>461</v>
      </c>
      <c r="E346" s="33" t="s">
        <v>19</v>
      </c>
      <c r="F346" s="33" t="s">
        <v>28</v>
      </c>
      <c r="G346" s="33"/>
      <c r="H346" s="33" t="s">
        <v>881</v>
      </c>
      <c r="I346" s="34">
        <f t="shared" si="24"/>
        <v>28</v>
      </c>
      <c r="J346" s="34">
        <f t="shared" si="25"/>
        <v>0</v>
      </c>
      <c r="K346" s="35">
        <f t="shared" si="26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1144</v>
      </c>
      <c r="D347" t="s">
        <v>463</v>
      </c>
      <c r="E347" s="33" t="s">
        <v>19</v>
      </c>
      <c r="F347" s="33" t="s">
        <v>28</v>
      </c>
      <c r="G347" s="33"/>
      <c r="H347" s="33" t="s">
        <v>882</v>
      </c>
      <c r="I347" s="34">
        <f t="shared" si="24"/>
        <v>28</v>
      </c>
      <c r="J347" s="34">
        <f t="shared" si="25"/>
        <v>0</v>
      </c>
      <c r="K347" s="35">
        <f t="shared" si="26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1109</v>
      </c>
      <c r="C348" t="s">
        <v>1144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 t="shared" si="24"/>
        <v>28</v>
      </c>
      <c r="J348" s="34">
        <f t="shared" si="25"/>
        <v>0</v>
      </c>
      <c r="K348" s="35">
        <f t="shared" si="26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1110</v>
      </c>
      <c r="C349" t="s">
        <v>1144</v>
      </c>
      <c r="D349" t="s">
        <v>465</v>
      </c>
      <c r="E349" s="33" t="s">
        <v>15</v>
      </c>
      <c r="F349" s="33" t="s">
        <v>20</v>
      </c>
      <c r="G349" s="33"/>
      <c r="H349" s="33" t="s">
        <v>883</v>
      </c>
      <c r="I349" s="34">
        <f t="shared" si="24"/>
        <v>27</v>
      </c>
      <c r="J349" s="34">
        <f t="shared" si="25"/>
        <v>1</v>
      </c>
      <c r="K349" s="35">
        <f t="shared" si="26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1582</v>
      </c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1100</v>
      </c>
      <c r="C350" t="s">
        <v>1144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si="24"/>
        <v>27</v>
      </c>
      <c r="J350" s="34">
        <f t="shared" si="25"/>
        <v>1</v>
      </c>
      <c r="K350" s="35">
        <f t="shared" si="26"/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1144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 t="shared" si="24"/>
        <v>24</v>
      </c>
      <c r="J351" s="34">
        <f t="shared" si="25"/>
        <v>4</v>
      </c>
      <c r="K351" s="35">
        <f t="shared" si="26"/>
        <v>0.8571428571428571</v>
      </c>
      <c r="L351" s="86" t="s">
        <v>1582</v>
      </c>
      <c r="M351" s="86" t="s">
        <v>1582</v>
      </c>
      <c r="N351" s="86" t="s">
        <v>1582</v>
      </c>
      <c r="O351" s="86" t="s">
        <v>1582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1101</v>
      </c>
      <c r="C352" t="s">
        <v>1144</v>
      </c>
      <c r="D352" t="s">
        <v>476</v>
      </c>
      <c r="E352" s="33" t="s">
        <v>73</v>
      </c>
      <c r="F352" s="33" t="s">
        <v>20</v>
      </c>
      <c r="G352" s="33"/>
      <c r="H352" s="33" t="s">
        <v>884</v>
      </c>
      <c r="I352" s="34">
        <f t="shared" si="24"/>
        <v>27</v>
      </c>
      <c r="J352" s="34">
        <f t="shared" si="25"/>
        <v>1</v>
      </c>
      <c r="K352" s="35">
        <f t="shared" si="26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 t="s">
        <v>1582</v>
      </c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1102</v>
      </c>
      <c r="C353" t="s">
        <v>1144</v>
      </c>
      <c r="D353" t="s">
        <v>476</v>
      </c>
      <c r="E353" s="33" t="s">
        <v>73</v>
      </c>
      <c r="F353" s="33" t="s">
        <v>20</v>
      </c>
      <c r="G353" s="33"/>
      <c r="H353" s="33" t="s">
        <v>885</v>
      </c>
      <c r="I353" s="34">
        <f t="shared" si="24"/>
        <v>24</v>
      </c>
      <c r="J353" s="34">
        <f t="shared" si="25"/>
        <v>4</v>
      </c>
      <c r="K353" s="35">
        <f t="shared" si="26"/>
        <v>0.8571428571428571</v>
      </c>
      <c r="L353" s="86" t="s">
        <v>1582</v>
      </c>
      <c r="M353" s="86" t="s">
        <v>1582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 t="s">
        <v>1582</v>
      </c>
      <c r="AA353" s="86"/>
      <c r="AB353" s="86" t="s">
        <v>1582</v>
      </c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1144</v>
      </c>
      <c r="D354" t="s">
        <v>478</v>
      </c>
      <c r="E354" s="33" t="s">
        <v>15</v>
      </c>
      <c r="F354" s="33" t="s">
        <v>28</v>
      </c>
      <c r="G354" s="33"/>
      <c r="H354" s="33" t="s">
        <v>886</v>
      </c>
      <c r="I354" s="34">
        <f t="shared" si="24"/>
        <v>12</v>
      </c>
      <c r="J354" s="34">
        <f t="shared" si="25"/>
        <v>16</v>
      </c>
      <c r="K354" s="35">
        <f t="shared" si="26"/>
        <v>0.42857142857142855</v>
      </c>
      <c r="L354" s="86" t="s">
        <v>1582</v>
      </c>
      <c r="M354" s="86" t="s">
        <v>1582</v>
      </c>
      <c r="N354" s="86" t="s">
        <v>1582</v>
      </c>
      <c r="O354" s="86" t="s">
        <v>1582</v>
      </c>
      <c r="P354" s="86" t="s">
        <v>1582</v>
      </c>
      <c r="Q354" s="86" t="s">
        <v>1582</v>
      </c>
      <c r="R354" s="86" t="s">
        <v>1582</v>
      </c>
      <c r="S354" s="86" t="s">
        <v>1582</v>
      </c>
      <c r="T354" s="86" t="s">
        <v>1582</v>
      </c>
      <c r="U354" s="86" t="s">
        <v>1582</v>
      </c>
      <c r="V354" s="86" t="s">
        <v>1582</v>
      </c>
      <c r="W354" s="86" t="s">
        <v>1582</v>
      </c>
      <c r="X354" s="86"/>
      <c r="Y354" s="86" t="s">
        <v>1582</v>
      </c>
      <c r="Z354" s="86" t="s">
        <v>1582</v>
      </c>
      <c r="AA354" s="86" t="s">
        <v>1582</v>
      </c>
      <c r="AB354" s="86" t="s">
        <v>1582</v>
      </c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1111</v>
      </c>
      <c r="C355" t="s">
        <v>1144</v>
      </c>
      <c r="D355" t="s">
        <v>466</v>
      </c>
      <c r="E355" s="33" t="s">
        <v>73</v>
      </c>
      <c r="F355" s="33" t="s">
        <v>28</v>
      </c>
      <c r="G355" s="33"/>
      <c r="H355" s="33" t="s">
        <v>887</v>
      </c>
      <c r="I355" s="34">
        <f t="shared" si="24"/>
        <v>28</v>
      </c>
      <c r="J355" s="34">
        <f t="shared" si="25"/>
        <v>0</v>
      </c>
      <c r="K355" s="35">
        <f t="shared" si="26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1112</v>
      </c>
      <c r="C356" t="s">
        <v>1144</v>
      </c>
      <c r="D356" t="s">
        <v>466</v>
      </c>
      <c r="E356" s="33" t="s">
        <v>73</v>
      </c>
      <c r="F356" s="33" t="s">
        <v>28</v>
      </c>
      <c r="G356" s="33"/>
      <c r="H356" s="33" t="s">
        <v>888</v>
      </c>
      <c r="I356" s="34">
        <f t="shared" si="24"/>
        <v>28</v>
      </c>
      <c r="J356" s="34">
        <f t="shared" si="25"/>
        <v>0</v>
      </c>
      <c r="K356" s="35">
        <f t="shared" si="26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1103</v>
      </c>
      <c r="C357" t="s">
        <v>1144</v>
      </c>
      <c r="D357" t="s">
        <v>479</v>
      </c>
      <c r="E357" s="33" t="s">
        <v>73</v>
      </c>
      <c r="F357" s="33" t="s">
        <v>28</v>
      </c>
      <c r="G357" s="33"/>
      <c r="H357" s="33" t="s">
        <v>889</v>
      </c>
      <c r="I357" s="34">
        <f t="shared" si="24"/>
        <v>26</v>
      </c>
      <c r="J357" s="34">
        <f t="shared" si="25"/>
        <v>2</v>
      </c>
      <c r="K357" s="35">
        <f t="shared" si="26"/>
        <v>0.9285714285714286</v>
      </c>
      <c r="L357" s="86"/>
      <c r="M357" s="86"/>
      <c r="N357" s="86"/>
      <c r="O357" s="86"/>
      <c r="P357" s="86"/>
      <c r="Q357" s="86"/>
      <c r="R357" s="86" t="s">
        <v>1582</v>
      </c>
      <c r="S357" s="86" t="s">
        <v>1582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1104</v>
      </c>
      <c r="C358" t="s">
        <v>1144</v>
      </c>
      <c r="D358" t="s">
        <v>479</v>
      </c>
      <c r="E358" s="33" t="s">
        <v>73</v>
      </c>
      <c r="F358" s="33" t="s">
        <v>28</v>
      </c>
      <c r="G358" s="33"/>
      <c r="H358" s="33" t="s">
        <v>890</v>
      </c>
      <c r="I358" s="34">
        <f t="shared" si="24"/>
        <v>26</v>
      </c>
      <c r="J358" s="34">
        <f t="shared" si="25"/>
        <v>2</v>
      </c>
      <c r="K358" s="35">
        <f t="shared" si="26"/>
        <v>0.9285714285714286</v>
      </c>
      <c r="L358" s="86"/>
      <c r="M358" s="86"/>
      <c r="N358" s="86"/>
      <c r="O358" s="86"/>
      <c r="P358" s="86"/>
      <c r="Q358" s="86"/>
      <c r="R358" s="86" t="s">
        <v>1582</v>
      </c>
      <c r="S358" s="86" t="s">
        <v>1582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1374</v>
      </c>
      <c r="C359" t="s">
        <v>1144</v>
      </c>
      <c r="D359" s="84" t="s">
        <v>1373</v>
      </c>
      <c r="E359" s="33" t="s">
        <v>73</v>
      </c>
      <c r="F359" s="33" t="s">
        <v>28</v>
      </c>
      <c r="G359" s="33"/>
      <c r="H359" s="33" t="s">
        <v>1375</v>
      </c>
      <c r="I359" s="34">
        <f t="shared" si="24"/>
        <v>23</v>
      </c>
      <c r="J359" s="34">
        <f t="shared" si="25"/>
        <v>5</v>
      </c>
      <c r="K359" s="35">
        <f t="shared" si="26"/>
        <v>0.8214285714285714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1582</v>
      </c>
      <c r="Y359" s="86" t="s">
        <v>1582</v>
      </c>
      <c r="Z359" s="86" t="s">
        <v>1582</v>
      </c>
      <c r="AA359" s="86" t="s">
        <v>1582</v>
      </c>
      <c r="AB359" s="86" t="s">
        <v>1582</v>
      </c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1372</v>
      </c>
      <c r="C360" t="s">
        <v>1144</v>
      </c>
      <c r="D360" s="84" t="s">
        <v>1373</v>
      </c>
      <c r="E360" s="33" t="s">
        <v>73</v>
      </c>
      <c r="F360" s="33" t="s">
        <v>28</v>
      </c>
      <c r="G360" s="33"/>
      <c r="H360" s="33" t="s">
        <v>1376</v>
      </c>
      <c r="I360" s="34">
        <f t="shared" si="24"/>
        <v>27</v>
      </c>
      <c r="J360" s="34">
        <f t="shared" si="25"/>
        <v>1</v>
      </c>
      <c r="K360" s="35">
        <f t="shared" si="26"/>
        <v>0.9642857142857143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 t="s">
        <v>1582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1144</v>
      </c>
      <c r="D361" t="s">
        <v>481</v>
      </c>
      <c r="E361" s="33" t="s">
        <v>73</v>
      </c>
      <c r="F361" s="33" t="s">
        <v>28</v>
      </c>
      <c r="G361" s="33"/>
      <c r="H361" s="33" t="s">
        <v>891</v>
      </c>
      <c r="I361" s="34">
        <f t="shared" si="24"/>
        <v>28</v>
      </c>
      <c r="J361" s="34">
        <f t="shared" si="25"/>
        <v>0</v>
      </c>
      <c r="K361" s="35">
        <f t="shared" si="26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1144</v>
      </c>
      <c r="D362" t="s">
        <v>481</v>
      </c>
      <c r="E362" s="33" t="s">
        <v>73</v>
      </c>
      <c r="F362" s="33" t="s">
        <v>28</v>
      </c>
      <c r="G362" s="33"/>
      <c r="H362" s="33" t="s">
        <v>892</v>
      </c>
      <c r="I362" s="34">
        <f t="shared" si="24"/>
        <v>28</v>
      </c>
      <c r="J362" s="34">
        <f t="shared" si="25"/>
        <v>0</v>
      </c>
      <c r="K362" s="35">
        <f t="shared" si="26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1187</v>
      </c>
      <c r="C363" s="33" t="s">
        <v>1144</v>
      </c>
      <c r="D363" t="s">
        <v>1186</v>
      </c>
      <c r="E363" s="33" t="s">
        <v>15</v>
      </c>
      <c r="F363" s="33" t="s">
        <v>28</v>
      </c>
      <c r="G363" s="33"/>
      <c r="H363" s="33" t="s">
        <v>1188</v>
      </c>
      <c r="I363" s="34">
        <f t="shared" si="24"/>
        <v>28</v>
      </c>
      <c r="J363" s="34">
        <f t="shared" si="25"/>
        <v>0</v>
      </c>
      <c r="K363" s="35">
        <f t="shared" si="26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1113</v>
      </c>
      <c r="C364" t="s">
        <v>1143</v>
      </c>
      <c r="D364" t="s">
        <v>501</v>
      </c>
      <c r="E364" s="33" t="s">
        <v>19</v>
      </c>
      <c r="F364" s="33" t="s">
        <v>1137</v>
      </c>
      <c r="G364" s="33" t="s">
        <v>1343</v>
      </c>
      <c r="H364" s="33" t="s">
        <v>901</v>
      </c>
      <c r="I364" s="34">
        <f t="shared" si="24"/>
        <v>28</v>
      </c>
      <c r="J364" s="34">
        <f t="shared" si="25"/>
        <v>0</v>
      </c>
      <c r="K364" s="35">
        <f t="shared" si="26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1143</v>
      </c>
      <c r="D365" t="s">
        <v>485</v>
      </c>
      <c r="E365" s="33" t="s">
        <v>19</v>
      </c>
      <c r="F365" s="33" t="s">
        <v>1137</v>
      </c>
      <c r="G365" s="33" t="s">
        <v>1343</v>
      </c>
      <c r="H365" s="33" t="s">
        <v>893</v>
      </c>
      <c r="I365" s="34">
        <f t="shared" si="24"/>
        <v>28</v>
      </c>
      <c r="J365" s="34">
        <f t="shared" si="25"/>
        <v>0</v>
      </c>
      <c r="K365" s="35">
        <f t="shared" si="26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1143</v>
      </c>
      <c r="D366" t="s">
        <v>487</v>
      </c>
      <c r="E366" s="33" t="s">
        <v>19</v>
      </c>
      <c r="F366" s="33" t="s">
        <v>28</v>
      </c>
      <c r="G366" s="33"/>
      <c r="H366" s="33" t="s">
        <v>894</v>
      </c>
      <c r="I366" s="34">
        <f t="shared" si="24"/>
        <v>28</v>
      </c>
      <c r="J366" s="34">
        <f t="shared" si="25"/>
        <v>0</v>
      </c>
      <c r="K366" s="35">
        <f t="shared" si="26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1143</v>
      </c>
      <c r="D367" t="s">
        <v>490</v>
      </c>
      <c r="E367" s="33" t="s">
        <v>19</v>
      </c>
      <c r="F367" s="33" t="s">
        <v>28</v>
      </c>
      <c r="G367" s="33"/>
      <c r="H367" s="33" t="s">
        <v>895</v>
      </c>
      <c r="I367" s="34">
        <f t="shared" si="24"/>
        <v>28</v>
      </c>
      <c r="J367" s="34">
        <f t="shared" si="25"/>
        <v>0</v>
      </c>
      <c r="K367" s="35">
        <f t="shared" si="26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1143</v>
      </c>
      <c r="D368" t="s">
        <v>492</v>
      </c>
      <c r="E368" s="33" t="s">
        <v>15</v>
      </c>
      <c r="F368" s="33" t="s">
        <v>28</v>
      </c>
      <c r="G368" s="33"/>
      <c r="H368" s="33" t="s">
        <v>896</v>
      </c>
      <c r="I368" s="34">
        <f t="shared" si="24"/>
        <v>27</v>
      </c>
      <c r="J368" s="34">
        <f t="shared" si="25"/>
        <v>1</v>
      </c>
      <c r="K368" s="35">
        <f t="shared" si="26"/>
        <v>0.9642857142857143</v>
      </c>
      <c r="L368" s="86"/>
      <c r="M368" s="86"/>
      <c r="N368" s="86" t="s">
        <v>1582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1143</v>
      </c>
      <c r="D369" t="s">
        <v>494</v>
      </c>
      <c r="E369" s="33" t="s">
        <v>19</v>
      </c>
      <c r="F369" s="33" t="s">
        <v>28</v>
      </c>
      <c r="G369" s="33"/>
      <c r="H369" s="33" t="s">
        <v>897</v>
      </c>
      <c r="I369" s="34">
        <f t="shared" si="24"/>
        <v>13</v>
      </c>
      <c r="J369" s="34">
        <f t="shared" si="25"/>
        <v>15</v>
      </c>
      <c r="K369" s="35">
        <f t="shared" si="26"/>
        <v>0.4642857142857143</v>
      </c>
      <c r="L369" s="86" t="s">
        <v>1582</v>
      </c>
      <c r="M369" s="86" t="s">
        <v>1582</v>
      </c>
      <c r="N369" s="86" t="s">
        <v>1582</v>
      </c>
      <c r="O369" s="86" t="s">
        <v>1582</v>
      </c>
      <c r="P369" s="86" t="s">
        <v>1582</v>
      </c>
      <c r="Q369" s="86" t="s">
        <v>1582</v>
      </c>
      <c r="R369" s="86" t="s">
        <v>1582</v>
      </c>
      <c r="S369" s="86" t="s">
        <v>1582</v>
      </c>
      <c r="T369" s="86" t="s">
        <v>1582</v>
      </c>
      <c r="U369" s="86"/>
      <c r="V369" s="86"/>
      <c r="W369" s="86" t="s">
        <v>1582</v>
      </c>
      <c r="X369" s="86" t="s">
        <v>1582</v>
      </c>
      <c r="Y369" s="86" t="s">
        <v>1582</v>
      </c>
      <c r="Z369" s="86" t="s">
        <v>1582</v>
      </c>
      <c r="AA369" s="86" t="s">
        <v>1582</v>
      </c>
      <c r="AB369" s="86" t="s">
        <v>1582</v>
      </c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1143</v>
      </c>
      <c r="D370" t="s">
        <v>496</v>
      </c>
      <c r="E370" s="33" t="s">
        <v>15</v>
      </c>
      <c r="F370" s="33" t="s">
        <v>28</v>
      </c>
      <c r="G370" s="33"/>
      <c r="H370" s="33" t="s">
        <v>898</v>
      </c>
      <c r="I370" s="34">
        <f t="shared" si="24"/>
        <v>27</v>
      </c>
      <c r="J370" s="34">
        <f t="shared" si="25"/>
        <v>1</v>
      </c>
      <c r="K370" s="35">
        <f t="shared" si="26"/>
        <v>0.9642857142857143</v>
      </c>
      <c r="L370" s="86"/>
      <c r="M370" s="86" t="s">
        <v>1582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1143</v>
      </c>
      <c r="D371" t="s">
        <v>498</v>
      </c>
      <c r="E371" s="33" t="s">
        <v>19</v>
      </c>
      <c r="F371" s="33" t="s">
        <v>28</v>
      </c>
      <c r="G371" s="33"/>
      <c r="H371" s="33" t="s">
        <v>899</v>
      </c>
      <c r="I371" s="34">
        <f t="shared" si="24"/>
        <v>27</v>
      </c>
      <c r="J371" s="34">
        <f t="shared" si="25"/>
        <v>1</v>
      </c>
      <c r="K371" s="35">
        <f t="shared" si="26"/>
        <v>0.9642857142857143</v>
      </c>
      <c r="L371" s="86"/>
      <c r="M371" s="86"/>
      <c r="N371" s="86" t="s">
        <v>1582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1143</v>
      </c>
      <c r="D372" t="s">
        <v>500</v>
      </c>
      <c r="E372" s="33" t="s">
        <v>19</v>
      </c>
      <c r="F372" s="33" t="s">
        <v>1137</v>
      </c>
      <c r="G372" s="33" t="s">
        <v>1344</v>
      </c>
      <c r="H372" s="33" t="s">
        <v>900</v>
      </c>
      <c r="I372" s="34">
        <f t="shared" si="24"/>
        <v>28</v>
      </c>
      <c r="J372" s="34">
        <f t="shared" si="25"/>
        <v>0</v>
      </c>
      <c r="K372" s="35">
        <f t="shared" si="26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1270</v>
      </c>
      <c r="C373" t="s">
        <v>1143</v>
      </c>
      <c r="D373" t="s">
        <v>1271</v>
      </c>
      <c r="E373" s="33" t="s">
        <v>1196</v>
      </c>
      <c r="F373" s="33" t="s">
        <v>28</v>
      </c>
      <c r="G373" s="33"/>
      <c r="H373" s="33" t="s">
        <v>1272</v>
      </c>
      <c r="I373" s="34">
        <f t="shared" si="24"/>
        <v>28</v>
      </c>
      <c r="J373" s="34">
        <f t="shared" si="25"/>
        <v>0</v>
      </c>
      <c r="K373" s="35">
        <f t="shared" si="26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1273</v>
      </c>
      <c r="C374" t="s">
        <v>1143</v>
      </c>
      <c r="D374" t="s">
        <v>1271</v>
      </c>
      <c r="E374" s="33" t="s">
        <v>1196</v>
      </c>
      <c r="F374" s="33" t="s">
        <v>28</v>
      </c>
      <c r="G374" s="33"/>
      <c r="H374" s="33" t="s">
        <v>1274</v>
      </c>
      <c r="I374" s="34">
        <f t="shared" si="24"/>
        <v>28</v>
      </c>
      <c r="J374" s="34">
        <f t="shared" si="25"/>
        <v>0</v>
      </c>
      <c r="K374" s="35">
        <f t="shared" si="26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1307</v>
      </c>
      <c r="C375" t="s">
        <v>1143</v>
      </c>
      <c r="D375" t="s">
        <v>1323</v>
      </c>
      <c r="E375" t="s">
        <v>73</v>
      </c>
      <c r="F375" t="s">
        <v>28</v>
      </c>
      <c r="G375"/>
      <c r="H375" s="33" t="s">
        <v>1368</v>
      </c>
      <c r="I375" s="34">
        <f t="shared" si="24"/>
        <v>11</v>
      </c>
      <c r="J375" s="34">
        <f t="shared" si="25"/>
        <v>17</v>
      </c>
      <c r="K375" s="35">
        <f t="shared" si="26"/>
        <v>0.39285714285714285</v>
      </c>
      <c r="L375" s="86" t="s">
        <v>1582</v>
      </c>
      <c r="M375" s="86" t="s">
        <v>1582</v>
      </c>
      <c r="N375" s="86" t="s">
        <v>1582</v>
      </c>
      <c r="O375" s="86" t="s">
        <v>1582</v>
      </c>
      <c r="P375" s="86" t="s">
        <v>1582</v>
      </c>
      <c r="Q375" s="86" t="s">
        <v>1582</v>
      </c>
      <c r="R375" s="86" t="s">
        <v>1582</v>
      </c>
      <c r="S375" s="86" t="s">
        <v>1582</v>
      </c>
      <c r="T375" s="86" t="s">
        <v>1582</v>
      </c>
      <c r="U375" s="86" t="s">
        <v>1582</v>
      </c>
      <c r="V375" s="86" t="s">
        <v>1582</v>
      </c>
      <c r="W375" s="86" t="s">
        <v>1582</v>
      </c>
      <c r="X375" s="86" t="s">
        <v>1582</v>
      </c>
      <c r="Y375" s="86" t="s">
        <v>1582</v>
      </c>
      <c r="Z375" s="86" t="s">
        <v>1582</v>
      </c>
      <c r="AA375" s="86" t="s">
        <v>1582</v>
      </c>
      <c r="AB375" s="86" t="s">
        <v>1582</v>
      </c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1308</v>
      </c>
      <c r="C376" t="s">
        <v>1143</v>
      </c>
      <c r="D376" t="s">
        <v>1323</v>
      </c>
      <c r="E376" t="s">
        <v>73</v>
      </c>
      <c r="F376" t="s">
        <v>28</v>
      </c>
      <c r="G376"/>
      <c r="H376" s="33" t="s">
        <v>1369</v>
      </c>
      <c r="I376" s="34">
        <f t="shared" si="24"/>
        <v>11</v>
      </c>
      <c r="J376" s="34">
        <f t="shared" si="25"/>
        <v>17</v>
      </c>
      <c r="K376" s="35">
        <f t="shared" si="26"/>
        <v>0.39285714285714285</v>
      </c>
      <c r="L376" s="86" t="s">
        <v>1582</v>
      </c>
      <c r="M376" s="86" t="s">
        <v>1582</v>
      </c>
      <c r="N376" s="86" t="s">
        <v>1582</v>
      </c>
      <c r="O376" s="86" t="s">
        <v>1582</v>
      </c>
      <c r="P376" s="86" t="s">
        <v>1582</v>
      </c>
      <c r="Q376" s="86" t="s">
        <v>1582</v>
      </c>
      <c r="R376" s="86" t="s">
        <v>1582</v>
      </c>
      <c r="S376" s="86" t="s">
        <v>1582</v>
      </c>
      <c r="T376" s="86" t="s">
        <v>1582</v>
      </c>
      <c r="U376" s="86" t="s">
        <v>1582</v>
      </c>
      <c r="V376" s="86" t="s">
        <v>1582</v>
      </c>
      <c r="W376" s="86" t="s">
        <v>1582</v>
      </c>
      <c r="X376" s="86" t="s">
        <v>1582</v>
      </c>
      <c r="Y376" s="86" t="s">
        <v>1582</v>
      </c>
      <c r="Z376" s="86" t="s">
        <v>1582</v>
      </c>
      <c r="AA376" s="86" t="s">
        <v>1582</v>
      </c>
      <c r="AB376" s="86" t="s">
        <v>1582</v>
      </c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1144</v>
      </c>
      <c r="D377" t="s">
        <v>503</v>
      </c>
      <c r="E377" s="33" t="s">
        <v>19</v>
      </c>
      <c r="F377" s="33" t="s">
        <v>20</v>
      </c>
      <c r="G377" s="33"/>
      <c r="H377" s="33" t="s">
        <v>902</v>
      </c>
      <c r="I377" s="34">
        <f t="shared" si="24"/>
        <v>28</v>
      </c>
      <c r="J377" s="34">
        <f t="shared" si="25"/>
        <v>0</v>
      </c>
      <c r="K377" s="35">
        <f t="shared" si="26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1144</v>
      </c>
      <c r="D378" t="s">
        <v>505</v>
      </c>
      <c r="E378" s="33" t="s">
        <v>15</v>
      </c>
      <c r="F378" s="33" t="s">
        <v>20</v>
      </c>
      <c r="G378" s="33"/>
      <c r="H378" s="33" t="s">
        <v>903</v>
      </c>
      <c r="I378" s="34">
        <f t="shared" si="24"/>
        <v>28</v>
      </c>
      <c r="J378" s="34">
        <f t="shared" si="25"/>
        <v>0</v>
      </c>
      <c r="K378" s="35">
        <f t="shared" si="26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1144</v>
      </c>
      <c r="D379" t="s">
        <v>507</v>
      </c>
      <c r="E379" s="33" t="s">
        <v>73</v>
      </c>
      <c r="F379" s="33" t="s">
        <v>20</v>
      </c>
      <c r="G379" s="33"/>
      <c r="H379" s="33" t="s">
        <v>904</v>
      </c>
      <c r="I379" s="34">
        <f t="shared" si="24"/>
        <v>28</v>
      </c>
      <c r="J379" s="34">
        <f t="shared" si="25"/>
        <v>0</v>
      </c>
      <c r="K379" s="35">
        <f t="shared" si="26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1144</v>
      </c>
      <c r="D380" t="s">
        <v>507</v>
      </c>
      <c r="E380" s="33" t="s">
        <v>73</v>
      </c>
      <c r="F380" s="33" t="s">
        <v>20</v>
      </c>
      <c r="G380" s="33"/>
      <c r="H380" s="33" t="s">
        <v>905</v>
      </c>
      <c r="I380" s="34">
        <f t="shared" si="24"/>
        <v>28</v>
      </c>
      <c r="J380" s="34">
        <f t="shared" si="25"/>
        <v>0</v>
      </c>
      <c r="K380" s="35">
        <f t="shared" si="26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1144</v>
      </c>
      <c r="D381" t="s">
        <v>510</v>
      </c>
      <c r="E381" s="33" t="s">
        <v>73</v>
      </c>
      <c r="F381" s="33" t="s">
        <v>20</v>
      </c>
      <c r="G381" s="33"/>
      <c r="H381" s="33" t="s">
        <v>906</v>
      </c>
      <c r="I381" s="34">
        <f t="shared" si="24"/>
        <v>28</v>
      </c>
      <c r="J381" s="34">
        <f t="shared" si="25"/>
        <v>0</v>
      </c>
      <c r="K381" s="35">
        <f t="shared" si="26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1144</v>
      </c>
      <c r="D382" t="s">
        <v>510</v>
      </c>
      <c r="E382" s="33" t="s">
        <v>73</v>
      </c>
      <c r="F382" s="33" t="s">
        <v>20</v>
      </c>
      <c r="G382" s="33"/>
      <c r="H382" s="33" t="s">
        <v>907</v>
      </c>
      <c r="I382" s="34">
        <f t="shared" si="24"/>
        <v>28</v>
      </c>
      <c r="J382" s="34">
        <f t="shared" si="25"/>
        <v>0</v>
      </c>
      <c r="K382" s="35">
        <f t="shared" si="26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1144</v>
      </c>
      <c r="D383" t="s">
        <v>513</v>
      </c>
      <c r="E383" s="33" t="s">
        <v>15</v>
      </c>
      <c r="F383" s="33" t="s">
        <v>28</v>
      </c>
      <c r="G383" s="33"/>
      <c r="H383" s="33" t="s">
        <v>908</v>
      </c>
      <c r="I383" s="34">
        <f t="shared" si="24"/>
        <v>11</v>
      </c>
      <c r="J383" s="34">
        <f t="shared" si="25"/>
        <v>17</v>
      </c>
      <c r="K383" s="35">
        <f t="shared" si="26"/>
        <v>0.39285714285714285</v>
      </c>
      <c r="L383" s="86" t="s">
        <v>1582</v>
      </c>
      <c r="M383" s="86" t="s">
        <v>1582</v>
      </c>
      <c r="N383" s="86" t="s">
        <v>1582</v>
      </c>
      <c r="O383" s="86" t="s">
        <v>1582</v>
      </c>
      <c r="P383" s="86" t="s">
        <v>1582</v>
      </c>
      <c r="Q383" s="86" t="s">
        <v>1582</v>
      </c>
      <c r="R383" s="86" t="s">
        <v>1582</v>
      </c>
      <c r="S383" s="86" t="s">
        <v>1582</v>
      </c>
      <c r="T383" s="86" t="s">
        <v>1582</v>
      </c>
      <c r="U383" s="86" t="s">
        <v>1582</v>
      </c>
      <c r="V383" s="86" t="s">
        <v>1582</v>
      </c>
      <c r="W383" s="86" t="s">
        <v>1582</v>
      </c>
      <c r="X383" s="86" t="s">
        <v>1582</v>
      </c>
      <c r="Y383" s="86" t="s">
        <v>1582</v>
      </c>
      <c r="Z383" s="86" t="s">
        <v>1582</v>
      </c>
      <c r="AA383" s="86" t="s">
        <v>1582</v>
      </c>
      <c r="AB383" s="86" t="s">
        <v>1582</v>
      </c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1114</v>
      </c>
      <c r="C384" t="s">
        <v>1144</v>
      </c>
      <c r="D384" t="s">
        <v>514</v>
      </c>
      <c r="E384" s="33" t="s">
        <v>73</v>
      </c>
      <c r="F384" s="33" t="s">
        <v>28</v>
      </c>
      <c r="G384" s="33"/>
      <c r="H384" s="33" t="s">
        <v>909</v>
      </c>
      <c r="I384" s="34">
        <f t="shared" si="24"/>
        <v>28</v>
      </c>
      <c r="J384" s="34">
        <f t="shared" si="25"/>
        <v>0</v>
      </c>
      <c r="K384" s="35">
        <f t="shared" si="26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1115</v>
      </c>
      <c r="C385" t="s">
        <v>1144</v>
      </c>
      <c r="D385" t="s">
        <v>514</v>
      </c>
      <c r="E385" s="33" t="s">
        <v>73</v>
      </c>
      <c r="F385" s="33" t="s">
        <v>28</v>
      </c>
      <c r="G385" s="33"/>
      <c r="H385" s="33" t="s">
        <v>910</v>
      </c>
      <c r="I385" s="34">
        <f t="shared" si="24"/>
        <v>28</v>
      </c>
      <c r="J385" s="34">
        <f t="shared" si="25"/>
        <v>0</v>
      </c>
      <c r="K385" s="35">
        <f t="shared" si="26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1144</v>
      </c>
      <c r="D386" t="s">
        <v>516</v>
      </c>
      <c r="E386" s="33" t="s">
        <v>73</v>
      </c>
      <c r="F386" s="33" t="s">
        <v>28</v>
      </c>
      <c r="G386" s="33"/>
      <c r="H386" s="33" t="s">
        <v>911</v>
      </c>
      <c r="I386" s="34">
        <f t="shared" si="24"/>
        <v>28</v>
      </c>
      <c r="J386" s="34">
        <f t="shared" si="25"/>
        <v>0</v>
      </c>
      <c r="K386" s="35">
        <f t="shared" si="26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1144</v>
      </c>
      <c r="D387" t="s">
        <v>516</v>
      </c>
      <c r="E387" s="33" t="s">
        <v>73</v>
      </c>
      <c r="F387" s="33" t="s">
        <v>28</v>
      </c>
      <c r="G387" s="33"/>
      <c r="H387" s="33" t="s">
        <v>912</v>
      </c>
      <c r="I387" s="34">
        <f t="shared" si="24"/>
        <v>28</v>
      </c>
      <c r="J387" s="34">
        <f t="shared" si="25"/>
        <v>0</v>
      </c>
      <c r="K387" s="35">
        <f t="shared" si="26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1177</v>
      </c>
      <c r="C388" s="33" t="s">
        <v>1144</v>
      </c>
      <c r="D388" t="s">
        <v>1178</v>
      </c>
      <c r="E388" s="33" t="s">
        <v>19</v>
      </c>
      <c r="F388" s="33" t="s">
        <v>28</v>
      </c>
      <c r="G388" s="33"/>
      <c r="H388" s="33" t="s">
        <v>1179</v>
      </c>
      <c r="I388" s="34">
        <f t="shared" si="24"/>
        <v>28</v>
      </c>
      <c r="J388" s="34">
        <f t="shared" si="25"/>
        <v>0</v>
      </c>
      <c r="K388" s="35">
        <f t="shared" si="26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1182</v>
      </c>
      <c r="C389" s="33" t="s">
        <v>1144</v>
      </c>
      <c r="D389" t="s">
        <v>1180</v>
      </c>
      <c r="E389" s="33" t="s">
        <v>19</v>
      </c>
      <c r="F389" s="33" t="s">
        <v>28</v>
      </c>
      <c r="G389" s="33"/>
      <c r="H389" s="33" t="s">
        <v>1181</v>
      </c>
      <c r="I389" s="34">
        <f t="shared" ref="I389:I452" si="27">COUNTIF(L389:AM389,"")</f>
        <v>28</v>
      </c>
      <c r="J389" s="34">
        <f t="shared" ref="J389:J452" si="28">COUNTIF(L389:AM389,"APAGADO")</f>
        <v>0</v>
      </c>
      <c r="K389" s="35">
        <f t="shared" ref="K389:K452" si="29"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1183</v>
      </c>
      <c r="C390" s="33" t="s">
        <v>1144</v>
      </c>
      <c r="D390" t="s">
        <v>1184</v>
      </c>
      <c r="E390" s="33" t="s">
        <v>19</v>
      </c>
      <c r="F390" s="33" t="s">
        <v>28</v>
      </c>
      <c r="G390" s="33"/>
      <c r="H390" s="33" t="s">
        <v>1185</v>
      </c>
      <c r="I390" s="34">
        <f t="shared" si="27"/>
        <v>11</v>
      </c>
      <c r="J390" s="34">
        <f t="shared" si="28"/>
        <v>17</v>
      </c>
      <c r="K390" s="35">
        <f t="shared" si="29"/>
        <v>0.39285714285714285</v>
      </c>
      <c r="L390" s="86" t="s">
        <v>1582</v>
      </c>
      <c r="M390" s="86" t="s">
        <v>1582</v>
      </c>
      <c r="N390" s="86" t="s">
        <v>1582</v>
      </c>
      <c r="O390" s="86" t="s">
        <v>1582</v>
      </c>
      <c r="P390" s="86" t="s">
        <v>1582</v>
      </c>
      <c r="Q390" s="86" t="s">
        <v>1582</v>
      </c>
      <c r="R390" s="86" t="s">
        <v>1582</v>
      </c>
      <c r="S390" s="86" t="s">
        <v>1582</v>
      </c>
      <c r="T390" s="86" t="s">
        <v>1582</v>
      </c>
      <c r="U390" s="86" t="s">
        <v>1582</v>
      </c>
      <c r="V390" s="86" t="s">
        <v>1582</v>
      </c>
      <c r="W390" s="86" t="s">
        <v>1582</v>
      </c>
      <c r="X390" s="86" t="s">
        <v>1582</v>
      </c>
      <c r="Y390" s="86" t="s">
        <v>1582</v>
      </c>
      <c r="Z390" s="86" t="s">
        <v>1582</v>
      </c>
      <c r="AA390" s="86" t="s">
        <v>1582</v>
      </c>
      <c r="AB390" s="86" t="s">
        <v>1582</v>
      </c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1144</v>
      </c>
      <c r="D391" t="s">
        <v>1120</v>
      </c>
      <c r="E391" s="33" t="s">
        <v>19</v>
      </c>
      <c r="F391" s="33" t="s">
        <v>28</v>
      </c>
      <c r="G391" s="33"/>
      <c r="H391" s="33" t="s">
        <v>913</v>
      </c>
      <c r="I391" s="34">
        <f t="shared" si="27"/>
        <v>11</v>
      </c>
      <c r="J391" s="34">
        <f t="shared" si="28"/>
        <v>17</v>
      </c>
      <c r="K391" s="35">
        <f t="shared" si="29"/>
        <v>0.39285714285714285</v>
      </c>
      <c r="L391" s="86" t="s">
        <v>1582</v>
      </c>
      <c r="M391" s="86" t="s">
        <v>1582</v>
      </c>
      <c r="N391" s="86" t="s">
        <v>1582</v>
      </c>
      <c r="O391" s="86" t="s">
        <v>1582</v>
      </c>
      <c r="P391" s="86" t="s">
        <v>1582</v>
      </c>
      <c r="Q391" s="86" t="s">
        <v>1582</v>
      </c>
      <c r="R391" s="86" t="s">
        <v>1582</v>
      </c>
      <c r="S391" s="86" t="s">
        <v>1582</v>
      </c>
      <c r="T391" s="86" t="s">
        <v>1582</v>
      </c>
      <c r="U391" s="86" t="s">
        <v>1582</v>
      </c>
      <c r="V391" s="86" t="s">
        <v>1582</v>
      </c>
      <c r="W391" s="86" t="s">
        <v>1582</v>
      </c>
      <c r="X391" s="86" t="s">
        <v>1582</v>
      </c>
      <c r="Y391" s="86" t="s">
        <v>1582</v>
      </c>
      <c r="Z391" s="86" t="s">
        <v>1582</v>
      </c>
      <c r="AA391" s="86" t="s">
        <v>1582</v>
      </c>
      <c r="AB391" s="86" t="s">
        <v>1582</v>
      </c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1144</v>
      </c>
      <c r="D392" t="s">
        <v>1173</v>
      </c>
      <c r="E392" s="33" t="s">
        <v>19</v>
      </c>
      <c r="F392" s="33" t="s">
        <v>28</v>
      </c>
      <c r="G392" s="33"/>
      <c r="H392" s="33" t="s">
        <v>914</v>
      </c>
      <c r="I392" s="34">
        <f t="shared" si="27"/>
        <v>28</v>
      </c>
      <c r="J392" s="34">
        <f t="shared" si="28"/>
        <v>0</v>
      </c>
      <c r="K392" s="35">
        <f t="shared" si="2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1144</v>
      </c>
      <c r="D393" t="s">
        <v>534</v>
      </c>
      <c r="E393" s="33" t="s">
        <v>19</v>
      </c>
      <c r="F393" s="33" t="s">
        <v>28</v>
      </c>
      <c r="G393" s="33"/>
      <c r="H393" s="33" t="s">
        <v>915</v>
      </c>
      <c r="I393" s="34">
        <f t="shared" si="27"/>
        <v>28</v>
      </c>
      <c r="J393" s="34">
        <f t="shared" si="28"/>
        <v>0</v>
      </c>
      <c r="K393" s="35">
        <f t="shared" si="2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1144</v>
      </c>
      <c r="D394" t="s">
        <v>536</v>
      </c>
      <c r="E394" s="33" t="s">
        <v>19</v>
      </c>
      <c r="F394" s="33" t="s">
        <v>28</v>
      </c>
      <c r="G394" s="33"/>
      <c r="H394" s="33" t="s">
        <v>916</v>
      </c>
      <c r="I394" s="34">
        <f t="shared" si="27"/>
        <v>28</v>
      </c>
      <c r="J394" s="34">
        <f t="shared" si="28"/>
        <v>0</v>
      </c>
      <c r="K394" s="35">
        <f t="shared" si="2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1144</v>
      </c>
      <c r="D395" t="s">
        <v>538</v>
      </c>
      <c r="E395" s="33" t="s">
        <v>19</v>
      </c>
      <c r="F395" s="33" t="s">
        <v>20</v>
      </c>
      <c r="G395" s="33"/>
      <c r="H395" s="33" t="s">
        <v>917</v>
      </c>
      <c r="I395" s="34">
        <f t="shared" si="27"/>
        <v>28</v>
      </c>
      <c r="J395" s="34">
        <f t="shared" si="28"/>
        <v>0</v>
      </c>
      <c r="K395" s="35">
        <f t="shared" si="2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1144</v>
      </c>
      <c r="D396" t="s">
        <v>1151</v>
      </c>
      <c r="E396" s="33" t="s">
        <v>19</v>
      </c>
      <c r="F396" s="33" t="s">
        <v>28</v>
      </c>
      <c r="G396" s="33"/>
      <c r="H396" s="33" t="s">
        <v>918</v>
      </c>
      <c r="I396" s="34">
        <f t="shared" si="27"/>
        <v>28</v>
      </c>
      <c r="J396" s="34">
        <f t="shared" si="28"/>
        <v>0</v>
      </c>
      <c r="K396" s="35">
        <f t="shared" si="2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1143</v>
      </c>
      <c r="D397" t="s">
        <v>1150</v>
      </c>
      <c r="E397" s="33"/>
      <c r="F397" s="33" t="s">
        <v>28</v>
      </c>
      <c r="G397" s="33"/>
      <c r="H397" s="33" t="s">
        <v>919</v>
      </c>
      <c r="I397" s="34">
        <f t="shared" si="27"/>
        <v>26</v>
      </c>
      <c r="J397" s="34">
        <f t="shared" si="28"/>
        <v>2</v>
      </c>
      <c r="K397" s="35">
        <f t="shared" si="29"/>
        <v>0.9285714285714286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 t="s">
        <v>1582</v>
      </c>
      <c r="Y397" s="86"/>
      <c r="Z397" s="86" t="s">
        <v>1582</v>
      </c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1144</v>
      </c>
      <c r="D398" t="s">
        <v>542</v>
      </c>
      <c r="E398" s="33" t="s">
        <v>19</v>
      </c>
      <c r="F398" s="33" t="s">
        <v>28</v>
      </c>
      <c r="G398" s="33"/>
      <c r="H398" s="33" t="s">
        <v>920</v>
      </c>
      <c r="I398" s="34">
        <f t="shared" si="27"/>
        <v>12</v>
      </c>
      <c r="J398" s="34">
        <f t="shared" si="28"/>
        <v>16</v>
      </c>
      <c r="K398" s="35">
        <f t="shared" si="29"/>
        <v>0.42857142857142855</v>
      </c>
      <c r="L398" s="86" t="s">
        <v>1582</v>
      </c>
      <c r="M398" s="86" t="s">
        <v>1582</v>
      </c>
      <c r="N398" s="86" t="s">
        <v>1582</v>
      </c>
      <c r="O398" s="86" t="s">
        <v>1582</v>
      </c>
      <c r="P398" s="86" t="s">
        <v>1582</v>
      </c>
      <c r="Q398" s="86" t="s">
        <v>1582</v>
      </c>
      <c r="R398" s="86" t="s">
        <v>1582</v>
      </c>
      <c r="S398" s="86" t="s">
        <v>1582</v>
      </c>
      <c r="T398" s="86" t="s">
        <v>1582</v>
      </c>
      <c r="U398" s="86" t="s">
        <v>1582</v>
      </c>
      <c r="V398" s="86" t="s">
        <v>1582</v>
      </c>
      <c r="W398" s="86" t="s">
        <v>1582</v>
      </c>
      <c r="X398" s="86"/>
      <c r="Y398" s="86" t="s">
        <v>1582</v>
      </c>
      <c r="Z398" s="86" t="s">
        <v>1582</v>
      </c>
      <c r="AA398" s="86" t="s">
        <v>1582</v>
      </c>
      <c r="AB398" s="86" t="s">
        <v>1582</v>
      </c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1144</v>
      </c>
      <c r="D399" t="s">
        <v>544</v>
      </c>
      <c r="E399" s="33" t="s">
        <v>19</v>
      </c>
      <c r="F399" s="33" t="s">
        <v>28</v>
      </c>
      <c r="G399" s="33"/>
      <c r="H399" s="33" t="s">
        <v>921</v>
      </c>
      <c r="I399" s="34">
        <f t="shared" si="27"/>
        <v>28</v>
      </c>
      <c r="J399" s="34">
        <f t="shared" si="28"/>
        <v>0</v>
      </c>
      <c r="K399" s="35">
        <f t="shared" si="2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1116</v>
      </c>
      <c r="C400" t="s">
        <v>1144</v>
      </c>
      <c r="D400" t="s">
        <v>545</v>
      </c>
      <c r="E400" s="33" t="s">
        <v>19</v>
      </c>
      <c r="F400" s="33" t="s">
        <v>28</v>
      </c>
      <c r="G400" s="33"/>
      <c r="H400" s="33" t="s">
        <v>922</v>
      </c>
      <c r="I400" s="34">
        <f t="shared" si="27"/>
        <v>28</v>
      </c>
      <c r="J400" s="34">
        <f t="shared" si="28"/>
        <v>0</v>
      </c>
      <c r="K400" s="35">
        <f t="shared" si="2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1144</v>
      </c>
      <c r="D401" t="s">
        <v>547</v>
      </c>
      <c r="E401" s="33" t="s">
        <v>19</v>
      </c>
      <c r="F401" s="33" t="s">
        <v>28</v>
      </c>
      <c r="G401" s="33"/>
      <c r="H401" s="33" t="s">
        <v>923</v>
      </c>
      <c r="I401" s="34">
        <f t="shared" si="27"/>
        <v>13</v>
      </c>
      <c r="J401" s="34">
        <f t="shared" si="28"/>
        <v>15</v>
      </c>
      <c r="K401" s="35">
        <f t="shared" si="29"/>
        <v>0.4642857142857143</v>
      </c>
      <c r="L401" s="86" t="s">
        <v>1582</v>
      </c>
      <c r="M401" s="86" t="s">
        <v>1582</v>
      </c>
      <c r="N401" s="86" t="s">
        <v>1582</v>
      </c>
      <c r="O401" s="86" t="s">
        <v>1582</v>
      </c>
      <c r="P401" s="86"/>
      <c r="Q401" s="86"/>
      <c r="R401" s="86" t="s">
        <v>1582</v>
      </c>
      <c r="S401" s="86" t="s">
        <v>1582</v>
      </c>
      <c r="T401" s="86" t="s">
        <v>1582</v>
      </c>
      <c r="U401" s="86" t="s">
        <v>1582</v>
      </c>
      <c r="V401" s="86" t="s">
        <v>1582</v>
      </c>
      <c r="W401" s="86" t="s">
        <v>1582</v>
      </c>
      <c r="X401" s="86" t="s">
        <v>1582</v>
      </c>
      <c r="Y401" s="86" t="s">
        <v>1582</v>
      </c>
      <c r="Z401" s="86" t="s">
        <v>1582</v>
      </c>
      <c r="AA401" s="86" t="s">
        <v>1582</v>
      </c>
      <c r="AB401" s="86" t="s">
        <v>1582</v>
      </c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1121</v>
      </c>
      <c r="C402" t="s">
        <v>1144</v>
      </c>
      <c r="D402" t="s">
        <v>518</v>
      </c>
      <c r="E402" s="33" t="s">
        <v>15</v>
      </c>
      <c r="F402" s="33" t="s">
        <v>1137</v>
      </c>
      <c r="G402" s="33" t="s">
        <v>1345</v>
      </c>
      <c r="H402" s="33" t="s">
        <v>924</v>
      </c>
      <c r="I402" s="34">
        <f t="shared" si="27"/>
        <v>11</v>
      </c>
      <c r="J402" s="34">
        <f t="shared" si="28"/>
        <v>17</v>
      </c>
      <c r="K402" s="35">
        <f t="shared" si="29"/>
        <v>0.39285714285714285</v>
      </c>
      <c r="L402" s="86" t="s">
        <v>1582</v>
      </c>
      <c r="M402" s="86" t="s">
        <v>1582</v>
      </c>
      <c r="N402" s="86" t="s">
        <v>1582</v>
      </c>
      <c r="O402" s="86" t="s">
        <v>1582</v>
      </c>
      <c r="P402" s="86" t="s">
        <v>1582</v>
      </c>
      <c r="Q402" s="86" t="s">
        <v>1582</v>
      </c>
      <c r="R402" s="86" t="s">
        <v>1582</v>
      </c>
      <c r="S402" s="86" t="s">
        <v>1582</v>
      </c>
      <c r="T402" s="86" t="s">
        <v>1582</v>
      </c>
      <c r="U402" s="86" t="s">
        <v>1582</v>
      </c>
      <c r="V402" s="86" t="s">
        <v>1582</v>
      </c>
      <c r="W402" s="86" t="s">
        <v>1582</v>
      </c>
      <c r="X402" s="86" t="s">
        <v>1582</v>
      </c>
      <c r="Y402" s="86" t="s">
        <v>1582</v>
      </c>
      <c r="Z402" s="86" t="s">
        <v>1582</v>
      </c>
      <c r="AA402" s="86" t="s">
        <v>1582</v>
      </c>
      <c r="AB402" s="86" t="s">
        <v>1582</v>
      </c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1122</v>
      </c>
      <c r="C403" t="s">
        <v>1144</v>
      </c>
      <c r="D403" t="s">
        <v>520</v>
      </c>
      <c r="E403" s="33" t="s">
        <v>19</v>
      </c>
      <c r="F403" s="33" t="s">
        <v>28</v>
      </c>
      <c r="G403" s="33"/>
      <c r="H403" s="33" t="s">
        <v>925</v>
      </c>
      <c r="I403" s="34">
        <f t="shared" si="27"/>
        <v>11</v>
      </c>
      <c r="J403" s="34">
        <f t="shared" si="28"/>
        <v>17</v>
      </c>
      <c r="K403" s="35">
        <f t="shared" si="29"/>
        <v>0.39285714285714285</v>
      </c>
      <c r="L403" s="86" t="s">
        <v>1582</v>
      </c>
      <c r="M403" s="86" t="s">
        <v>1582</v>
      </c>
      <c r="N403" s="86" t="s">
        <v>1582</v>
      </c>
      <c r="O403" s="86" t="s">
        <v>1582</v>
      </c>
      <c r="P403" s="86" t="s">
        <v>1582</v>
      </c>
      <c r="Q403" s="86" t="s">
        <v>1582</v>
      </c>
      <c r="R403" s="86" t="s">
        <v>1582</v>
      </c>
      <c r="S403" s="86" t="s">
        <v>1582</v>
      </c>
      <c r="T403" s="86" t="s">
        <v>1582</v>
      </c>
      <c r="U403" s="86" t="s">
        <v>1582</v>
      </c>
      <c r="V403" s="86" t="s">
        <v>1582</v>
      </c>
      <c r="W403" s="86" t="s">
        <v>1582</v>
      </c>
      <c r="X403" s="86" t="s">
        <v>1582</v>
      </c>
      <c r="Y403" s="86" t="s">
        <v>1582</v>
      </c>
      <c r="Z403" s="86" t="s">
        <v>1582</v>
      </c>
      <c r="AA403" s="86" t="s">
        <v>1582</v>
      </c>
      <c r="AB403" s="86" t="s">
        <v>1582</v>
      </c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1117</v>
      </c>
      <c r="C404" t="s">
        <v>1144</v>
      </c>
      <c r="D404" t="s">
        <v>548</v>
      </c>
      <c r="E404" s="33" t="s">
        <v>15</v>
      </c>
      <c r="F404" s="33" t="s">
        <v>28</v>
      </c>
      <c r="G404" s="33"/>
      <c r="H404" s="33" t="s">
        <v>926</v>
      </c>
      <c r="I404" s="34">
        <f t="shared" si="27"/>
        <v>11</v>
      </c>
      <c r="J404" s="34">
        <f t="shared" si="28"/>
        <v>17</v>
      </c>
      <c r="K404" s="35">
        <f t="shared" si="29"/>
        <v>0.39285714285714285</v>
      </c>
      <c r="L404" s="86" t="s">
        <v>1582</v>
      </c>
      <c r="M404" s="86" t="s">
        <v>1582</v>
      </c>
      <c r="N404" s="86" t="s">
        <v>1582</v>
      </c>
      <c r="O404" s="86" t="s">
        <v>1582</v>
      </c>
      <c r="P404" s="86" t="s">
        <v>1582</v>
      </c>
      <c r="Q404" s="86" t="s">
        <v>1582</v>
      </c>
      <c r="R404" s="86" t="s">
        <v>1582</v>
      </c>
      <c r="S404" s="86" t="s">
        <v>1582</v>
      </c>
      <c r="T404" s="86" t="s">
        <v>1582</v>
      </c>
      <c r="U404" s="86" t="s">
        <v>1582</v>
      </c>
      <c r="V404" s="86" t="s">
        <v>1582</v>
      </c>
      <c r="W404" s="86" t="s">
        <v>1582</v>
      </c>
      <c r="X404" s="86" t="s">
        <v>1582</v>
      </c>
      <c r="Y404" s="86" t="s">
        <v>1582</v>
      </c>
      <c r="Z404" s="86" t="s">
        <v>1582</v>
      </c>
      <c r="AA404" s="86" t="s">
        <v>1582</v>
      </c>
      <c r="AB404" s="86" t="s">
        <v>1582</v>
      </c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1144</v>
      </c>
      <c r="D405" t="s">
        <v>522</v>
      </c>
      <c r="E405" s="33" t="s">
        <v>15</v>
      </c>
      <c r="F405" s="33" t="s">
        <v>1137</v>
      </c>
      <c r="G405" s="33" t="s">
        <v>1346</v>
      </c>
      <c r="H405" s="33" t="s">
        <v>927</v>
      </c>
      <c r="I405" s="34">
        <f t="shared" si="27"/>
        <v>28</v>
      </c>
      <c r="J405" s="34">
        <f t="shared" si="28"/>
        <v>0</v>
      </c>
      <c r="K405" s="35">
        <f t="shared" si="2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1144</v>
      </c>
      <c r="D406" t="s">
        <v>525</v>
      </c>
      <c r="E406" s="33" t="s">
        <v>15</v>
      </c>
      <c r="F406" s="33" t="s">
        <v>1137</v>
      </c>
      <c r="G406" s="33" t="s">
        <v>1342</v>
      </c>
      <c r="H406" s="33" t="s">
        <v>928</v>
      </c>
      <c r="I406" s="34">
        <f t="shared" si="27"/>
        <v>28</v>
      </c>
      <c r="J406" s="34">
        <f t="shared" si="28"/>
        <v>0</v>
      </c>
      <c r="K406" s="35">
        <f t="shared" si="2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1144</v>
      </c>
      <c r="D407" t="s">
        <v>1172</v>
      </c>
      <c r="E407" s="33" t="s">
        <v>15</v>
      </c>
      <c r="F407" s="33" t="s">
        <v>1137</v>
      </c>
      <c r="G407" s="33" t="s">
        <v>1347</v>
      </c>
      <c r="H407" s="33" t="s">
        <v>929</v>
      </c>
      <c r="I407" s="34">
        <f t="shared" si="27"/>
        <v>11</v>
      </c>
      <c r="J407" s="34">
        <f t="shared" si="28"/>
        <v>17</v>
      </c>
      <c r="K407" s="35">
        <f t="shared" si="29"/>
        <v>0.39285714285714285</v>
      </c>
      <c r="L407" s="86" t="s">
        <v>1582</v>
      </c>
      <c r="M407" s="86" t="s">
        <v>1582</v>
      </c>
      <c r="N407" s="86" t="s">
        <v>1582</v>
      </c>
      <c r="O407" s="86" t="s">
        <v>1582</v>
      </c>
      <c r="P407" s="86" t="s">
        <v>1582</v>
      </c>
      <c r="Q407" s="86" t="s">
        <v>1582</v>
      </c>
      <c r="R407" s="86" t="s">
        <v>1582</v>
      </c>
      <c r="S407" s="86" t="s">
        <v>1582</v>
      </c>
      <c r="T407" s="86" t="s">
        <v>1582</v>
      </c>
      <c r="U407" s="86" t="s">
        <v>1582</v>
      </c>
      <c r="V407" s="86" t="s">
        <v>1582</v>
      </c>
      <c r="W407" s="86" t="s">
        <v>1582</v>
      </c>
      <c r="X407" s="86" t="s">
        <v>1582</v>
      </c>
      <c r="Y407" s="86" t="s">
        <v>1582</v>
      </c>
      <c r="Z407" s="86" t="s">
        <v>1582</v>
      </c>
      <c r="AA407" s="86" t="s">
        <v>1582</v>
      </c>
      <c r="AB407" s="86" t="s">
        <v>1582</v>
      </c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1123</v>
      </c>
      <c r="C408" t="s">
        <v>1144</v>
      </c>
      <c r="D408" t="s">
        <v>527</v>
      </c>
      <c r="E408" s="33" t="s">
        <v>15</v>
      </c>
      <c r="F408" s="33" t="s">
        <v>1137</v>
      </c>
      <c r="G408" s="33" t="s">
        <v>1348</v>
      </c>
      <c r="H408" s="33" t="s">
        <v>930</v>
      </c>
      <c r="I408" s="34">
        <f t="shared" si="27"/>
        <v>28</v>
      </c>
      <c r="J408" s="34">
        <f t="shared" si="28"/>
        <v>0</v>
      </c>
      <c r="K408" s="35">
        <f t="shared" si="2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1124</v>
      </c>
      <c r="C409" t="s">
        <v>1144</v>
      </c>
      <c r="D409" t="s">
        <v>528</v>
      </c>
      <c r="E409" s="33" t="s">
        <v>15</v>
      </c>
      <c r="F409" s="33" t="s">
        <v>20</v>
      </c>
      <c r="G409" s="33"/>
      <c r="H409" s="33" t="s">
        <v>931</v>
      </c>
      <c r="I409" s="34">
        <f t="shared" si="27"/>
        <v>11</v>
      </c>
      <c r="J409" s="34">
        <f t="shared" si="28"/>
        <v>17</v>
      </c>
      <c r="K409" s="35">
        <f t="shared" si="29"/>
        <v>0.39285714285714285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1144</v>
      </c>
      <c r="D410" t="s">
        <v>530</v>
      </c>
      <c r="E410" s="33" t="s">
        <v>46</v>
      </c>
      <c r="F410" s="33" t="s">
        <v>20</v>
      </c>
      <c r="G410" s="33"/>
      <c r="H410" s="33" t="s">
        <v>932</v>
      </c>
      <c r="I410" s="34">
        <f t="shared" si="27"/>
        <v>28</v>
      </c>
      <c r="J410" s="34">
        <f t="shared" si="28"/>
        <v>0</v>
      </c>
      <c r="K410" s="35">
        <f t="shared" si="2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1118</v>
      </c>
      <c r="C411" t="s">
        <v>1144</v>
      </c>
      <c r="D411" t="s">
        <v>549</v>
      </c>
      <c r="E411" s="33" t="s">
        <v>73</v>
      </c>
      <c r="F411" s="33" t="s">
        <v>28</v>
      </c>
      <c r="G411" s="33"/>
      <c r="H411" s="33" t="s">
        <v>933</v>
      </c>
      <c r="I411" s="34">
        <f t="shared" si="27"/>
        <v>28</v>
      </c>
      <c r="J411" s="34">
        <f t="shared" si="28"/>
        <v>0</v>
      </c>
      <c r="K411" s="35">
        <f t="shared" si="2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1119</v>
      </c>
      <c r="C412" t="s">
        <v>1144</v>
      </c>
      <c r="D412" t="s">
        <v>549</v>
      </c>
      <c r="E412" s="33" t="s">
        <v>73</v>
      </c>
      <c r="F412" s="33" t="s">
        <v>28</v>
      </c>
      <c r="G412" s="33"/>
      <c r="H412" s="33" t="s">
        <v>934</v>
      </c>
      <c r="I412" s="34">
        <f t="shared" si="27"/>
        <v>28</v>
      </c>
      <c r="J412" s="34">
        <f t="shared" si="28"/>
        <v>0</v>
      </c>
      <c r="K412" s="35">
        <f t="shared" si="2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1143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27"/>
        <v>26</v>
      </c>
      <c r="J413" s="34">
        <f t="shared" si="28"/>
        <v>2</v>
      </c>
      <c r="K413" s="35">
        <f t="shared" si="29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 t="s">
        <v>1582</v>
      </c>
      <c r="Y413" s="86"/>
      <c r="Z413" s="86" t="s">
        <v>1582</v>
      </c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1143</v>
      </c>
      <c r="D414" t="s">
        <v>551</v>
      </c>
      <c r="E414" s="33" t="s">
        <v>73</v>
      </c>
      <c r="F414" s="33" t="s">
        <v>28</v>
      </c>
      <c r="G414" s="33"/>
      <c r="H414" s="33" t="s">
        <v>935</v>
      </c>
      <c r="I414" s="34">
        <f t="shared" si="27"/>
        <v>26</v>
      </c>
      <c r="J414" s="34">
        <f t="shared" si="28"/>
        <v>2</v>
      </c>
      <c r="K414" s="35">
        <f t="shared" si="29"/>
        <v>0.9285714285714286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 t="s">
        <v>1582</v>
      </c>
      <c r="Y414" s="86"/>
      <c r="Z414" s="86" t="s">
        <v>1582</v>
      </c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1227</v>
      </c>
      <c r="C415" t="s">
        <v>1144</v>
      </c>
      <c r="D415" t="s">
        <v>1229</v>
      </c>
      <c r="E415" s="33" t="s">
        <v>73</v>
      </c>
      <c r="F415" s="33" t="s">
        <v>28</v>
      </c>
      <c r="G415" s="33"/>
      <c r="H415" s="33" t="s">
        <v>1230</v>
      </c>
      <c r="I415" s="34">
        <f t="shared" si="27"/>
        <v>11</v>
      </c>
      <c r="J415" s="34">
        <f t="shared" si="28"/>
        <v>17</v>
      </c>
      <c r="K415" s="35">
        <f t="shared" si="29"/>
        <v>0.39285714285714285</v>
      </c>
      <c r="L415" s="86" t="s">
        <v>1582</v>
      </c>
      <c r="M415" s="86" t="s">
        <v>1582</v>
      </c>
      <c r="N415" s="86" t="s">
        <v>1582</v>
      </c>
      <c r="O415" s="86" t="s">
        <v>1582</v>
      </c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 t="s">
        <v>1582</v>
      </c>
      <c r="W415" s="86" t="s">
        <v>1582</v>
      </c>
      <c r="X415" s="86" t="s">
        <v>1582</v>
      </c>
      <c r="Y415" s="86" t="s">
        <v>1582</v>
      </c>
      <c r="Z415" s="86" t="s">
        <v>1582</v>
      </c>
      <c r="AA415" s="86" t="s">
        <v>1582</v>
      </c>
      <c r="AB415" s="86" t="s">
        <v>1582</v>
      </c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1228</v>
      </c>
      <c r="C416" t="s">
        <v>1144</v>
      </c>
      <c r="D416" t="s">
        <v>1229</v>
      </c>
      <c r="E416" s="33" t="s">
        <v>1196</v>
      </c>
      <c r="F416" s="33" t="s">
        <v>28</v>
      </c>
      <c r="G416" s="33"/>
      <c r="H416" s="33" t="s">
        <v>1231</v>
      </c>
      <c r="I416" s="34">
        <f t="shared" si="27"/>
        <v>11</v>
      </c>
      <c r="J416" s="34">
        <f t="shared" si="28"/>
        <v>17</v>
      </c>
      <c r="K416" s="35">
        <f t="shared" si="29"/>
        <v>0.39285714285714285</v>
      </c>
      <c r="L416" s="86" t="s">
        <v>1582</v>
      </c>
      <c r="M416" s="86" t="s">
        <v>1582</v>
      </c>
      <c r="N416" s="86" t="s">
        <v>1582</v>
      </c>
      <c r="O416" s="86" t="s">
        <v>1582</v>
      </c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 t="s">
        <v>1582</v>
      </c>
      <c r="W416" s="86" t="s">
        <v>1582</v>
      </c>
      <c r="X416" s="86" t="s">
        <v>1582</v>
      </c>
      <c r="Y416" s="86" t="s">
        <v>1582</v>
      </c>
      <c r="Z416" s="86" t="s">
        <v>1582</v>
      </c>
      <c r="AA416" s="86" t="s">
        <v>1582</v>
      </c>
      <c r="AB416" s="86" t="s">
        <v>1582</v>
      </c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1290</v>
      </c>
      <c r="C417" s="33" t="s">
        <v>1144</v>
      </c>
      <c r="D417" t="s">
        <v>1286</v>
      </c>
      <c r="E417" s="33" t="s">
        <v>15</v>
      </c>
      <c r="F417" s="33" t="s">
        <v>28</v>
      </c>
      <c r="G417" s="33"/>
      <c r="H417" s="33" t="s">
        <v>1287</v>
      </c>
      <c r="I417" s="34">
        <f t="shared" si="27"/>
        <v>11</v>
      </c>
      <c r="J417" s="34">
        <f t="shared" si="28"/>
        <v>17</v>
      </c>
      <c r="K417" s="35">
        <f t="shared" si="29"/>
        <v>0.39285714285714285</v>
      </c>
      <c r="L417" s="86" t="s">
        <v>1582</v>
      </c>
      <c r="M417" s="86" t="s">
        <v>1582</v>
      </c>
      <c r="N417" s="86" t="s">
        <v>1582</v>
      </c>
      <c r="O417" s="86" t="s">
        <v>1582</v>
      </c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 t="s">
        <v>1582</v>
      </c>
      <c r="W417" s="86" t="s">
        <v>1582</v>
      </c>
      <c r="X417" s="86" t="s">
        <v>1582</v>
      </c>
      <c r="Y417" s="86" t="s">
        <v>1582</v>
      </c>
      <c r="Z417" s="86" t="s">
        <v>1582</v>
      </c>
      <c r="AA417" s="86" t="s">
        <v>1582</v>
      </c>
      <c r="AB417" s="86" t="s">
        <v>1582</v>
      </c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1125</v>
      </c>
      <c r="C418" t="s">
        <v>1143</v>
      </c>
      <c r="D418" t="s">
        <v>555</v>
      </c>
      <c r="E418" s="33" t="s">
        <v>19</v>
      </c>
      <c r="F418" s="33" t="s">
        <v>28</v>
      </c>
      <c r="G418" s="33"/>
      <c r="H418" s="33" t="s">
        <v>938</v>
      </c>
      <c r="I418" s="34">
        <f t="shared" si="27"/>
        <v>28</v>
      </c>
      <c r="J418" s="34">
        <f t="shared" si="28"/>
        <v>0</v>
      </c>
      <c r="K418" s="35">
        <f t="shared" si="2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1126</v>
      </c>
      <c r="C419" t="s">
        <v>1143</v>
      </c>
      <c r="D419" t="s">
        <v>556</v>
      </c>
      <c r="E419" s="33" t="s">
        <v>19</v>
      </c>
      <c r="F419" s="33" t="s">
        <v>28</v>
      </c>
      <c r="G419" s="33"/>
      <c r="H419" s="33" t="s">
        <v>939</v>
      </c>
      <c r="I419" s="34">
        <f t="shared" si="27"/>
        <v>28</v>
      </c>
      <c r="J419" s="34">
        <f t="shared" si="28"/>
        <v>0</v>
      </c>
      <c r="K419" s="35">
        <f t="shared" si="2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1143</v>
      </c>
      <c r="D420" t="s">
        <v>558</v>
      </c>
      <c r="E420" s="33" t="s">
        <v>73</v>
      </c>
      <c r="F420" s="33" t="s">
        <v>28</v>
      </c>
      <c r="G420" s="33"/>
      <c r="H420" s="33" t="s">
        <v>936</v>
      </c>
      <c r="I420" s="34">
        <f t="shared" si="27"/>
        <v>28</v>
      </c>
      <c r="J420" s="34">
        <f t="shared" si="28"/>
        <v>0</v>
      </c>
      <c r="K420" s="35">
        <f t="shared" si="2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1143</v>
      </c>
      <c r="D421" t="s">
        <v>558</v>
      </c>
      <c r="E421" s="33" t="s">
        <v>73</v>
      </c>
      <c r="F421" s="33" t="s">
        <v>28</v>
      </c>
      <c r="G421" s="33"/>
      <c r="H421" s="33" t="s">
        <v>937</v>
      </c>
      <c r="I421" s="34">
        <f t="shared" si="27"/>
        <v>28</v>
      </c>
      <c r="J421" s="34">
        <f t="shared" si="28"/>
        <v>0</v>
      </c>
      <c r="K421" s="35">
        <f t="shared" si="2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1143</v>
      </c>
      <c r="D422" t="s">
        <v>561</v>
      </c>
      <c r="E422" s="33" t="s">
        <v>73</v>
      </c>
      <c r="F422" s="33" t="s">
        <v>28</v>
      </c>
      <c r="G422" s="33"/>
      <c r="H422" s="33" t="s">
        <v>940</v>
      </c>
      <c r="I422" s="34">
        <f t="shared" si="27"/>
        <v>28</v>
      </c>
      <c r="J422" s="34">
        <f t="shared" si="28"/>
        <v>0</v>
      </c>
      <c r="K422" s="35">
        <f t="shared" si="2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1143</v>
      </c>
      <c r="D423" t="s">
        <v>561</v>
      </c>
      <c r="E423" s="33" t="s">
        <v>73</v>
      </c>
      <c r="F423" s="33" t="s">
        <v>28</v>
      </c>
      <c r="G423" s="33"/>
      <c r="H423" s="33" t="s">
        <v>941</v>
      </c>
      <c r="I423" s="34">
        <f t="shared" si="27"/>
        <v>28</v>
      </c>
      <c r="J423" s="34">
        <f t="shared" si="28"/>
        <v>0</v>
      </c>
      <c r="K423" s="35">
        <f t="shared" si="2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942</v>
      </c>
      <c r="I424" s="34">
        <f t="shared" si="27"/>
        <v>28</v>
      </c>
      <c r="J424" s="34">
        <f t="shared" si="28"/>
        <v>0</v>
      </c>
      <c r="K424" s="35">
        <f t="shared" si="2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1143</v>
      </c>
      <c r="D425" t="s">
        <v>564</v>
      </c>
      <c r="E425" s="33" t="s">
        <v>15</v>
      </c>
      <c r="F425" s="33" t="s">
        <v>28</v>
      </c>
      <c r="G425" s="33"/>
      <c r="H425" s="33" t="s">
        <v>943</v>
      </c>
      <c r="I425" s="34">
        <f t="shared" si="27"/>
        <v>28</v>
      </c>
      <c r="J425" s="34">
        <f t="shared" si="28"/>
        <v>0</v>
      </c>
      <c r="K425" s="35">
        <f t="shared" si="2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1143</v>
      </c>
      <c r="D426" t="s">
        <v>566</v>
      </c>
      <c r="E426" s="33" t="s">
        <v>19</v>
      </c>
      <c r="F426" s="33" t="s">
        <v>28</v>
      </c>
      <c r="G426" s="33"/>
      <c r="H426" s="33" t="s">
        <v>944</v>
      </c>
      <c r="I426" s="34">
        <f t="shared" si="27"/>
        <v>28</v>
      </c>
      <c r="J426" s="34">
        <f t="shared" si="28"/>
        <v>0</v>
      </c>
      <c r="K426" s="35">
        <f t="shared" si="2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1143</v>
      </c>
      <c r="D427" t="s">
        <v>568</v>
      </c>
      <c r="E427" s="33" t="s">
        <v>19</v>
      </c>
      <c r="F427" s="33" t="s">
        <v>20</v>
      </c>
      <c r="G427" s="33"/>
      <c r="H427" s="33" t="s">
        <v>945</v>
      </c>
      <c r="I427" s="34">
        <f t="shared" si="27"/>
        <v>27</v>
      </c>
      <c r="J427" s="34">
        <f t="shared" si="28"/>
        <v>1</v>
      </c>
      <c r="K427" s="35">
        <f t="shared" si="29"/>
        <v>0.9642857142857143</v>
      </c>
      <c r="L427" s="86"/>
      <c r="M427" s="86" t="s">
        <v>1582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1143</v>
      </c>
      <c r="D428" t="s">
        <v>570</v>
      </c>
      <c r="E428" s="33" t="s">
        <v>19</v>
      </c>
      <c r="F428" s="33" t="s">
        <v>20</v>
      </c>
      <c r="G428" s="33"/>
      <c r="H428" s="33" t="s">
        <v>946</v>
      </c>
      <c r="I428" s="34">
        <f t="shared" si="27"/>
        <v>24</v>
      </c>
      <c r="J428" s="34">
        <f t="shared" si="28"/>
        <v>4</v>
      </c>
      <c r="K428" s="35">
        <f t="shared" si="29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 t="s">
        <v>1582</v>
      </c>
      <c r="Z428" s="86" t="s">
        <v>1582</v>
      </c>
      <c r="AA428" s="86" t="s">
        <v>1582</v>
      </c>
      <c r="AB428" s="86" t="s">
        <v>1582</v>
      </c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1143</v>
      </c>
      <c r="D429" t="s">
        <v>572</v>
      </c>
      <c r="E429" s="33" t="s">
        <v>19</v>
      </c>
      <c r="F429" s="33" t="s">
        <v>1137</v>
      </c>
      <c r="G429" s="33" t="s">
        <v>1349</v>
      </c>
      <c r="H429" s="33" t="s">
        <v>947</v>
      </c>
      <c r="I429" s="34">
        <f t="shared" si="27"/>
        <v>28</v>
      </c>
      <c r="J429" s="34">
        <f t="shared" si="28"/>
        <v>0</v>
      </c>
      <c r="K429" s="35">
        <f t="shared" si="2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1143</v>
      </c>
      <c r="D430" t="s">
        <v>574</v>
      </c>
      <c r="E430" s="33" t="s">
        <v>19</v>
      </c>
      <c r="F430" s="33" t="s">
        <v>20</v>
      </c>
      <c r="G430" s="33"/>
      <c r="H430" s="33" t="s">
        <v>948</v>
      </c>
      <c r="I430" s="34">
        <f t="shared" si="27"/>
        <v>28</v>
      </c>
      <c r="J430" s="34">
        <f t="shared" si="28"/>
        <v>0</v>
      </c>
      <c r="K430" s="35">
        <f t="shared" si="2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1558</v>
      </c>
      <c r="C431" t="s">
        <v>1143</v>
      </c>
      <c r="D431" t="s">
        <v>1559</v>
      </c>
      <c r="E431" s="33"/>
      <c r="F431" s="33"/>
      <c r="G431" s="33"/>
      <c r="H431" s="33"/>
      <c r="I431" s="34">
        <f t="shared" si="27"/>
        <v>27</v>
      </c>
      <c r="J431" s="34">
        <f t="shared" si="28"/>
        <v>1</v>
      </c>
      <c r="K431" s="35">
        <f t="shared" si="29"/>
        <v>0.9642857142857143</v>
      </c>
      <c r="L431" s="86"/>
      <c r="M431" s="86"/>
      <c r="N431" s="86" t="s">
        <v>1582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1144</v>
      </c>
      <c r="D432" t="s">
        <v>577</v>
      </c>
      <c r="E432" s="33" t="s">
        <v>15</v>
      </c>
      <c r="F432" s="33" t="s">
        <v>28</v>
      </c>
      <c r="G432" s="33"/>
      <c r="H432" s="33" t="s">
        <v>949</v>
      </c>
      <c r="I432" s="34">
        <f t="shared" si="27"/>
        <v>28</v>
      </c>
      <c r="J432" s="34">
        <f t="shared" si="28"/>
        <v>0</v>
      </c>
      <c r="K432" s="35">
        <f t="shared" si="2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1144</v>
      </c>
      <c r="D433" t="s">
        <v>579</v>
      </c>
      <c r="E433" s="33" t="s">
        <v>15</v>
      </c>
      <c r="F433" s="33" t="s">
        <v>28</v>
      </c>
      <c r="G433" s="33"/>
      <c r="H433" s="33" t="s">
        <v>950</v>
      </c>
      <c r="I433" s="34">
        <f t="shared" si="27"/>
        <v>28</v>
      </c>
      <c r="J433" s="34">
        <f t="shared" si="28"/>
        <v>0</v>
      </c>
      <c r="K433" s="35">
        <f t="shared" si="2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1127</v>
      </c>
      <c r="C434" t="s">
        <v>1144</v>
      </c>
      <c r="D434" t="s">
        <v>580</v>
      </c>
      <c r="E434" s="33" t="s">
        <v>73</v>
      </c>
      <c r="F434" s="33" t="s">
        <v>28</v>
      </c>
      <c r="G434" s="33"/>
      <c r="H434" s="33" t="s">
        <v>951</v>
      </c>
      <c r="I434" s="34">
        <f t="shared" si="27"/>
        <v>28</v>
      </c>
      <c r="J434" s="34">
        <f t="shared" si="28"/>
        <v>0</v>
      </c>
      <c r="K434" s="35">
        <f t="shared" si="2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1128</v>
      </c>
      <c r="C435" t="s">
        <v>1144</v>
      </c>
      <c r="D435" t="s">
        <v>580</v>
      </c>
      <c r="E435" s="33" t="s">
        <v>73</v>
      </c>
      <c r="F435" s="33" t="s">
        <v>28</v>
      </c>
      <c r="G435" s="33"/>
      <c r="H435" s="33" t="s">
        <v>952</v>
      </c>
      <c r="I435" s="34">
        <f t="shared" si="27"/>
        <v>28</v>
      </c>
      <c r="J435" s="34">
        <f t="shared" si="28"/>
        <v>0</v>
      </c>
      <c r="K435" s="35">
        <f t="shared" si="2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1129</v>
      </c>
      <c r="C436" t="s">
        <v>1144</v>
      </c>
      <c r="D436" t="s">
        <v>582</v>
      </c>
      <c r="E436" s="33" t="s">
        <v>73</v>
      </c>
      <c r="F436" s="33" t="s">
        <v>28</v>
      </c>
      <c r="G436" s="33"/>
      <c r="H436" s="33" t="s">
        <v>953</v>
      </c>
      <c r="I436" s="34">
        <f t="shared" si="27"/>
        <v>28</v>
      </c>
      <c r="J436" s="34">
        <f t="shared" si="28"/>
        <v>0</v>
      </c>
      <c r="K436" s="35">
        <f t="shared" si="2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1130</v>
      </c>
      <c r="C437" t="s">
        <v>1144</v>
      </c>
      <c r="D437" t="s">
        <v>583</v>
      </c>
      <c r="E437" s="33" t="s">
        <v>15</v>
      </c>
      <c r="F437" s="33" t="s">
        <v>28</v>
      </c>
      <c r="G437" s="33"/>
      <c r="H437" s="33" t="s">
        <v>954</v>
      </c>
      <c r="I437" s="34">
        <f t="shared" si="27"/>
        <v>11</v>
      </c>
      <c r="J437" s="34">
        <f t="shared" si="28"/>
        <v>17</v>
      </c>
      <c r="K437" s="35">
        <f t="shared" si="29"/>
        <v>0.39285714285714285</v>
      </c>
      <c r="L437" s="86" t="s">
        <v>1582</v>
      </c>
      <c r="M437" s="86" t="s">
        <v>1582</v>
      </c>
      <c r="N437" s="86" t="s">
        <v>1582</v>
      </c>
      <c r="O437" s="86" t="s">
        <v>1582</v>
      </c>
      <c r="P437" s="86" t="s">
        <v>1582</v>
      </c>
      <c r="Q437" s="86" t="s">
        <v>1582</v>
      </c>
      <c r="R437" s="86" t="s">
        <v>1582</v>
      </c>
      <c r="S437" s="86" t="s">
        <v>1582</v>
      </c>
      <c r="T437" s="86" t="s">
        <v>1582</v>
      </c>
      <c r="U437" s="86" t="s">
        <v>1582</v>
      </c>
      <c r="V437" s="86" t="s">
        <v>1582</v>
      </c>
      <c r="W437" s="86" t="s">
        <v>1582</v>
      </c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1144</v>
      </c>
      <c r="D438" t="s">
        <v>585</v>
      </c>
      <c r="E438" s="33" t="s">
        <v>73</v>
      </c>
      <c r="F438" s="33" t="s">
        <v>28</v>
      </c>
      <c r="G438" s="33"/>
      <c r="H438" s="33" t="s">
        <v>955</v>
      </c>
      <c r="I438" s="34">
        <f t="shared" si="27"/>
        <v>28</v>
      </c>
      <c r="J438" s="34">
        <f t="shared" si="28"/>
        <v>0</v>
      </c>
      <c r="K438" s="35">
        <f t="shared" si="2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1144</v>
      </c>
      <c r="D439" t="s">
        <v>587</v>
      </c>
      <c r="E439" s="33" t="s">
        <v>15</v>
      </c>
      <c r="F439" s="33" t="s">
        <v>28</v>
      </c>
      <c r="G439" s="33"/>
      <c r="H439" s="33" t="s">
        <v>956</v>
      </c>
      <c r="I439" s="34">
        <f t="shared" si="27"/>
        <v>11</v>
      </c>
      <c r="J439" s="34">
        <f t="shared" si="28"/>
        <v>17</v>
      </c>
      <c r="K439" s="35">
        <f t="shared" si="29"/>
        <v>0.39285714285714285</v>
      </c>
      <c r="L439" s="86" t="s">
        <v>1582</v>
      </c>
      <c r="M439" s="86" t="s">
        <v>1582</v>
      </c>
      <c r="N439" s="86" t="s">
        <v>1582</v>
      </c>
      <c r="O439" s="86" t="s">
        <v>1582</v>
      </c>
      <c r="P439" s="86" t="s">
        <v>1582</v>
      </c>
      <c r="Q439" s="86" t="s">
        <v>1582</v>
      </c>
      <c r="R439" s="86" t="s">
        <v>1582</v>
      </c>
      <c r="S439" s="86" t="s">
        <v>1582</v>
      </c>
      <c r="T439" s="86" t="s">
        <v>1582</v>
      </c>
      <c r="U439" s="86" t="s">
        <v>1582</v>
      </c>
      <c r="V439" s="86" t="s">
        <v>1582</v>
      </c>
      <c r="W439" s="86" t="s">
        <v>1582</v>
      </c>
      <c r="X439" s="86" t="s">
        <v>1582</v>
      </c>
      <c r="Y439" s="86" t="s">
        <v>1582</v>
      </c>
      <c r="Z439" s="86" t="s">
        <v>1582</v>
      </c>
      <c r="AA439" s="86" t="s">
        <v>1582</v>
      </c>
      <c r="AB439" s="86" t="s">
        <v>1582</v>
      </c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1144</v>
      </c>
      <c r="D440" t="s">
        <v>589</v>
      </c>
      <c r="E440" s="33" t="s">
        <v>15</v>
      </c>
      <c r="F440" s="33" t="s">
        <v>28</v>
      </c>
      <c r="G440" s="33"/>
      <c r="H440" s="33" t="s">
        <v>957</v>
      </c>
      <c r="I440" s="34">
        <f t="shared" si="27"/>
        <v>11</v>
      </c>
      <c r="J440" s="34">
        <f t="shared" si="28"/>
        <v>17</v>
      </c>
      <c r="K440" s="35">
        <f t="shared" si="29"/>
        <v>0.39285714285714285</v>
      </c>
      <c r="L440" s="86" t="s">
        <v>1582</v>
      </c>
      <c r="M440" s="86" t="s">
        <v>1582</v>
      </c>
      <c r="N440" s="86" t="s">
        <v>1582</v>
      </c>
      <c r="O440" s="86" t="s">
        <v>1582</v>
      </c>
      <c r="P440" s="86" t="s">
        <v>1582</v>
      </c>
      <c r="Q440" s="86" t="s">
        <v>1582</v>
      </c>
      <c r="R440" s="86" t="s">
        <v>1582</v>
      </c>
      <c r="S440" s="86" t="s">
        <v>1582</v>
      </c>
      <c r="T440" s="86" t="s">
        <v>1582</v>
      </c>
      <c r="U440" s="86" t="s">
        <v>1582</v>
      </c>
      <c r="V440" s="86" t="s">
        <v>1582</v>
      </c>
      <c r="W440" s="86" t="s">
        <v>1582</v>
      </c>
      <c r="X440" s="86" t="s">
        <v>1582</v>
      </c>
      <c r="Y440" s="86" t="s">
        <v>1582</v>
      </c>
      <c r="Z440" s="86" t="s">
        <v>1582</v>
      </c>
      <c r="AA440" s="86" t="s">
        <v>1582</v>
      </c>
      <c r="AB440" s="86" t="s">
        <v>1582</v>
      </c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1144</v>
      </c>
      <c r="D441" t="s">
        <v>1174</v>
      </c>
      <c r="E441" s="33" t="s">
        <v>19</v>
      </c>
      <c r="F441" s="33" t="s">
        <v>20</v>
      </c>
      <c r="G441" s="33"/>
      <c r="H441" s="33" t="s">
        <v>958</v>
      </c>
      <c r="I441" s="34">
        <f t="shared" si="27"/>
        <v>28</v>
      </c>
      <c r="J441" s="34">
        <f t="shared" si="28"/>
        <v>0</v>
      </c>
      <c r="K441" s="35">
        <f t="shared" si="2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1131</v>
      </c>
      <c r="C442" t="s">
        <v>1144</v>
      </c>
      <c r="D442" t="s">
        <v>1175</v>
      </c>
      <c r="E442" s="33" t="s">
        <v>73</v>
      </c>
      <c r="F442" s="33" t="s">
        <v>28</v>
      </c>
      <c r="G442" s="33"/>
      <c r="H442" s="33" t="s">
        <v>959</v>
      </c>
      <c r="I442" s="34">
        <f t="shared" si="27"/>
        <v>28</v>
      </c>
      <c r="J442" s="34">
        <f t="shared" si="28"/>
        <v>0</v>
      </c>
      <c r="K442" s="35">
        <f t="shared" si="2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1132</v>
      </c>
      <c r="C443" t="s">
        <v>1144</v>
      </c>
      <c r="D443" t="s">
        <v>1175</v>
      </c>
      <c r="E443" s="33" t="s">
        <v>73</v>
      </c>
      <c r="F443" s="33" t="s">
        <v>28</v>
      </c>
      <c r="G443" s="33"/>
      <c r="H443" s="33" t="s">
        <v>960</v>
      </c>
      <c r="I443" s="34">
        <f t="shared" si="27"/>
        <v>28</v>
      </c>
      <c r="J443" s="34">
        <f t="shared" si="28"/>
        <v>0</v>
      </c>
      <c r="K443" s="35">
        <f t="shared" si="2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1133</v>
      </c>
      <c r="C444" t="s">
        <v>1144</v>
      </c>
      <c r="D444" t="s">
        <v>1189</v>
      </c>
      <c r="E444" s="33" t="s">
        <v>15</v>
      </c>
      <c r="F444" s="33" t="s">
        <v>28</v>
      </c>
      <c r="G444" s="33"/>
      <c r="H444" s="33" t="s">
        <v>961</v>
      </c>
      <c r="I444" s="34">
        <f t="shared" si="27"/>
        <v>28</v>
      </c>
      <c r="J444" s="34">
        <f t="shared" si="28"/>
        <v>0</v>
      </c>
      <c r="K444" s="35">
        <f t="shared" si="2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1144</v>
      </c>
      <c r="D445" t="s">
        <v>1176</v>
      </c>
      <c r="E445" s="33" t="s">
        <v>15</v>
      </c>
      <c r="F445" s="33" t="s">
        <v>28</v>
      </c>
      <c r="G445" s="33"/>
      <c r="H445" s="33" t="s">
        <v>1306</v>
      </c>
      <c r="I445" s="34">
        <f t="shared" si="27"/>
        <v>28</v>
      </c>
      <c r="J445" s="34">
        <f t="shared" si="28"/>
        <v>0</v>
      </c>
      <c r="K445" s="35">
        <f t="shared" si="2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1144</v>
      </c>
      <c r="D446" t="s">
        <v>594</v>
      </c>
      <c r="E446" s="33" t="s">
        <v>73</v>
      </c>
      <c r="F446" s="33" t="s">
        <v>28</v>
      </c>
      <c r="G446" s="33"/>
      <c r="H446" s="33" t="s">
        <v>962</v>
      </c>
      <c r="I446" s="34">
        <f t="shared" si="27"/>
        <v>28</v>
      </c>
      <c r="J446" s="34">
        <f t="shared" si="28"/>
        <v>0</v>
      </c>
      <c r="K446" s="35">
        <f t="shared" si="2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1134</v>
      </c>
      <c r="C447" t="s">
        <v>1144</v>
      </c>
      <c r="D447" t="s">
        <v>594</v>
      </c>
      <c r="E447" s="33" t="s">
        <v>73</v>
      </c>
      <c r="F447" s="33" t="s">
        <v>28</v>
      </c>
      <c r="G447" s="33"/>
      <c r="H447" s="33" t="s">
        <v>963</v>
      </c>
      <c r="I447" s="34">
        <f t="shared" si="27"/>
        <v>28</v>
      </c>
      <c r="J447" s="34">
        <f t="shared" si="28"/>
        <v>0</v>
      </c>
      <c r="K447" s="35">
        <f t="shared" si="2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1135</v>
      </c>
      <c r="C448" t="s">
        <v>1144</v>
      </c>
      <c r="D448" t="s">
        <v>595</v>
      </c>
      <c r="E448" s="33" t="s">
        <v>73</v>
      </c>
      <c r="F448" s="33" t="s">
        <v>28</v>
      </c>
      <c r="G448" s="33"/>
      <c r="H448" s="33" t="s">
        <v>964</v>
      </c>
      <c r="I448" s="34">
        <f t="shared" si="27"/>
        <v>28</v>
      </c>
      <c r="J448" s="34">
        <f t="shared" si="28"/>
        <v>0</v>
      </c>
      <c r="K448" s="35">
        <f t="shared" si="2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1144</v>
      </c>
      <c r="D449" t="s">
        <v>595</v>
      </c>
      <c r="E449" s="33" t="s">
        <v>73</v>
      </c>
      <c r="F449" s="33" t="s">
        <v>28</v>
      </c>
      <c r="G449" s="33"/>
      <c r="H449" s="33" t="s">
        <v>965</v>
      </c>
      <c r="I449" s="34">
        <f t="shared" si="27"/>
        <v>28</v>
      </c>
      <c r="J449" s="34">
        <f t="shared" si="28"/>
        <v>0</v>
      </c>
      <c r="K449" s="35">
        <f t="shared" si="2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1144</v>
      </c>
      <c r="D450" t="s">
        <v>599</v>
      </c>
      <c r="E450" s="33" t="s">
        <v>15</v>
      </c>
      <c r="F450" s="33" t="s">
        <v>28</v>
      </c>
      <c r="G450" s="33"/>
      <c r="H450" s="33" t="s">
        <v>966</v>
      </c>
      <c r="I450" s="34">
        <f t="shared" si="27"/>
        <v>28</v>
      </c>
      <c r="J450" s="34">
        <f t="shared" si="28"/>
        <v>0</v>
      </c>
      <c r="K450" s="35">
        <f t="shared" si="2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1136</v>
      </c>
      <c r="C451" t="s">
        <v>1144</v>
      </c>
      <c r="D451" t="s">
        <v>601</v>
      </c>
      <c r="E451" s="33" t="s">
        <v>15</v>
      </c>
      <c r="F451" s="33" t="s">
        <v>20</v>
      </c>
      <c r="G451" s="33"/>
      <c r="H451" s="33" t="s">
        <v>967</v>
      </c>
      <c r="I451" s="34">
        <f t="shared" si="27"/>
        <v>28</v>
      </c>
      <c r="J451" s="34">
        <f t="shared" si="28"/>
        <v>0</v>
      </c>
      <c r="K451" s="35">
        <f t="shared" si="2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1144</v>
      </c>
      <c r="D452" t="s">
        <v>603</v>
      </c>
      <c r="E452" s="33" t="s">
        <v>15</v>
      </c>
      <c r="F452" s="33" t="s">
        <v>20</v>
      </c>
      <c r="G452" s="33"/>
      <c r="H452" s="33" t="s">
        <v>968</v>
      </c>
      <c r="I452" s="34">
        <f t="shared" si="27"/>
        <v>28</v>
      </c>
      <c r="J452" s="34">
        <f t="shared" si="28"/>
        <v>0</v>
      </c>
      <c r="K452" s="35">
        <f t="shared" si="2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1144</v>
      </c>
      <c r="D453" t="s">
        <v>605</v>
      </c>
      <c r="E453" s="33" t="s">
        <v>15</v>
      </c>
      <c r="F453" s="33" t="s">
        <v>20</v>
      </c>
      <c r="G453" s="33"/>
      <c r="H453" s="33" t="s">
        <v>969</v>
      </c>
      <c r="I453" s="34">
        <f t="shared" ref="I453:I516" si="30">COUNTIF(L453:AM453,"")</f>
        <v>24</v>
      </c>
      <c r="J453" s="34">
        <f t="shared" ref="J453:J516" si="31">COUNTIF(L453:AM453,"APAGADO")</f>
        <v>4</v>
      </c>
      <c r="K453" s="35">
        <f t="shared" ref="K453:K516" si="32">(I453)/(J453+I453)</f>
        <v>0.8571428571428571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1197</v>
      </c>
      <c r="C454" s="33" t="s">
        <v>1144</v>
      </c>
      <c r="D454" t="s">
        <v>1199</v>
      </c>
      <c r="E454" s="33" t="s">
        <v>1196</v>
      </c>
      <c r="F454" s="33" t="s">
        <v>28</v>
      </c>
      <c r="G454" s="33"/>
      <c r="H454" s="33" t="s">
        <v>1204</v>
      </c>
      <c r="I454" s="34">
        <f t="shared" si="30"/>
        <v>28</v>
      </c>
      <c r="J454" s="34">
        <f t="shared" si="31"/>
        <v>0</v>
      </c>
      <c r="K454" s="35">
        <f t="shared" si="3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1198</v>
      </c>
      <c r="C455" s="33" t="s">
        <v>1144</v>
      </c>
      <c r="D455" t="s">
        <v>1199</v>
      </c>
      <c r="E455" s="33" t="s">
        <v>1196</v>
      </c>
      <c r="F455" s="33" t="s">
        <v>28</v>
      </c>
      <c r="G455" s="33"/>
      <c r="H455" s="33" t="s">
        <v>1205</v>
      </c>
      <c r="I455" s="34">
        <f t="shared" si="30"/>
        <v>28</v>
      </c>
      <c r="J455" s="34">
        <f t="shared" si="31"/>
        <v>0</v>
      </c>
      <c r="K455" s="35">
        <f t="shared" si="32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1283</v>
      </c>
      <c r="C456" s="33" t="s">
        <v>1144</v>
      </c>
      <c r="D456" t="s">
        <v>1284</v>
      </c>
      <c r="E456" s="33" t="s">
        <v>15</v>
      </c>
      <c r="F456" s="33" t="s">
        <v>28</v>
      </c>
      <c r="G456" s="33"/>
      <c r="H456" s="33" t="s">
        <v>1285</v>
      </c>
      <c r="I456" s="34">
        <f t="shared" si="30"/>
        <v>28</v>
      </c>
      <c r="J456" s="34">
        <f t="shared" si="31"/>
        <v>0</v>
      </c>
      <c r="K456" s="35">
        <f t="shared" si="32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1144</v>
      </c>
      <c r="D457" t="s">
        <v>610</v>
      </c>
      <c r="E457" s="33" t="s">
        <v>19</v>
      </c>
      <c r="F457" s="33" t="s">
        <v>20</v>
      </c>
      <c r="G457" s="33"/>
      <c r="H457" s="33" t="s">
        <v>970</v>
      </c>
      <c r="I457" s="34">
        <f t="shared" si="30"/>
        <v>28</v>
      </c>
      <c r="J457" s="34">
        <f t="shared" si="31"/>
        <v>0</v>
      </c>
      <c r="K457" s="35">
        <f t="shared" si="32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1144</v>
      </c>
      <c r="D458" t="s">
        <v>612</v>
      </c>
      <c r="E458" s="33" t="s">
        <v>19</v>
      </c>
      <c r="F458" s="33" t="s">
        <v>20</v>
      </c>
      <c r="G458" s="33"/>
      <c r="H458" s="33" t="s">
        <v>971</v>
      </c>
      <c r="I458" s="34">
        <f t="shared" si="30"/>
        <v>24</v>
      </c>
      <c r="J458" s="34">
        <f t="shared" si="31"/>
        <v>4</v>
      </c>
      <c r="K458" s="35">
        <f t="shared" si="32"/>
        <v>0.8571428571428571</v>
      </c>
      <c r="L458" s="86" t="s">
        <v>1582</v>
      </c>
      <c r="M458" s="86" t="s">
        <v>1582</v>
      </c>
      <c r="N458" s="86" t="s">
        <v>1582</v>
      </c>
      <c r="O458" s="86" t="s">
        <v>1582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1144</v>
      </c>
      <c r="D459" t="s">
        <v>614</v>
      </c>
      <c r="E459" s="33" t="s">
        <v>15</v>
      </c>
      <c r="F459" s="33" t="s">
        <v>20</v>
      </c>
      <c r="G459" s="33"/>
      <c r="H459" s="33" t="s">
        <v>972</v>
      </c>
      <c r="I459" s="34">
        <f t="shared" si="30"/>
        <v>28</v>
      </c>
      <c r="J459" s="34">
        <f t="shared" si="31"/>
        <v>0</v>
      </c>
      <c r="K459" s="35">
        <f t="shared" si="32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1144</v>
      </c>
      <c r="D460" t="s">
        <v>607</v>
      </c>
      <c r="E460" s="33" t="s">
        <v>19</v>
      </c>
      <c r="F460" s="33" t="s">
        <v>20</v>
      </c>
      <c r="G460" s="33"/>
      <c r="H460" s="33" t="s">
        <v>973</v>
      </c>
      <c r="I460" s="34">
        <f t="shared" si="30"/>
        <v>28</v>
      </c>
      <c r="J460" s="34">
        <f t="shared" si="31"/>
        <v>0</v>
      </c>
      <c r="K460" s="35">
        <f t="shared" si="32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1393</v>
      </c>
      <c r="B461" s="135">
        <v>11</v>
      </c>
      <c r="C461" s="85" t="s">
        <v>1579</v>
      </c>
      <c r="D461" s="85" t="s">
        <v>1551</v>
      </c>
      <c r="E461" s="33" t="s">
        <v>1413</v>
      </c>
      <c r="F461" s="33" t="s">
        <v>1392</v>
      </c>
      <c r="G461" s="33"/>
      <c r="I461" s="34">
        <f t="shared" si="30"/>
        <v>28</v>
      </c>
      <c r="J461" s="34">
        <f t="shared" si="31"/>
        <v>0</v>
      </c>
      <c r="K461" s="35">
        <f t="shared" si="32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1393</v>
      </c>
      <c r="B462" s="85" t="s">
        <v>1548</v>
      </c>
      <c r="C462" s="85" t="s">
        <v>1579</v>
      </c>
      <c r="D462" s="85" t="s">
        <v>1551</v>
      </c>
      <c r="E462" s="33" t="s">
        <v>1391</v>
      </c>
      <c r="F462" s="33" t="s">
        <v>1392</v>
      </c>
      <c r="G462" s="33"/>
      <c r="H462" s="33"/>
      <c r="I462" s="34">
        <f t="shared" si="30"/>
        <v>28</v>
      </c>
      <c r="J462" s="34">
        <f t="shared" si="31"/>
        <v>0</v>
      </c>
      <c r="K462" s="35">
        <f t="shared" si="32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1393</v>
      </c>
      <c r="B463" s="133">
        <v>12</v>
      </c>
      <c r="C463" s="130" t="s">
        <v>1579</v>
      </c>
      <c r="D463" t="s">
        <v>1552</v>
      </c>
      <c r="E463" s="33" t="s">
        <v>1413</v>
      </c>
      <c r="F463" s="33" t="s">
        <v>1392</v>
      </c>
      <c r="G463" s="33"/>
      <c r="H463" s="128" t="s">
        <v>1554</v>
      </c>
      <c r="I463" s="127">
        <f t="shared" si="30"/>
        <v>11</v>
      </c>
      <c r="J463" s="34">
        <f t="shared" si="31"/>
        <v>17</v>
      </c>
      <c r="K463" s="35">
        <f t="shared" si="32"/>
        <v>0.39285714285714285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1393</v>
      </c>
      <c r="B464" s="132" t="s">
        <v>1549</v>
      </c>
      <c r="C464" s="130" t="s">
        <v>1579</v>
      </c>
      <c r="D464" t="s">
        <v>1552</v>
      </c>
      <c r="E464" s="33" t="s">
        <v>1391</v>
      </c>
      <c r="F464" s="33" t="s">
        <v>1392</v>
      </c>
      <c r="G464" s="33"/>
      <c r="H464" s="89" t="s">
        <v>1555</v>
      </c>
      <c r="I464" s="127">
        <f t="shared" si="30"/>
        <v>11</v>
      </c>
      <c r="J464" s="34">
        <f t="shared" si="31"/>
        <v>17</v>
      </c>
      <c r="K464" s="35">
        <f t="shared" si="32"/>
        <v>0.39285714285714285</v>
      </c>
      <c r="L464" s="86" t="s">
        <v>1582</v>
      </c>
      <c r="M464" s="86" t="s">
        <v>1582</v>
      </c>
      <c r="N464" s="86" t="s">
        <v>1582</v>
      </c>
      <c r="O464" s="86" t="s">
        <v>1582</v>
      </c>
      <c r="P464" s="86" t="s">
        <v>1582</v>
      </c>
      <c r="Q464" s="86" t="s">
        <v>1582</v>
      </c>
      <c r="R464" s="86" t="s">
        <v>1582</v>
      </c>
      <c r="S464" s="86" t="s">
        <v>1582</v>
      </c>
      <c r="T464" s="86" t="s">
        <v>1582</v>
      </c>
      <c r="U464" s="86" t="s">
        <v>1582</v>
      </c>
      <c r="V464" s="86" t="s">
        <v>1582</v>
      </c>
      <c r="W464" s="86" t="s">
        <v>1582</v>
      </c>
      <c r="X464" s="86" t="s">
        <v>1582</v>
      </c>
      <c r="Y464" s="86" t="s">
        <v>1582</v>
      </c>
      <c r="Z464" s="86" t="s">
        <v>1582</v>
      </c>
      <c r="AA464" s="86" t="s">
        <v>1582</v>
      </c>
      <c r="AB464" s="86" t="s">
        <v>1582</v>
      </c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1393</v>
      </c>
      <c r="B465" s="33">
        <v>13</v>
      </c>
      <c r="C465" s="130" t="s">
        <v>1579</v>
      </c>
      <c r="D465" t="s">
        <v>1553</v>
      </c>
      <c r="E465" s="33" t="s">
        <v>1413</v>
      </c>
      <c r="F465" s="33" t="s">
        <v>1392</v>
      </c>
      <c r="G465" s="33"/>
      <c r="H465" s="81" t="s">
        <v>1556</v>
      </c>
      <c r="I465" s="34">
        <f t="shared" si="30"/>
        <v>11</v>
      </c>
      <c r="J465" s="34">
        <f t="shared" si="31"/>
        <v>17</v>
      </c>
      <c r="K465" s="35">
        <f t="shared" si="32"/>
        <v>0.39285714285714285</v>
      </c>
      <c r="L465" s="86" t="s">
        <v>1582</v>
      </c>
      <c r="M465" s="86" t="s">
        <v>1582</v>
      </c>
      <c r="N465" s="86" t="s">
        <v>1582</v>
      </c>
      <c r="O465" s="86" t="s">
        <v>1582</v>
      </c>
      <c r="P465" s="86" t="s">
        <v>1582</v>
      </c>
      <c r="Q465" s="86" t="s">
        <v>1582</v>
      </c>
      <c r="R465" s="86" t="s">
        <v>1582</v>
      </c>
      <c r="S465" s="86" t="s">
        <v>1582</v>
      </c>
      <c r="T465" s="86" t="s">
        <v>1582</v>
      </c>
      <c r="U465" s="86" t="s">
        <v>1582</v>
      </c>
      <c r="V465" s="86" t="s">
        <v>1582</v>
      </c>
      <c r="W465" s="86" t="s">
        <v>1582</v>
      </c>
      <c r="X465" s="86" t="s">
        <v>1582</v>
      </c>
      <c r="Y465" s="86" t="s">
        <v>1582</v>
      </c>
      <c r="Z465" s="86" t="s">
        <v>1582</v>
      </c>
      <c r="AA465" s="86" t="s">
        <v>1582</v>
      </c>
      <c r="AB465" s="86" t="s">
        <v>1582</v>
      </c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1393</v>
      </c>
      <c r="B466" t="s">
        <v>1550</v>
      </c>
      <c r="C466" s="130" t="s">
        <v>1579</v>
      </c>
      <c r="D466" t="s">
        <v>1553</v>
      </c>
      <c r="E466" s="33" t="s">
        <v>1391</v>
      </c>
      <c r="F466" s="33" t="s">
        <v>1392</v>
      </c>
      <c r="G466" s="33"/>
      <c r="H466" s="33"/>
      <c r="I466" s="34">
        <f t="shared" si="30"/>
        <v>28</v>
      </c>
      <c r="J466" s="34">
        <f t="shared" si="31"/>
        <v>0</v>
      </c>
      <c r="K466" s="35">
        <f t="shared" si="32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14</v>
      </c>
      <c r="C467" s="130" t="s">
        <v>1579</v>
      </c>
      <c r="D467" t="s">
        <v>1520</v>
      </c>
      <c r="E467" s="33" t="s">
        <v>1413</v>
      </c>
      <c r="F467" s="33" t="s">
        <v>1392</v>
      </c>
      <c r="G467" s="33"/>
      <c r="H467" s="128" t="s">
        <v>1521</v>
      </c>
      <c r="I467" s="127">
        <f t="shared" si="30"/>
        <v>28</v>
      </c>
      <c r="J467" s="34">
        <f t="shared" si="31"/>
        <v>0</v>
      </c>
      <c r="K467" s="35">
        <f t="shared" si="32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1522</v>
      </c>
      <c r="C468" s="130" t="s">
        <v>1579</v>
      </c>
      <c r="D468" t="s">
        <v>1520</v>
      </c>
      <c r="E468" s="33" t="s">
        <v>1391</v>
      </c>
      <c r="F468" s="33" t="s">
        <v>1392</v>
      </c>
      <c r="G468" s="33"/>
      <c r="H468" t="s">
        <v>1523</v>
      </c>
      <c r="I468" s="127">
        <f t="shared" si="30"/>
        <v>28</v>
      </c>
      <c r="J468" s="34">
        <f t="shared" si="31"/>
        <v>0</v>
      </c>
      <c r="K468" s="35">
        <f t="shared" si="32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15</v>
      </c>
      <c r="C469" s="130" t="s">
        <v>1579</v>
      </c>
      <c r="D469" t="s">
        <v>1530</v>
      </c>
      <c r="E469" s="33" t="s">
        <v>1413</v>
      </c>
      <c r="F469" s="33" t="s">
        <v>1392</v>
      </c>
      <c r="G469" s="33"/>
      <c r="H469" s="128" t="s">
        <v>1531</v>
      </c>
      <c r="I469" s="127">
        <f t="shared" si="30"/>
        <v>22</v>
      </c>
      <c r="J469" s="34">
        <f t="shared" si="31"/>
        <v>6</v>
      </c>
      <c r="K469" s="35">
        <f t="shared" si="32"/>
        <v>0.7857142857142857</v>
      </c>
      <c r="L469" s="86" t="s">
        <v>1582</v>
      </c>
      <c r="M469" s="86" t="s">
        <v>1582</v>
      </c>
      <c r="N469" s="86" t="s">
        <v>1582</v>
      </c>
      <c r="O469" s="86" t="s">
        <v>1582</v>
      </c>
      <c r="P469" s="86" t="s">
        <v>1582</v>
      </c>
      <c r="Q469" s="86" t="s">
        <v>1582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1524</v>
      </c>
      <c r="C470" s="130" t="s">
        <v>1579</v>
      </c>
      <c r="D470" t="s">
        <v>1530</v>
      </c>
      <c r="E470" s="33" t="s">
        <v>1391</v>
      </c>
      <c r="F470" s="33" t="s">
        <v>1392</v>
      </c>
      <c r="G470" s="33"/>
      <c r="H470" t="s">
        <v>1532</v>
      </c>
      <c r="I470" s="127">
        <f t="shared" si="30"/>
        <v>22</v>
      </c>
      <c r="J470" s="34">
        <f t="shared" si="31"/>
        <v>6</v>
      </c>
      <c r="K470" s="35">
        <f t="shared" si="32"/>
        <v>0.7857142857142857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16</v>
      </c>
      <c r="C471" s="130" t="s">
        <v>1579</v>
      </c>
      <c r="D471" t="s">
        <v>1533</v>
      </c>
      <c r="E471" s="33" t="s">
        <v>1413</v>
      </c>
      <c r="F471" s="33" t="s">
        <v>1392</v>
      </c>
      <c r="G471" s="33"/>
      <c r="H471" s="128" t="s">
        <v>1534</v>
      </c>
      <c r="I471" s="127">
        <f t="shared" si="30"/>
        <v>28</v>
      </c>
      <c r="J471" s="34">
        <f t="shared" si="31"/>
        <v>0</v>
      </c>
      <c r="K471" s="35">
        <f t="shared" si="32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1525</v>
      </c>
      <c r="C472" s="130" t="s">
        <v>1579</v>
      </c>
      <c r="D472" t="s">
        <v>1533</v>
      </c>
      <c r="E472" s="33" t="s">
        <v>1391</v>
      </c>
      <c r="F472" s="33" t="s">
        <v>1392</v>
      </c>
      <c r="G472" s="33"/>
      <c r="H472" t="s">
        <v>1535</v>
      </c>
      <c r="I472" s="127">
        <f t="shared" si="30"/>
        <v>28</v>
      </c>
      <c r="J472" s="34">
        <f t="shared" si="31"/>
        <v>0</v>
      </c>
      <c r="K472" s="35">
        <f t="shared" si="32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17</v>
      </c>
      <c r="C473" s="130" t="s">
        <v>1579</v>
      </c>
      <c r="D473" t="s">
        <v>1536</v>
      </c>
      <c r="E473" s="33" t="s">
        <v>1413</v>
      </c>
      <c r="F473" s="33" t="s">
        <v>1392</v>
      </c>
      <c r="G473" s="33"/>
      <c r="H473" s="128" t="s">
        <v>1537</v>
      </c>
      <c r="I473" s="127">
        <f t="shared" si="30"/>
        <v>22</v>
      </c>
      <c r="J473" s="34">
        <f t="shared" si="31"/>
        <v>6</v>
      </c>
      <c r="K473" s="35">
        <f t="shared" si="32"/>
        <v>0.7857142857142857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1526</v>
      </c>
      <c r="C474" s="130" t="s">
        <v>1579</v>
      </c>
      <c r="D474" t="s">
        <v>1536</v>
      </c>
      <c r="E474" s="33" t="s">
        <v>1391</v>
      </c>
      <c r="F474" s="33" t="s">
        <v>1392</v>
      </c>
      <c r="G474" s="33"/>
      <c r="H474" t="s">
        <v>1538</v>
      </c>
      <c r="I474" s="127">
        <f t="shared" si="30"/>
        <v>22</v>
      </c>
      <c r="J474" s="34">
        <f t="shared" si="31"/>
        <v>6</v>
      </c>
      <c r="K474" s="35">
        <f t="shared" si="32"/>
        <v>0.7857142857142857</v>
      </c>
      <c r="L474" s="86" t="s">
        <v>1582</v>
      </c>
      <c r="M474" s="86" t="s">
        <v>1582</v>
      </c>
      <c r="N474" s="86" t="s">
        <v>1582</v>
      </c>
      <c r="O474" s="86" t="s">
        <v>1582</v>
      </c>
      <c r="P474" s="86" t="s">
        <v>1582</v>
      </c>
      <c r="Q474" s="86" t="s">
        <v>1582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18</v>
      </c>
      <c r="C475" s="130" t="s">
        <v>1579</v>
      </c>
      <c r="D475" t="s">
        <v>1539</v>
      </c>
      <c r="E475" s="33" t="s">
        <v>1413</v>
      </c>
      <c r="F475" s="33" t="s">
        <v>1392</v>
      </c>
      <c r="G475" s="33"/>
      <c r="H475" s="128" t="s">
        <v>1540</v>
      </c>
      <c r="I475" s="127">
        <f t="shared" si="30"/>
        <v>28</v>
      </c>
      <c r="J475" s="34">
        <f t="shared" si="31"/>
        <v>0</v>
      </c>
      <c r="K475" s="35">
        <f t="shared" si="32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1393</v>
      </c>
      <c r="B476" s="132" t="s">
        <v>1527</v>
      </c>
      <c r="C476" s="130" t="s">
        <v>1579</v>
      </c>
      <c r="D476" t="s">
        <v>1539</v>
      </c>
      <c r="E476" s="33" t="s">
        <v>1391</v>
      </c>
      <c r="F476" s="33" t="s">
        <v>1392</v>
      </c>
      <c r="G476" s="33"/>
      <c r="H476" t="s">
        <v>1541</v>
      </c>
      <c r="I476" s="127">
        <f t="shared" si="30"/>
        <v>28</v>
      </c>
      <c r="J476" s="34">
        <f t="shared" si="31"/>
        <v>0</v>
      </c>
      <c r="K476" s="35">
        <f t="shared" si="32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19</v>
      </c>
      <c r="C477" s="130" t="s">
        <v>1579</v>
      </c>
      <c r="D477" t="s">
        <v>1542</v>
      </c>
      <c r="E477" s="33" t="s">
        <v>1413</v>
      </c>
      <c r="F477" s="33" t="s">
        <v>1392</v>
      </c>
      <c r="G477" s="33"/>
      <c r="H477" s="128" t="s">
        <v>1543</v>
      </c>
      <c r="I477" s="127">
        <f t="shared" si="30"/>
        <v>28</v>
      </c>
      <c r="J477" s="34">
        <f t="shared" si="31"/>
        <v>0</v>
      </c>
      <c r="K477" s="35">
        <f t="shared" si="32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1393</v>
      </c>
      <c r="B478" t="s">
        <v>1528</v>
      </c>
      <c r="C478" s="130" t="s">
        <v>1579</v>
      </c>
      <c r="D478" t="s">
        <v>1542</v>
      </c>
      <c r="E478" s="33" t="s">
        <v>1391</v>
      </c>
      <c r="F478" s="33" t="s">
        <v>1392</v>
      </c>
      <c r="G478" s="33"/>
      <c r="H478" t="s">
        <v>1544</v>
      </c>
      <c r="I478" s="127">
        <f t="shared" si="30"/>
        <v>28</v>
      </c>
      <c r="J478" s="34">
        <f t="shared" si="31"/>
        <v>0</v>
      </c>
      <c r="K478" s="35">
        <f t="shared" si="32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20</v>
      </c>
      <c r="C479" s="130" t="s">
        <v>1579</v>
      </c>
      <c r="D479" t="s">
        <v>1545</v>
      </c>
      <c r="E479" s="33" t="s">
        <v>1413</v>
      </c>
      <c r="F479" s="33" t="s">
        <v>1392</v>
      </c>
      <c r="G479" s="33"/>
      <c r="H479" s="128" t="s">
        <v>1546</v>
      </c>
      <c r="I479" s="127">
        <f t="shared" si="30"/>
        <v>28</v>
      </c>
      <c r="J479" s="34">
        <f t="shared" si="31"/>
        <v>0</v>
      </c>
      <c r="K479" s="35">
        <f t="shared" si="32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s="33" t="s">
        <v>1529</v>
      </c>
      <c r="C480" s="130" t="s">
        <v>1579</v>
      </c>
      <c r="D480" t="s">
        <v>1545</v>
      </c>
      <c r="E480" s="33" t="s">
        <v>1391</v>
      </c>
      <c r="F480" s="33" t="s">
        <v>1392</v>
      </c>
      <c r="G480" s="33"/>
      <c r="H480" t="s">
        <v>1547</v>
      </c>
      <c r="I480" s="127">
        <f t="shared" si="30"/>
        <v>28</v>
      </c>
      <c r="J480" s="34">
        <f t="shared" si="31"/>
        <v>0</v>
      </c>
      <c r="K480" s="35">
        <f t="shared" si="32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21</v>
      </c>
      <c r="C481" s="130" t="s">
        <v>1579</v>
      </c>
      <c r="D481" t="s">
        <v>1386</v>
      </c>
      <c r="E481" s="33" t="s">
        <v>1413</v>
      </c>
      <c r="F481" s="33" t="s">
        <v>1392</v>
      </c>
      <c r="G481" s="33"/>
      <c r="H481" s="81" t="s">
        <v>1399</v>
      </c>
      <c r="I481" s="34">
        <f t="shared" si="30"/>
        <v>28</v>
      </c>
      <c r="J481" s="34">
        <f t="shared" si="31"/>
        <v>0</v>
      </c>
      <c r="K481" s="35">
        <f t="shared" si="32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1394</v>
      </c>
      <c r="C482" s="130" t="s">
        <v>1579</v>
      </c>
      <c r="D482" t="s">
        <v>1386</v>
      </c>
      <c r="E482" s="33" t="s">
        <v>1391</v>
      </c>
      <c r="F482" s="33" t="s">
        <v>1392</v>
      </c>
      <c r="G482" s="33"/>
      <c r="H482" s="33" t="s">
        <v>1404</v>
      </c>
      <c r="I482" s="34">
        <f t="shared" si="30"/>
        <v>28</v>
      </c>
      <c r="J482" s="34">
        <f t="shared" si="31"/>
        <v>0</v>
      </c>
      <c r="K482" s="35">
        <f t="shared" si="3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22</v>
      </c>
      <c r="C483" s="130" t="s">
        <v>1579</v>
      </c>
      <c r="D483" t="s">
        <v>1387</v>
      </c>
      <c r="E483" s="33" t="s">
        <v>1413</v>
      </c>
      <c r="F483" s="33" t="s">
        <v>1392</v>
      </c>
      <c r="G483" s="33"/>
      <c r="H483" s="81" t="s">
        <v>1400</v>
      </c>
      <c r="I483" s="34">
        <f t="shared" si="30"/>
        <v>23</v>
      </c>
      <c r="J483" s="34">
        <f t="shared" si="31"/>
        <v>5</v>
      </c>
      <c r="K483" s="35">
        <f t="shared" si="32"/>
        <v>0.8214285714285714</v>
      </c>
      <c r="L483" s="86"/>
      <c r="M483" s="86" t="s">
        <v>1582</v>
      </c>
      <c r="N483" s="86" t="s">
        <v>1582</v>
      </c>
      <c r="O483" s="86" t="s">
        <v>1582</v>
      </c>
      <c r="P483" s="86" t="s">
        <v>1582</v>
      </c>
      <c r="Q483" s="86" t="s">
        <v>1582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1395</v>
      </c>
      <c r="C484" s="130" t="s">
        <v>1579</v>
      </c>
      <c r="D484" t="s">
        <v>1387</v>
      </c>
      <c r="E484" s="33" t="s">
        <v>1391</v>
      </c>
      <c r="F484" s="33" t="s">
        <v>1392</v>
      </c>
      <c r="G484" s="33"/>
      <c r="H484" s="33" t="s">
        <v>1405</v>
      </c>
      <c r="I484" s="34">
        <f t="shared" si="30"/>
        <v>23</v>
      </c>
      <c r="J484" s="34">
        <f t="shared" si="31"/>
        <v>5</v>
      </c>
      <c r="K484" s="35">
        <f t="shared" si="32"/>
        <v>0.8214285714285714</v>
      </c>
      <c r="L484" s="86"/>
      <c r="M484" s="86" t="s">
        <v>1582</v>
      </c>
      <c r="N484" s="86" t="s">
        <v>1582</v>
      </c>
      <c r="O484" s="86" t="s">
        <v>1582</v>
      </c>
      <c r="P484" s="86" t="s">
        <v>1582</v>
      </c>
      <c r="Q484" s="86" t="s">
        <v>1582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23</v>
      </c>
      <c r="C485" s="130" t="s">
        <v>1579</v>
      </c>
      <c r="D485" t="s">
        <v>1388</v>
      </c>
      <c r="E485" s="33" t="s">
        <v>1413</v>
      </c>
      <c r="F485" s="33" t="s">
        <v>1392</v>
      </c>
      <c r="G485" s="33"/>
      <c r="H485" s="81" t="s">
        <v>1401</v>
      </c>
      <c r="I485" s="34">
        <f t="shared" si="30"/>
        <v>28</v>
      </c>
      <c r="J485" s="34">
        <f t="shared" si="31"/>
        <v>0</v>
      </c>
      <c r="K485" s="35">
        <f t="shared" si="3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1396</v>
      </c>
      <c r="C486" s="130" t="s">
        <v>1579</v>
      </c>
      <c r="D486" t="s">
        <v>1388</v>
      </c>
      <c r="E486" s="33" t="s">
        <v>1391</v>
      </c>
      <c r="F486" s="33" t="s">
        <v>1392</v>
      </c>
      <c r="G486" s="33"/>
      <c r="H486" s="33" t="s">
        <v>1406</v>
      </c>
      <c r="I486" s="34">
        <f t="shared" si="30"/>
        <v>28</v>
      </c>
      <c r="J486" s="34">
        <f t="shared" si="31"/>
        <v>0</v>
      </c>
      <c r="K486" s="35">
        <f t="shared" si="3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24</v>
      </c>
      <c r="C487" s="130" t="s">
        <v>1579</v>
      </c>
      <c r="D487" t="s">
        <v>1389</v>
      </c>
      <c r="E487" s="33" t="s">
        <v>1413</v>
      </c>
      <c r="F487" s="33" t="s">
        <v>1392</v>
      </c>
      <c r="G487" s="33"/>
      <c r="H487" s="81" t="s">
        <v>1402</v>
      </c>
      <c r="I487" s="34">
        <f t="shared" si="30"/>
        <v>28</v>
      </c>
      <c r="J487" s="34">
        <f t="shared" si="31"/>
        <v>0</v>
      </c>
      <c r="K487" s="35">
        <f t="shared" si="3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1397</v>
      </c>
      <c r="C488" s="130" t="s">
        <v>1579</v>
      </c>
      <c r="D488" t="s">
        <v>1389</v>
      </c>
      <c r="E488" s="33" t="s">
        <v>1391</v>
      </c>
      <c r="F488" s="33" t="s">
        <v>1392</v>
      </c>
      <c r="G488" s="33"/>
      <c r="H488" s="33" t="s">
        <v>1407</v>
      </c>
      <c r="I488" s="34">
        <f t="shared" si="30"/>
        <v>28</v>
      </c>
      <c r="J488" s="34">
        <f t="shared" si="31"/>
        <v>0</v>
      </c>
      <c r="K488" s="35">
        <f t="shared" si="3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1393</v>
      </c>
      <c r="B489" s="33">
        <v>25</v>
      </c>
      <c r="C489" s="130" t="s">
        <v>1579</v>
      </c>
      <c r="D489" t="s">
        <v>1390</v>
      </c>
      <c r="E489" s="33" t="s">
        <v>1413</v>
      </c>
      <c r="F489" s="33" t="s">
        <v>1392</v>
      </c>
      <c r="G489" s="33"/>
      <c r="H489" s="81" t="s">
        <v>1403</v>
      </c>
      <c r="I489" s="34">
        <f t="shared" si="30"/>
        <v>28</v>
      </c>
      <c r="J489" s="34">
        <f t="shared" si="31"/>
        <v>0</v>
      </c>
      <c r="K489" s="35">
        <f t="shared" si="3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1393</v>
      </c>
      <c r="B490" s="33" t="s">
        <v>1398</v>
      </c>
      <c r="C490" s="130" t="s">
        <v>1579</v>
      </c>
      <c r="D490" t="s">
        <v>1390</v>
      </c>
      <c r="E490" s="33" t="s">
        <v>1391</v>
      </c>
      <c r="F490" s="33" t="s">
        <v>1392</v>
      </c>
      <c r="G490" s="33"/>
      <c r="H490" s="33" t="s">
        <v>1408</v>
      </c>
      <c r="I490" s="34">
        <f t="shared" si="30"/>
        <v>28</v>
      </c>
      <c r="J490" s="34">
        <f t="shared" si="31"/>
        <v>0</v>
      </c>
      <c r="K490" s="35">
        <f t="shared" si="3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26</v>
      </c>
      <c r="C491" s="130" t="s">
        <v>1579</v>
      </c>
      <c r="D491" t="s">
        <v>1424</v>
      </c>
      <c r="E491" s="33" t="s">
        <v>1413</v>
      </c>
      <c r="F491" s="33" t="s">
        <v>1392</v>
      </c>
      <c r="G491" s="33"/>
      <c r="H491" s="81" t="s">
        <v>1430</v>
      </c>
      <c r="I491" s="34">
        <f t="shared" si="30"/>
        <v>28</v>
      </c>
      <c r="J491" s="34">
        <f t="shared" si="31"/>
        <v>0</v>
      </c>
      <c r="K491" s="35">
        <f t="shared" si="3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1442</v>
      </c>
      <c r="C492" s="130" t="s">
        <v>1579</v>
      </c>
      <c r="D492" t="s">
        <v>1424</v>
      </c>
      <c r="E492" s="33" t="s">
        <v>1391</v>
      </c>
      <c r="F492" s="33" t="s">
        <v>1392</v>
      </c>
      <c r="G492" s="33"/>
      <c r="H492" s="33" t="s">
        <v>1436</v>
      </c>
      <c r="I492" s="34">
        <f t="shared" si="30"/>
        <v>28</v>
      </c>
      <c r="J492" s="34">
        <f t="shared" si="31"/>
        <v>0</v>
      </c>
      <c r="K492" s="35">
        <f t="shared" si="3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1393</v>
      </c>
      <c r="B493" s="133">
        <v>27</v>
      </c>
      <c r="C493" s="130" t="s">
        <v>1579</v>
      </c>
      <c r="D493" t="s">
        <v>1425</v>
      </c>
      <c r="E493" s="33" t="s">
        <v>1413</v>
      </c>
      <c r="F493" s="33" t="s">
        <v>1392</v>
      </c>
      <c r="G493" s="33"/>
      <c r="H493" s="81" t="s">
        <v>1431</v>
      </c>
      <c r="I493" s="34">
        <f t="shared" si="30"/>
        <v>11</v>
      </c>
      <c r="J493" s="34">
        <f t="shared" si="31"/>
        <v>17</v>
      </c>
      <c r="K493" s="35">
        <f t="shared" si="32"/>
        <v>0.39285714285714285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1393</v>
      </c>
      <c r="B494" s="133" t="s">
        <v>1443</v>
      </c>
      <c r="C494" s="130" t="s">
        <v>1579</v>
      </c>
      <c r="D494" t="s">
        <v>1425</v>
      </c>
      <c r="E494" s="33" t="s">
        <v>1391</v>
      </c>
      <c r="F494" s="33" t="s">
        <v>1392</v>
      </c>
      <c r="G494" s="33"/>
      <c r="H494" s="33" t="s">
        <v>1437</v>
      </c>
      <c r="I494" s="34">
        <f t="shared" si="30"/>
        <v>11</v>
      </c>
      <c r="J494" s="34">
        <f t="shared" si="31"/>
        <v>17</v>
      </c>
      <c r="K494" s="35">
        <f t="shared" si="32"/>
        <v>0.39285714285714285</v>
      </c>
      <c r="L494" s="86" t="s">
        <v>1582</v>
      </c>
      <c r="M494" s="86" t="s">
        <v>1582</v>
      </c>
      <c r="N494" s="86" t="s">
        <v>1582</v>
      </c>
      <c r="O494" s="86" t="s">
        <v>1582</v>
      </c>
      <c r="P494" s="86" t="s">
        <v>1582</v>
      </c>
      <c r="Q494" s="86" t="s">
        <v>1582</v>
      </c>
      <c r="R494" s="86" t="s">
        <v>1582</v>
      </c>
      <c r="S494" s="86" t="s">
        <v>1582</v>
      </c>
      <c r="T494" s="86" t="s">
        <v>1582</v>
      </c>
      <c r="U494" s="86" t="s">
        <v>1582</v>
      </c>
      <c r="V494" s="86" t="s">
        <v>1582</v>
      </c>
      <c r="W494" s="86" t="s">
        <v>1582</v>
      </c>
      <c r="X494" s="86" t="s">
        <v>1582</v>
      </c>
      <c r="Y494" s="86" t="s">
        <v>1582</v>
      </c>
      <c r="Z494" s="86" t="s">
        <v>1582</v>
      </c>
      <c r="AA494" s="86" t="s">
        <v>1582</v>
      </c>
      <c r="AB494" s="86" t="s">
        <v>1582</v>
      </c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1393</v>
      </c>
      <c r="B495" s="33">
        <v>28</v>
      </c>
      <c r="C495" s="130" t="s">
        <v>1579</v>
      </c>
      <c r="D495" t="s">
        <v>1426</v>
      </c>
      <c r="E495" s="33" t="s">
        <v>1413</v>
      </c>
      <c r="F495" s="33" t="s">
        <v>1392</v>
      </c>
      <c r="G495" s="33"/>
      <c r="H495" s="81" t="s">
        <v>1432</v>
      </c>
      <c r="I495" s="34">
        <f t="shared" si="30"/>
        <v>28</v>
      </c>
      <c r="J495" s="34">
        <f t="shared" si="31"/>
        <v>0</v>
      </c>
      <c r="K495" s="35">
        <f t="shared" si="32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1393</v>
      </c>
      <c r="B496" s="33" t="s">
        <v>1444</v>
      </c>
      <c r="C496" s="130" t="s">
        <v>1579</v>
      </c>
      <c r="D496" t="s">
        <v>1426</v>
      </c>
      <c r="E496" s="33" t="s">
        <v>1391</v>
      </c>
      <c r="F496" s="33" t="s">
        <v>1392</v>
      </c>
      <c r="G496" s="33"/>
      <c r="H496" s="33" t="s">
        <v>1438</v>
      </c>
      <c r="I496" s="34">
        <f t="shared" si="30"/>
        <v>28</v>
      </c>
      <c r="J496" s="34">
        <f t="shared" si="31"/>
        <v>0</v>
      </c>
      <c r="K496" s="35">
        <f t="shared" si="3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29</v>
      </c>
      <c r="C497" s="130" t="s">
        <v>1579</v>
      </c>
      <c r="D497" t="s">
        <v>1427</v>
      </c>
      <c r="E497" s="33" t="s">
        <v>1413</v>
      </c>
      <c r="F497" s="33" t="s">
        <v>1392</v>
      </c>
      <c r="G497" s="33"/>
      <c r="H497" s="81" t="s">
        <v>1433</v>
      </c>
      <c r="I497" s="34">
        <f t="shared" si="30"/>
        <v>28</v>
      </c>
      <c r="J497" s="34">
        <f t="shared" si="31"/>
        <v>0</v>
      </c>
      <c r="K497" s="35">
        <f t="shared" si="3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1445</v>
      </c>
      <c r="C498" s="130" t="s">
        <v>1579</v>
      </c>
      <c r="D498" t="s">
        <v>1427</v>
      </c>
      <c r="E498" s="33" t="s">
        <v>1391</v>
      </c>
      <c r="F498" s="33" t="s">
        <v>1392</v>
      </c>
      <c r="G498" s="33"/>
      <c r="H498" s="33" t="s">
        <v>1439</v>
      </c>
      <c r="I498" s="34">
        <f t="shared" si="30"/>
        <v>27</v>
      </c>
      <c r="J498" s="34">
        <f t="shared" si="31"/>
        <v>1</v>
      </c>
      <c r="K498" s="35">
        <f t="shared" si="32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 t="s">
        <v>1582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1393</v>
      </c>
      <c r="B499" s="133">
        <v>30</v>
      </c>
      <c r="C499" s="130" t="s">
        <v>1579</v>
      </c>
      <c r="D499" t="s">
        <v>1428</v>
      </c>
      <c r="E499" s="33" t="s">
        <v>1413</v>
      </c>
      <c r="F499" s="33" t="s">
        <v>1392</v>
      </c>
      <c r="G499" s="33"/>
      <c r="H499" s="81" t="s">
        <v>1434</v>
      </c>
      <c r="I499" s="34">
        <f t="shared" si="30"/>
        <v>11</v>
      </c>
      <c r="J499" s="34">
        <f t="shared" si="31"/>
        <v>17</v>
      </c>
      <c r="K499" s="35">
        <f t="shared" si="32"/>
        <v>0.39285714285714285</v>
      </c>
      <c r="L499" s="86" t="s">
        <v>1582</v>
      </c>
      <c r="M499" s="86" t="s">
        <v>1582</v>
      </c>
      <c r="N499" s="86" t="s">
        <v>1582</v>
      </c>
      <c r="O499" s="86" t="s">
        <v>1582</v>
      </c>
      <c r="P499" s="86" t="s">
        <v>1582</v>
      </c>
      <c r="Q499" s="86" t="s">
        <v>1582</v>
      </c>
      <c r="R499" s="86" t="s">
        <v>1582</v>
      </c>
      <c r="S499" s="86" t="s">
        <v>1582</v>
      </c>
      <c r="T499" s="86" t="s">
        <v>1582</v>
      </c>
      <c r="U499" s="86" t="s">
        <v>1582</v>
      </c>
      <c r="V499" s="86" t="s">
        <v>1582</v>
      </c>
      <c r="W499" s="86" t="s">
        <v>1582</v>
      </c>
      <c r="X499" s="86" t="s">
        <v>1582</v>
      </c>
      <c r="Y499" s="86" t="s">
        <v>1582</v>
      </c>
      <c r="Z499" s="86" t="s">
        <v>1582</v>
      </c>
      <c r="AA499" s="86" t="s">
        <v>1582</v>
      </c>
      <c r="AB499" s="86" t="s">
        <v>1582</v>
      </c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1393</v>
      </c>
      <c r="B500" s="133" t="s">
        <v>1446</v>
      </c>
      <c r="C500" s="130" t="s">
        <v>1579</v>
      </c>
      <c r="D500" t="s">
        <v>1428</v>
      </c>
      <c r="E500" s="33" t="s">
        <v>1391</v>
      </c>
      <c r="F500" s="33" t="s">
        <v>1392</v>
      </c>
      <c r="G500" s="33"/>
      <c r="H500" s="33" t="s">
        <v>1440</v>
      </c>
      <c r="I500" s="34">
        <f t="shared" si="30"/>
        <v>11</v>
      </c>
      <c r="J500" s="34">
        <f t="shared" si="31"/>
        <v>17</v>
      </c>
      <c r="K500" s="35">
        <f t="shared" si="32"/>
        <v>0.39285714285714285</v>
      </c>
      <c r="L500" s="86" t="s">
        <v>1582</v>
      </c>
      <c r="M500" s="86" t="s">
        <v>1582</v>
      </c>
      <c r="N500" s="86" t="s">
        <v>1582</v>
      </c>
      <c r="O500" s="86" t="s">
        <v>1582</v>
      </c>
      <c r="P500" s="86" t="s">
        <v>1582</v>
      </c>
      <c r="Q500" s="86" t="s">
        <v>1582</v>
      </c>
      <c r="R500" s="86" t="s">
        <v>1582</v>
      </c>
      <c r="S500" s="86" t="s">
        <v>1582</v>
      </c>
      <c r="T500" s="86" t="s">
        <v>1582</v>
      </c>
      <c r="U500" s="86" t="s">
        <v>1582</v>
      </c>
      <c r="V500" s="86" t="s">
        <v>1582</v>
      </c>
      <c r="W500" s="86" t="s">
        <v>1582</v>
      </c>
      <c r="X500" s="86" t="s">
        <v>1582</v>
      </c>
      <c r="Y500" s="86" t="s">
        <v>1582</v>
      </c>
      <c r="Z500" s="86" t="s">
        <v>1582</v>
      </c>
      <c r="AA500" s="86" t="s">
        <v>1582</v>
      </c>
      <c r="AB500" s="86" t="s">
        <v>1582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1393</v>
      </c>
      <c r="B501" s="33">
        <v>31</v>
      </c>
      <c r="C501" s="130" t="s">
        <v>1579</v>
      </c>
      <c r="D501" t="s">
        <v>1429</v>
      </c>
      <c r="E501" s="33" t="s">
        <v>1413</v>
      </c>
      <c r="F501" s="33" t="s">
        <v>1392</v>
      </c>
      <c r="G501" s="33"/>
      <c r="H501" s="81" t="s">
        <v>1435</v>
      </c>
      <c r="I501" s="34">
        <f t="shared" si="30"/>
        <v>28</v>
      </c>
      <c r="J501" s="34">
        <f t="shared" si="31"/>
        <v>0</v>
      </c>
      <c r="K501" s="35">
        <f t="shared" si="32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1393</v>
      </c>
      <c r="B502" s="33" t="s">
        <v>1447</v>
      </c>
      <c r="C502" s="130" t="s">
        <v>1579</v>
      </c>
      <c r="D502" t="s">
        <v>1429</v>
      </c>
      <c r="E502" s="33" t="s">
        <v>1391</v>
      </c>
      <c r="F502" s="33" t="s">
        <v>1392</v>
      </c>
      <c r="G502" s="33"/>
      <c r="H502" s="33" t="s">
        <v>1441</v>
      </c>
      <c r="I502" s="34">
        <f t="shared" si="30"/>
        <v>28</v>
      </c>
      <c r="J502" s="34">
        <f t="shared" si="31"/>
        <v>0</v>
      </c>
      <c r="K502" s="35">
        <f t="shared" si="32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 t="s">
        <v>1486</v>
      </c>
      <c r="C503" s="130" t="s">
        <v>1579</v>
      </c>
      <c r="D503" t="s">
        <v>1463</v>
      </c>
      <c r="E503" s="33" t="s">
        <v>1413</v>
      </c>
      <c r="F503" s="33" t="s">
        <v>1392</v>
      </c>
      <c r="G503" s="33"/>
      <c r="H503" s="81" t="s">
        <v>1459</v>
      </c>
      <c r="I503" s="34">
        <f t="shared" si="30"/>
        <v>28</v>
      </c>
      <c r="J503" s="34">
        <f t="shared" si="31"/>
        <v>0</v>
      </c>
      <c r="K503" s="35">
        <f t="shared" si="32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1448</v>
      </c>
      <c r="C504" s="130" t="s">
        <v>1579</v>
      </c>
      <c r="D504" t="s">
        <v>1463</v>
      </c>
      <c r="E504" s="33" t="s">
        <v>1391</v>
      </c>
      <c r="F504" s="33" t="s">
        <v>1392</v>
      </c>
      <c r="G504" s="33"/>
      <c r="H504" s="33" t="s">
        <v>1455</v>
      </c>
      <c r="I504" s="34">
        <f t="shared" si="30"/>
        <v>28</v>
      </c>
      <c r="J504" s="34">
        <f t="shared" si="31"/>
        <v>0</v>
      </c>
      <c r="K504" s="35">
        <f t="shared" si="32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1393</v>
      </c>
      <c r="B505" s="133" t="s">
        <v>1449</v>
      </c>
      <c r="C505" s="130" t="s">
        <v>1579</v>
      </c>
      <c r="D505" t="s">
        <v>1519</v>
      </c>
      <c r="E505" s="33" t="s">
        <v>1413</v>
      </c>
      <c r="F505" s="33" t="s">
        <v>1392</v>
      </c>
      <c r="G505" s="33"/>
      <c r="H505" s="81" t="s">
        <v>1460</v>
      </c>
      <c r="I505" s="34">
        <f t="shared" si="30"/>
        <v>11</v>
      </c>
      <c r="J505" s="34">
        <f t="shared" si="31"/>
        <v>17</v>
      </c>
      <c r="K505" s="35">
        <f t="shared" si="32"/>
        <v>0.39285714285714285</v>
      </c>
      <c r="L505" s="86" t="s">
        <v>1582</v>
      </c>
      <c r="M505" s="86" t="s">
        <v>1582</v>
      </c>
      <c r="N505" s="86" t="s">
        <v>1582</v>
      </c>
      <c r="O505" s="86" t="s">
        <v>1582</v>
      </c>
      <c r="P505" s="86" t="s">
        <v>1582</v>
      </c>
      <c r="Q505" s="86" t="s">
        <v>1582</v>
      </c>
      <c r="R505" s="86" t="s">
        <v>1582</v>
      </c>
      <c r="S505" s="86" t="s">
        <v>1582</v>
      </c>
      <c r="T505" s="86" t="s">
        <v>1582</v>
      </c>
      <c r="U505" s="86" t="s">
        <v>1582</v>
      </c>
      <c r="V505" s="86" t="s">
        <v>1582</v>
      </c>
      <c r="W505" s="86" t="s">
        <v>1582</v>
      </c>
      <c r="X505" s="86" t="s">
        <v>1582</v>
      </c>
      <c r="Y505" s="86" t="s">
        <v>1582</v>
      </c>
      <c r="Z505" s="86" t="s">
        <v>1582</v>
      </c>
      <c r="AA505" s="86" t="s">
        <v>1582</v>
      </c>
      <c r="AB505" s="86" t="s">
        <v>1582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1450</v>
      </c>
      <c r="C506" s="130" t="s">
        <v>1579</v>
      </c>
      <c r="D506" t="s">
        <v>1519</v>
      </c>
      <c r="E506" s="33" t="s">
        <v>1391</v>
      </c>
      <c r="F506" s="33" t="s">
        <v>1392</v>
      </c>
      <c r="G506" s="33"/>
      <c r="H506" s="33" t="s">
        <v>1456</v>
      </c>
      <c r="I506" s="34">
        <f t="shared" si="30"/>
        <v>28</v>
      </c>
      <c r="J506" s="34">
        <f t="shared" si="31"/>
        <v>0</v>
      </c>
      <c r="K506" s="35">
        <f t="shared" si="32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2" t="s">
        <v>1393</v>
      </c>
      <c r="B507" s="133" t="s">
        <v>1451</v>
      </c>
      <c r="C507" s="130" t="s">
        <v>1579</v>
      </c>
      <c r="D507" t="s">
        <v>1465</v>
      </c>
      <c r="E507" s="33" t="s">
        <v>1413</v>
      </c>
      <c r="F507" s="33" t="s">
        <v>1392</v>
      </c>
      <c r="G507" s="33"/>
      <c r="H507" s="81" t="s">
        <v>1461</v>
      </c>
      <c r="I507" s="34">
        <f t="shared" si="30"/>
        <v>26</v>
      </c>
      <c r="J507" s="34">
        <f t="shared" si="31"/>
        <v>2</v>
      </c>
      <c r="K507" s="35">
        <f t="shared" si="32"/>
        <v>0.9285714285714286</v>
      </c>
      <c r="L507" s="86"/>
      <c r="M507" s="86"/>
      <c r="N507" s="86"/>
      <c r="O507" s="86"/>
      <c r="P507" s="86"/>
      <c r="Q507" s="86"/>
      <c r="R507" s="86"/>
      <c r="S507" s="86"/>
      <c r="T507" s="86" t="s">
        <v>1582</v>
      </c>
      <c r="U507" s="86" t="s">
        <v>1582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1393</v>
      </c>
      <c r="B508" s="133" t="s">
        <v>1452</v>
      </c>
      <c r="C508" s="130" t="s">
        <v>1579</v>
      </c>
      <c r="D508" t="s">
        <v>1465</v>
      </c>
      <c r="E508" s="33" t="s">
        <v>1391</v>
      </c>
      <c r="F508" s="33" t="s">
        <v>1392</v>
      </c>
      <c r="G508" s="33"/>
      <c r="H508" s="33" t="s">
        <v>1457</v>
      </c>
      <c r="I508" s="34">
        <f t="shared" si="30"/>
        <v>13</v>
      </c>
      <c r="J508" s="34">
        <f t="shared" si="31"/>
        <v>15</v>
      </c>
      <c r="K508" s="35">
        <f t="shared" si="32"/>
        <v>0.4642857142857143</v>
      </c>
      <c r="L508" s="86" t="s">
        <v>1582</v>
      </c>
      <c r="M508" s="86" t="s">
        <v>1582</v>
      </c>
      <c r="N508" s="86" t="s">
        <v>1582</v>
      </c>
      <c r="O508" s="86" t="s">
        <v>1582</v>
      </c>
      <c r="P508" s="86" t="s">
        <v>1582</v>
      </c>
      <c r="Q508" s="86" t="s">
        <v>1582</v>
      </c>
      <c r="R508" s="86" t="s">
        <v>1582</v>
      </c>
      <c r="S508" s="86" t="s">
        <v>1582</v>
      </c>
      <c r="T508" s="86"/>
      <c r="U508" s="86"/>
      <c r="V508" s="86" t="s">
        <v>1582</v>
      </c>
      <c r="W508" s="86" t="s">
        <v>1582</v>
      </c>
      <c r="X508" s="86" t="s">
        <v>1582</v>
      </c>
      <c r="Y508" s="86" t="s">
        <v>1582</v>
      </c>
      <c r="Z508" s="86" t="s">
        <v>1582</v>
      </c>
      <c r="AA508" s="86" t="s">
        <v>1582</v>
      </c>
      <c r="AB508" s="86" t="s">
        <v>1582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1393</v>
      </c>
      <c r="B509" s="33" t="s">
        <v>1453</v>
      </c>
      <c r="C509" s="130" t="s">
        <v>1579</v>
      </c>
      <c r="D509" t="s">
        <v>1464</v>
      </c>
      <c r="E509" s="33" t="s">
        <v>1413</v>
      </c>
      <c r="F509" s="33" t="s">
        <v>1392</v>
      </c>
      <c r="G509" s="33"/>
      <c r="H509" s="81" t="s">
        <v>1462</v>
      </c>
      <c r="I509" s="34">
        <f t="shared" si="30"/>
        <v>11</v>
      </c>
      <c r="J509" s="34">
        <f t="shared" si="31"/>
        <v>17</v>
      </c>
      <c r="K509" s="35">
        <f t="shared" si="32"/>
        <v>0.39285714285714285</v>
      </c>
      <c r="L509" s="86" t="s">
        <v>1582</v>
      </c>
      <c r="M509" s="86" t="s">
        <v>1582</v>
      </c>
      <c r="N509" s="86" t="s">
        <v>1582</v>
      </c>
      <c r="O509" s="86" t="s">
        <v>1582</v>
      </c>
      <c r="P509" s="86" t="s">
        <v>1582</v>
      </c>
      <c r="Q509" s="86" t="s">
        <v>1582</v>
      </c>
      <c r="R509" s="86" t="s">
        <v>1582</v>
      </c>
      <c r="S509" s="86" t="s">
        <v>1582</v>
      </c>
      <c r="T509" s="86" t="s">
        <v>1582</v>
      </c>
      <c r="U509" s="86" t="s">
        <v>1582</v>
      </c>
      <c r="V509" s="86" t="s">
        <v>1582</v>
      </c>
      <c r="W509" s="86" t="s">
        <v>1582</v>
      </c>
      <c r="X509" s="86" t="s">
        <v>1582</v>
      </c>
      <c r="Y509" s="86" t="s">
        <v>1582</v>
      </c>
      <c r="Z509" s="86" t="s">
        <v>1582</v>
      </c>
      <c r="AA509" s="86" t="s">
        <v>1582</v>
      </c>
      <c r="AB509" s="86" t="s">
        <v>1582</v>
      </c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1393</v>
      </c>
      <c r="B510" s="33" t="s">
        <v>1454</v>
      </c>
      <c r="C510" s="130" t="s">
        <v>1579</v>
      </c>
      <c r="D510" t="s">
        <v>1464</v>
      </c>
      <c r="E510" s="33" t="s">
        <v>1391</v>
      </c>
      <c r="F510" s="33" t="s">
        <v>1392</v>
      </c>
      <c r="G510" s="33"/>
      <c r="H510" s="33" t="s">
        <v>1458</v>
      </c>
      <c r="I510" s="34">
        <f t="shared" si="30"/>
        <v>18</v>
      </c>
      <c r="J510" s="34">
        <f t="shared" si="31"/>
        <v>10</v>
      </c>
      <c r="K510" s="35">
        <f t="shared" si="32"/>
        <v>0.6428571428571429</v>
      </c>
      <c r="L510" s="86"/>
      <c r="M510" s="86"/>
      <c r="N510" s="86"/>
      <c r="O510" s="86"/>
      <c r="P510" s="86"/>
      <c r="Q510" s="86"/>
      <c r="R510" s="86" t="s">
        <v>1582</v>
      </c>
      <c r="S510" s="86" t="s">
        <v>1582</v>
      </c>
      <c r="T510" s="86" t="s">
        <v>1582</v>
      </c>
      <c r="U510" s="86" t="s">
        <v>1582</v>
      </c>
      <c r="V510" s="86"/>
      <c r="W510" s="86" t="s">
        <v>1582</v>
      </c>
      <c r="X510" s="86" t="s">
        <v>1582</v>
      </c>
      <c r="Y510" s="86" t="s">
        <v>1582</v>
      </c>
      <c r="Z510" s="86" t="s">
        <v>1582</v>
      </c>
      <c r="AA510" s="86" t="s">
        <v>1582</v>
      </c>
      <c r="AB510" s="86" t="s">
        <v>1582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1574</v>
      </c>
      <c r="C511" s="130" t="s">
        <v>1579</v>
      </c>
      <c r="D511" t="s">
        <v>1576</v>
      </c>
      <c r="E511" s="33" t="s">
        <v>1413</v>
      </c>
      <c r="F511" s="33" t="s">
        <v>1392</v>
      </c>
      <c r="G511" s="33"/>
      <c r="H511" s="33"/>
      <c r="I511" s="34">
        <f t="shared" si="30"/>
        <v>22</v>
      </c>
      <c r="J511" s="34">
        <f t="shared" si="31"/>
        <v>6</v>
      </c>
      <c r="K511" s="35">
        <f t="shared" si="32"/>
        <v>0.7857142857142857</v>
      </c>
      <c r="L511" s="86" t="s">
        <v>1582</v>
      </c>
      <c r="M511" s="88" t="s">
        <v>1582</v>
      </c>
      <c r="N511" s="86" t="s">
        <v>1582</v>
      </c>
      <c r="O511" s="86" t="s">
        <v>1582</v>
      </c>
      <c r="P511" s="86" t="s">
        <v>1582</v>
      </c>
      <c r="Q511" s="86" t="s">
        <v>1582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1393</v>
      </c>
      <c r="B512" s="33" t="s">
        <v>1575</v>
      </c>
      <c r="C512" s="130" t="s">
        <v>1579</v>
      </c>
      <c r="D512" t="s">
        <v>1576</v>
      </c>
      <c r="E512" s="33" t="s">
        <v>1391</v>
      </c>
      <c r="F512" s="33" t="s">
        <v>1392</v>
      </c>
      <c r="G512" s="33"/>
      <c r="H512" s="33"/>
      <c r="I512" s="34">
        <f t="shared" si="30"/>
        <v>22</v>
      </c>
      <c r="J512" s="34">
        <f t="shared" si="31"/>
        <v>6</v>
      </c>
      <c r="K512" s="35">
        <f t="shared" si="32"/>
        <v>0.7857142857142857</v>
      </c>
      <c r="L512" s="86" t="s">
        <v>1582</v>
      </c>
      <c r="M512" s="88" t="s">
        <v>1582</v>
      </c>
      <c r="N512" s="86" t="s">
        <v>1582</v>
      </c>
      <c r="O512" s="86" t="s">
        <v>1582</v>
      </c>
      <c r="P512" s="86" t="s">
        <v>1582</v>
      </c>
      <c r="Q512" s="86" t="s">
        <v>1582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1393</v>
      </c>
      <c r="B513" s="33" t="s">
        <v>1468</v>
      </c>
      <c r="C513" s="130" t="s">
        <v>1579</v>
      </c>
      <c r="D513" t="s">
        <v>1495</v>
      </c>
      <c r="E513" s="33" t="s">
        <v>1413</v>
      </c>
      <c r="F513" s="33" t="s">
        <v>1392</v>
      </c>
      <c r="G513" s="33"/>
      <c r="H513" s="33" t="s">
        <v>1489</v>
      </c>
      <c r="I513" s="34">
        <f t="shared" si="30"/>
        <v>28</v>
      </c>
      <c r="J513" s="34">
        <f t="shared" si="31"/>
        <v>0</v>
      </c>
      <c r="K513" s="35">
        <f t="shared" si="32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1393</v>
      </c>
      <c r="B514" s="33" t="s">
        <v>1487</v>
      </c>
      <c r="C514" s="130" t="s">
        <v>1579</v>
      </c>
      <c r="D514" t="s">
        <v>1495</v>
      </c>
      <c r="E514" s="33" t="s">
        <v>1391</v>
      </c>
      <c r="F514" s="33" t="s">
        <v>1392</v>
      </c>
      <c r="G514" s="33"/>
      <c r="H514" s="81" t="s">
        <v>1490</v>
      </c>
      <c r="I514" s="34">
        <f t="shared" si="30"/>
        <v>28</v>
      </c>
      <c r="J514" s="34">
        <f t="shared" si="31"/>
        <v>0</v>
      </c>
      <c r="K514" s="35">
        <f t="shared" si="32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1393</v>
      </c>
      <c r="B515" s="33" t="s">
        <v>1469</v>
      </c>
      <c r="C515" s="130" t="s">
        <v>1579</v>
      </c>
      <c r="D515" t="s">
        <v>1494</v>
      </c>
      <c r="E515" s="33" t="s">
        <v>1413</v>
      </c>
      <c r="F515" s="33" t="s">
        <v>1392</v>
      </c>
      <c r="G515" s="33"/>
      <c r="H515" s="33" t="s">
        <v>1491</v>
      </c>
      <c r="I515" s="34">
        <f t="shared" si="30"/>
        <v>28</v>
      </c>
      <c r="J515" s="34">
        <f t="shared" si="31"/>
        <v>0</v>
      </c>
      <c r="K515" s="35">
        <f t="shared" si="32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1393</v>
      </c>
      <c r="B516" s="33" t="s">
        <v>1470</v>
      </c>
      <c r="C516" s="130" t="s">
        <v>1579</v>
      </c>
      <c r="D516" t="s">
        <v>1494</v>
      </c>
      <c r="E516" s="33" t="s">
        <v>1391</v>
      </c>
      <c r="F516" s="33" t="s">
        <v>1392</v>
      </c>
      <c r="G516" s="33"/>
      <c r="H516" s="81" t="s">
        <v>1492</v>
      </c>
      <c r="I516" s="34">
        <f t="shared" si="30"/>
        <v>28</v>
      </c>
      <c r="J516" s="34">
        <f t="shared" si="31"/>
        <v>0</v>
      </c>
      <c r="K516" s="35">
        <f t="shared" si="32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1393</v>
      </c>
      <c r="B517" s="33" t="s">
        <v>1471</v>
      </c>
      <c r="C517" s="130" t="s">
        <v>1579</v>
      </c>
      <c r="D517" t="s">
        <v>1496</v>
      </c>
      <c r="E517" s="33" t="s">
        <v>1413</v>
      </c>
      <c r="F517" s="33" t="s">
        <v>1392</v>
      </c>
      <c r="G517" s="33"/>
      <c r="H517" s="33" t="s">
        <v>1497</v>
      </c>
      <c r="I517" s="34">
        <f t="shared" ref="I517:I538" si="33">COUNTIF(L517:AM517,"")</f>
        <v>28</v>
      </c>
      <c r="J517" s="34">
        <f t="shared" ref="J517:J538" si="34">COUNTIF(L517:AM517,"APAGADO")</f>
        <v>0</v>
      </c>
      <c r="K517" s="35">
        <f t="shared" ref="K517:K538" si="35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1393</v>
      </c>
      <c r="B518" s="33" t="s">
        <v>1472</v>
      </c>
      <c r="C518" s="130" t="s">
        <v>1579</v>
      </c>
      <c r="D518" t="s">
        <v>1496</v>
      </c>
      <c r="E518" s="33" t="s">
        <v>1391</v>
      </c>
      <c r="F518" s="33" t="s">
        <v>1392</v>
      </c>
      <c r="G518" s="33"/>
      <c r="H518" s="81" t="s">
        <v>1498</v>
      </c>
      <c r="I518" s="34">
        <f t="shared" si="33"/>
        <v>28</v>
      </c>
      <c r="J518" s="34">
        <f t="shared" si="34"/>
        <v>0</v>
      </c>
      <c r="K518" s="35">
        <f t="shared" si="35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1393</v>
      </c>
      <c r="B519" s="33" t="s">
        <v>1473</v>
      </c>
      <c r="C519" s="130" t="s">
        <v>1579</v>
      </c>
      <c r="D519" t="s">
        <v>1493</v>
      </c>
      <c r="E519" s="33" t="s">
        <v>1413</v>
      </c>
      <c r="F519" s="33" t="s">
        <v>1392</v>
      </c>
      <c r="G519" s="33"/>
      <c r="H519" s="33" t="s">
        <v>1499</v>
      </c>
      <c r="I519" s="34">
        <f t="shared" si="33"/>
        <v>11</v>
      </c>
      <c r="J519" s="34">
        <f t="shared" si="34"/>
        <v>17</v>
      </c>
      <c r="K519" s="35">
        <f t="shared" si="35"/>
        <v>0.39285714285714285</v>
      </c>
      <c r="L519" s="86" t="s">
        <v>1582</v>
      </c>
      <c r="M519" s="88" t="s">
        <v>1582</v>
      </c>
      <c r="N519" s="86" t="s">
        <v>1582</v>
      </c>
      <c r="O519" s="86" t="s">
        <v>1582</v>
      </c>
      <c r="P519" s="86" t="s">
        <v>1582</v>
      </c>
      <c r="Q519" s="86" t="s">
        <v>1582</v>
      </c>
      <c r="R519" s="86" t="s">
        <v>1582</v>
      </c>
      <c r="S519" s="86" t="s">
        <v>1582</v>
      </c>
      <c r="T519" s="86" t="s">
        <v>1582</v>
      </c>
      <c r="U519" s="86" t="s">
        <v>1582</v>
      </c>
      <c r="V519" s="86" t="s">
        <v>1582</v>
      </c>
      <c r="W519" s="86" t="s">
        <v>1582</v>
      </c>
      <c r="X519" s="86" t="s">
        <v>1582</v>
      </c>
      <c r="Y519" s="86" t="s">
        <v>1582</v>
      </c>
      <c r="Z519" s="86" t="s">
        <v>1582</v>
      </c>
      <c r="AA519" s="86" t="s">
        <v>1582</v>
      </c>
      <c r="AB519" s="86" t="s">
        <v>1582</v>
      </c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1393</v>
      </c>
      <c r="B520" s="33" t="s">
        <v>1474</v>
      </c>
      <c r="C520" s="130" t="s">
        <v>1579</v>
      </c>
      <c r="D520" t="s">
        <v>1493</v>
      </c>
      <c r="E520" s="33" t="s">
        <v>1391</v>
      </c>
      <c r="F520" s="33" t="s">
        <v>1392</v>
      </c>
      <c r="G520" s="33"/>
      <c r="H520" s="81" t="s">
        <v>1500</v>
      </c>
      <c r="I520" s="34">
        <f t="shared" si="33"/>
        <v>11</v>
      </c>
      <c r="J520" s="34">
        <f t="shared" si="34"/>
        <v>17</v>
      </c>
      <c r="K520" s="35">
        <f t="shared" si="35"/>
        <v>0.39285714285714285</v>
      </c>
      <c r="L520" s="86" t="s">
        <v>1582</v>
      </c>
      <c r="M520" s="88" t="s">
        <v>1582</v>
      </c>
      <c r="N520" s="86" t="s">
        <v>1582</v>
      </c>
      <c r="O520" s="86" t="s">
        <v>1582</v>
      </c>
      <c r="P520" s="86" t="s">
        <v>1582</v>
      </c>
      <c r="Q520" s="86" t="s">
        <v>1582</v>
      </c>
      <c r="R520" s="86" t="s">
        <v>1582</v>
      </c>
      <c r="S520" s="86" t="s">
        <v>1582</v>
      </c>
      <c r="T520" s="86" t="s">
        <v>1582</v>
      </c>
      <c r="U520" s="86" t="s">
        <v>1582</v>
      </c>
      <c r="V520" s="86" t="s">
        <v>1582</v>
      </c>
      <c r="W520" s="86" t="s">
        <v>1582</v>
      </c>
      <c r="X520" s="86" t="s">
        <v>1582</v>
      </c>
      <c r="Y520" s="86" t="s">
        <v>1582</v>
      </c>
      <c r="Z520" s="86" t="s">
        <v>1582</v>
      </c>
      <c r="AA520" s="86" t="s">
        <v>1582</v>
      </c>
      <c r="AB520" s="86" t="s">
        <v>1582</v>
      </c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1393</v>
      </c>
      <c r="B521" s="33" t="s">
        <v>1475</v>
      </c>
      <c r="C521" s="130" t="s">
        <v>1579</v>
      </c>
      <c r="D521" t="s">
        <v>1501</v>
      </c>
      <c r="E521" s="33" t="s">
        <v>1413</v>
      </c>
      <c r="F521" s="33" t="s">
        <v>1392</v>
      </c>
      <c r="G521" s="33"/>
      <c r="H521" s="33" t="s">
        <v>1502</v>
      </c>
      <c r="I521" s="34">
        <f t="shared" si="33"/>
        <v>11</v>
      </c>
      <c r="J521" s="34">
        <f t="shared" si="34"/>
        <v>17</v>
      </c>
      <c r="K521" s="35">
        <f t="shared" si="35"/>
        <v>0.39285714285714285</v>
      </c>
      <c r="L521" s="86" t="s">
        <v>1582</v>
      </c>
      <c r="M521" s="88" t="s">
        <v>1582</v>
      </c>
      <c r="N521" s="86" t="s">
        <v>1582</v>
      </c>
      <c r="O521" s="86" t="s">
        <v>1582</v>
      </c>
      <c r="P521" s="86" t="s">
        <v>1582</v>
      </c>
      <c r="Q521" s="86" t="s">
        <v>1582</v>
      </c>
      <c r="R521" s="86" t="s">
        <v>1582</v>
      </c>
      <c r="S521" s="86" t="s">
        <v>1582</v>
      </c>
      <c r="T521" s="86" t="s">
        <v>1582</v>
      </c>
      <c r="U521" s="86" t="s">
        <v>1582</v>
      </c>
      <c r="V521" s="86" t="s">
        <v>1582</v>
      </c>
      <c r="W521" s="86" t="s">
        <v>1582</v>
      </c>
      <c r="X521" s="86" t="s">
        <v>1582</v>
      </c>
      <c r="Y521" s="86" t="s">
        <v>1582</v>
      </c>
      <c r="Z521" s="86" t="s">
        <v>1582</v>
      </c>
      <c r="AA521" s="86" t="s">
        <v>1582</v>
      </c>
      <c r="AB521" s="86" t="s">
        <v>1582</v>
      </c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1393</v>
      </c>
      <c r="B522" s="33" t="s">
        <v>1476</v>
      </c>
      <c r="C522" s="130" t="s">
        <v>1579</v>
      </c>
      <c r="D522" t="s">
        <v>1501</v>
      </c>
      <c r="E522" s="33" t="s">
        <v>1391</v>
      </c>
      <c r="F522" s="33" t="s">
        <v>1392</v>
      </c>
      <c r="G522" s="33"/>
      <c r="H522" s="81" t="s">
        <v>1503</v>
      </c>
      <c r="I522" s="34">
        <f t="shared" si="33"/>
        <v>11</v>
      </c>
      <c r="J522" s="34">
        <f t="shared" si="34"/>
        <v>17</v>
      </c>
      <c r="K522" s="35">
        <f t="shared" si="35"/>
        <v>0.39285714285714285</v>
      </c>
      <c r="L522" s="86" t="s">
        <v>1582</v>
      </c>
      <c r="M522" s="88" t="s">
        <v>1582</v>
      </c>
      <c r="N522" s="86" t="s">
        <v>1582</v>
      </c>
      <c r="O522" s="86" t="s">
        <v>1582</v>
      </c>
      <c r="P522" s="86" t="s">
        <v>1582</v>
      </c>
      <c r="Q522" s="86" t="s">
        <v>1582</v>
      </c>
      <c r="R522" s="86" t="s">
        <v>1582</v>
      </c>
      <c r="S522" s="86" t="s">
        <v>1582</v>
      </c>
      <c r="T522" s="86" t="s">
        <v>1582</v>
      </c>
      <c r="U522" s="86" t="s">
        <v>1582</v>
      </c>
      <c r="V522" s="86" t="s">
        <v>1582</v>
      </c>
      <c r="W522" s="86" t="s">
        <v>1582</v>
      </c>
      <c r="X522" s="86" t="s">
        <v>1582</v>
      </c>
      <c r="Y522" s="86" t="s">
        <v>1582</v>
      </c>
      <c r="Z522" s="86" t="s">
        <v>1582</v>
      </c>
      <c r="AA522" s="86" t="s">
        <v>1582</v>
      </c>
      <c r="AB522" s="86" t="s">
        <v>1582</v>
      </c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1393</v>
      </c>
      <c r="B523" s="33" t="s">
        <v>1477</v>
      </c>
      <c r="C523" s="130" t="s">
        <v>1579</v>
      </c>
      <c r="D523" t="s">
        <v>1504</v>
      </c>
      <c r="E523" s="33" t="s">
        <v>1413</v>
      </c>
      <c r="F523" s="33" t="s">
        <v>1392</v>
      </c>
      <c r="G523" s="33"/>
      <c r="H523" s="33" t="s">
        <v>1505</v>
      </c>
      <c r="I523" s="34">
        <f t="shared" si="33"/>
        <v>28</v>
      </c>
      <c r="J523" s="34">
        <f t="shared" si="34"/>
        <v>0</v>
      </c>
      <c r="K523" s="35">
        <f t="shared" si="35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1393</v>
      </c>
      <c r="B524" s="33" t="s">
        <v>1478</v>
      </c>
      <c r="C524" s="130" t="s">
        <v>1579</v>
      </c>
      <c r="D524" t="s">
        <v>1504</v>
      </c>
      <c r="E524" s="33" t="s">
        <v>1391</v>
      </c>
      <c r="F524" s="33" t="s">
        <v>1392</v>
      </c>
      <c r="G524" s="33"/>
      <c r="H524" s="81" t="s">
        <v>1506</v>
      </c>
      <c r="I524" s="34">
        <f t="shared" si="33"/>
        <v>28</v>
      </c>
      <c r="J524" s="34">
        <f t="shared" si="34"/>
        <v>0</v>
      </c>
      <c r="K524" s="35">
        <f t="shared" si="35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1393</v>
      </c>
      <c r="B525" s="33" t="s">
        <v>1479</v>
      </c>
      <c r="C525" s="130" t="s">
        <v>1579</v>
      </c>
      <c r="D525" t="s">
        <v>1507</v>
      </c>
      <c r="E525" s="33" t="s">
        <v>1413</v>
      </c>
      <c r="F525" s="33" t="s">
        <v>1392</v>
      </c>
      <c r="G525" s="33"/>
      <c r="H525" s="33" t="s">
        <v>1508</v>
      </c>
      <c r="I525" s="34">
        <f t="shared" si="33"/>
        <v>28</v>
      </c>
      <c r="J525" s="34">
        <f t="shared" si="34"/>
        <v>0</v>
      </c>
      <c r="K525" s="35">
        <f t="shared" si="35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1393</v>
      </c>
      <c r="B526" s="33" t="s">
        <v>1480</v>
      </c>
      <c r="C526" s="130" t="s">
        <v>1579</v>
      </c>
      <c r="D526" t="s">
        <v>1507</v>
      </c>
      <c r="E526" s="33" t="s">
        <v>1391</v>
      </c>
      <c r="F526" s="33" t="s">
        <v>1392</v>
      </c>
      <c r="G526" s="33"/>
      <c r="H526" s="81" t="s">
        <v>1509</v>
      </c>
      <c r="I526" s="34">
        <f t="shared" si="33"/>
        <v>28</v>
      </c>
      <c r="J526" s="34">
        <f t="shared" si="34"/>
        <v>0</v>
      </c>
      <c r="K526" s="35">
        <f t="shared" si="35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1393</v>
      </c>
      <c r="B527" s="33" t="s">
        <v>1481</v>
      </c>
      <c r="C527" s="130" t="s">
        <v>1579</v>
      </c>
      <c r="D527" t="s">
        <v>1510</v>
      </c>
      <c r="E527" s="33" t="s">
        <v>1413</v>
      </c>
      <c r="F527" s="33" t="s">
        <v>1392</v>
      </c>
      <c r="G527" s="33"/>
      <c r="H527" s="33" t="s">
        <v>1511</v>
      </c>
      <c r="I527" s="34">
        <f t="shared" si="33"/>
        <v>28</v>
      </c>
      <c r="J527" s="34">
        <f t="shared" si="34"/>
        <v>0</v>
      </c>
      <c r="K527" s="35">
        <f t="shared" si="35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1393</v>
      </c>
      <c r="B528" s="33" t="s">
        <v>1482</v>
      </c>
      <c r="C528" s="130" t="s">
        <v>1579</v>
      </c>
      <c r="D528" t="s">
        <v>1510</v>
      </c>
      <c r="E528" s="33" t="s">
        <v>1391</v>
      </c>
      <c r="F528" s="33" t="s">
        <v>1392</v>
      </c>
      <c r="G528" s="33"/>
      <c r="H528" s="81" t="s">
        <v>1512</v>
      </c>
      <c r="I528" s="34">
        <f t="shared" si="33"/>
        <v>28</v>
      </c>
      <c r="J528" s="34">
        <f t="shared" si="34"/>
        <v>0</v>
      </c>
      <c r="K528" s="35">
        <f t="shared" si="35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1393</v>
      </c>
      <c r="B529" s="33" t="s">
        <v>1483</v>
      </c>
      <c r="C529" s="130" t="s">
        <v>1579</v>
      </c>
      <c r="D529" t="s">
        <v>1513</v>
      </c>
      <c r="E529" s="33" t="s">
        <v>1413</v>
      </c>
      <c r="F529" s="33" t="s">
        <v>1392</v>
      </c>
      <c r="G529" s="33"/>
      <c r="H529" s="33" t="s">
        <v>1514</v>
      </c>
      <c r="I529" s="34">
        <f t="shared" si="33"/>
        <v>28</v>
      </c>
      <c r="J529" s="34">
        <f t="shared" si="34"/>
        <v>0</v>
      </c>
      <c r="K529" s="35">
        <f t="shared" si="35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1393</v>
      </c>
      <c r="B530" s="33" t="s">
        <v>1484</v>
      </c>
      <c r="C530" s="130" t="s">
        <v>1579</v>
      </c>
      <c r="D530" t="s">
        <v>1513</v>
      </c>
      <c r="E530" s="33" t="s">
        <v>1391</v>
      </c>
      <c r="F530" s="33" t="s">
        <v>1392</v>
      </c>
      <c r="G530" s="33"/>
      <c r="H530" s="81" t="s">
        <v>1515</v>
      </c>
      <c r="I530" s="34">
        <f t="shared" si="33"/>
        <v>28</v>
      </c>
      <c r="J530" s="34">
        <f t="shared" si="34"/>
        <v>0</v>
      </c>
      <c r="K530" s="35">
        <f t="shared" si="35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1393</v>
      </c>
      <c r="B531" s="33" t="s">
        <v>1485</v>
      </c>
      <c r="C531" s="130" t="s">
        <v>1579</v>
      </c>
      <c r="D531" t="s">
        <v>1516</v>
      </c>
      <c r="E531" s="33" t="s">
        <v>1413</v>
      </c>
      <c r="F531" s="33" t="s">
        <v>1392</v>
      </c>
      <c r="G531" s="33"/>
      <c r="H531" s="33" t="s">
        <v>1517</v>
      </c>
      <c r="I531" s="34">
        <f t="shared" si="33"/>
        <v>28</v>
      </c>
      <c r="J531" s="34">
        <f t="shared" si="34"/>
        <v>0</v>
      </c>
      <c r="K531" s="35">
        <f t="shared" si="35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1393</v>
      </c>
      <c r="B532" s="33" t="s">
        <v>1488</v>
      </c>
      <c r="C532" s="130" t="s">
        <v>1579</v>
      </c>
      <c r="D532" t="s">
        <v>1516</v>
      </c>
      <c r="E532" s="33" t="s">
        <v>1391</v>
      </c>
      <c r="F532" s="33" t="s">
        <v>1392</v>
      </c>
      <c r="G532" s="33"/>
      <c r="H532" s="81" t="s">
        <v>1518</v>
      </c>
      <c r="I532" s="34">
        <f t="shared" si="33"/>
        <v>28</v>
      </c>
      <c r="J532" s="34">
        <f t="shared" si="34"/>
        <v>0</v>
      </c>
      <c r="K532" s="35">
        <f t="shared" si="35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1393</v>
      </c>
      <c r="B533" s="33" t="s">
        <v>1571</v>
      </c>
      <c r="C533" s="130" t="s">
        <v>1579</v>
      </c>
      <c r="D533" t="s">
        <v>1569</v>
      </c>
      <c r="E533" s="33" t="s">
        <v>1413</v>
      </c>
      <c r="F533" s="33" t="s">
        <v>1392</v>
      </c>
      <c r="G533" s="33"/>
      <c r="H533" s="33" t="s">
        <v>1535</v>
      </c>
      <c r="I533" s="34">
        <f t="shared" si="33"/>
        <v>28</v>
      </c>
      <c r="J533" s="34">
        <f t="shared" si="34"/>
        <v>0</v>
      </c>
      <c r="K533" s="35">
        <f t="shared" si="35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1393</v>
      </c>
      <c r="B534" s="33" t="s">
        <v>1572</v>
      </c>
      <c r="C534" s="130" t="s">
        <v>1579</v>
      </c>
      <c r="D534" t="s">
        <v>1569</v>
      </c>
      <c r="E534" s="33" t="s">
        <v>1391</v>
      </c>
      <c r="F534" s="33" t="s">
        <v>1392</v>
      </c>
      <c r="G534" s="33"/>
      <c r="H534" s="81" t="s">
        <v>1544</v>
      </c>
      <c r="I534" s="34">
        <f t="shared" si="33"/>
        <v>28</v>
      </c>
      <c r="J534" s="34">
        <f t="shared" si="34"/>
        <v>0</v>
      </c>
      <c r="K534" s="35">
        <f t="shared" si="35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1393</v>
      </c>
      <c r="B535" s="33" t="s">
        <v>1568</v>
      </c>
      <c r="C535" s="130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1573</v>
      </c>
      <c r="I535" s="34">
        <f t="shared" si="33"/>
        <v>28</v>
      </c>
      <c r="J535" s="34">
        <f t="shared" si="34"/>
        <v>0</v>
      </c>
      <c r="K535" s="35">
        <f t="shared" si="35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1393</v>
      </c>
      <c r="B536" s="33" t="s">
        <v>1570</v>
      </c>
      <c r="C536" s="130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1532</v>
      </c>
      <c r="I536" s="34">
        <f t="shared" si="33"/>
        <v>28</v>
      </c>
      <c r="J536" s="34">
        <f t="shared" si="34"/>
        <v>0</v>
      </c>
      <c r="K536" s="35">
        <f t="shared" si="35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1393</v>
      </c>
      <c r="B537" s="79" t="s">
        <v>1565</v>
      </c>
      <c r="C537" s="130" t="s">
        <v>1579</v>
      </c>
      <c r="D537" t="s">
        <v>1566</v>
      </c>
      <c r="E537" s="33" t="s">
        <v>1413</v>
      </c>
      <c r="F537" s="33" t="s">
        <v>1392</v>
      </c>
      <c r="G537" s="33"/>
      <c r="H537" s="33" t="s">
        <v>1538</v>
      </c>
      <c r="I537" s="34">
        <f t="shared" si="33"/>
        <v>28</v>
      </c>
      <c r="J537" s="34">
        <f t="shared" si="34"/>
        <v>0</v>
      </c>
      <c r="K537" s="35">
        <f t="shared" si="35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1393</v>
      </c>
      <c r="B538" s="79" t="s">
        <v>1567</v>
      </c>
      <c r="C538" s="130" t="s">
        <v>1579</v>
      </c>
      <c r="D538" t="s">
        <v>1566</v>
      </c>
      <c r="E538" s="33" t="s">
        <v>1391</v>
      </c>
      <c r="F538" s="33" t="s">
        <v>1392</v>
      </c>
      <c r="G538" s="33"/>
      <c r="H538" s="81" t="s">
        <v>1541</v>
      </c>
      <c r="I538" s="34">
        <f t="shared" si="33"/>
        <v>28</v>
      </c>
      <c r="J538" s="34">
        <f t="shared" si="34"/>
        <v>0</v>
      </c>
      <c r="K538" s="35">
        <f t="shared" si="35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1583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 t="str">
        <f>'RESUMEN TOTAL'!AB37</f>
        <v>APAGADO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 t="str">
        <f>'RESUMEN TOTAL'!AB56</f>
        <v>APAGADO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 t="str">
        <f>'RESUMEN TOTAL'!AB108</f>
        <v>APAGADO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 t="str">
        <f>'RESUMEN TOTAL'!AB132</f>
        <v>APAGADO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 t="str">
        <f>'RESUMEN TOTAL'!AB224</f>
        <v>APAGADO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>APAGADO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 t="str">
        <f>'RESUMEN TOTAL'!AB317</f>
        <v>APAGADO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 t="str">
        <f>'RESUMEN TOTAL'!AB345</f>
        <v>APAGADO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 t="str">
        <f>'RESUMEN TOTAL'!AB349</f>
        <v>APAGADO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 t="str">
        <f>'RESUMEN TOTAL'!AB350</f>
        <v>APAGADO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 t="str">
        <f>'RESUMEN TOTAL'!AB369</f>
        <v>APAGADO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 t="str">
        <f>'RESUMEN TOTAL'!AB428</f>
        <v>APAGADO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str">
        <f>'RESUMEN TOTAL'!D502</f>
        <v>HUDSON Y 830 ESTE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str">
        <f>'RESUMEN TOTAL'!D503</f>
        <v>Hudson y 834 oeste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 t="str">
        <f>'RESUMEN TOTAL'!AB498</f>
        <v>APAGADO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str">
        <f>'RESUMEN TOTAL'!D504</f>
        <v>Hudson y 834 oeste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TOTAL'!D505</f>
        <v>Hudson y 834 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str">
        <f>'RESUMEN TOTAL'!D506</f>
        <v>Hudson y 834 este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str">
        <f>'RESUMEN TOTAL'!D507</f>
        <v>Hudson y Suipacha oeste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1486</v>
      </c>
      <c r="C476" t="str">
        <f>'RESUMEN TOTAL'!D508</f>
        <v>Hudson y Suipacha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TOTAL'!D509</f>
        <v>Hudson y Suipacha 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TOTAL'!D510</f>
        <v>Hudson y Suipacha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TOTAL'!D511</f>
        <v>Hubson y Transol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TOTAL'!D512</f>
        <v>Hubson y Transol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TOTAL'!D513</f>
        <v>Hudson y Jose Ingeniero 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TOTAL'!D514</f>
        <v>Hudson y Jose Ingeniero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TOTAL'!D515</f>
        <v>Hudson y Cacheuta Oeste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PARADAS SEGURAS</v>
      </c>
      <c r="B484" t="str">
        <f>'RESUMEN TOTAL'!B511</f>
        <v>36 C</v>
      </c>
      <c r="C484" t="str">
        <f>'RESUMEN TOTAL'!D516</f>
        <v>Hudson y Cacheuta Oeste</v>
      </c>
      <c r="D484" t="str">
        <f>'RESUMEN TOTAL'!E511</f>
        <v>GFIJA</v>
      </c>
      <c r="E484" t="str">
        <f>'RESUMEN TOTAL'!F511</f>
        <v>GPON</v>
      </c>
      <c r="F484" t="str">
        <f>'RESUMEN TOTAL'!L511</f>
        <v>APAGADO</v>
      </c>
      <c r="G484" t="str">
        <f>'RESUMEN TOTAL'!M511</f>
        <v>APAGADO</v>
      </c>
      <c r="H484" t="str">
        <f>'RESUMEN TOTAL'!N511</f>
        <v>APAGADO</v>
      </c>
      <c r="I484" t="str">
        <f>'RESUMEN TOTAL'!O511</f>
        <v>APAGADO</v>
      </c>
      <c r="J484" t="str">
        <f>'RESUMEN TOTAL'!P511</f>
        <v>APAGADO</v>
      </c>
      <c r="K484" t="str">
        <f>'RESUMEN TOTAL'!Q511</f>
        <v>APAGADO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PARADAS SEGURAS</v>
      </c>
      <c r="B485" t="str">
        <f>'RESUMEN TOTAL'!B512</f>
        <v>36 I</v>
      </c>
      <c r="C485" t="str">
        <f>'RESUMEN TOTAL'!D517</f>
        <v>Hudson y Groussac Este</v>
      </c>
      <c r="D485" t="str">
        <f>'RESUMEN TOTAL'!E512</f>
        <v>INTERCOMUNICADOR</v>
      </c>
      <c r="E485" t="str">
        <f>'RESUMEN TOTAL'!F512</f>
        <v>GPON</v>
      </c>
      <c r="F485" t="str">
        <f>'RESUMEN TOTAL'!L512</f>
        <v>APAGADO</v>
      </c>
      <c r="G485" t="str">
        <f>'RESUMEN TOTAL'!M512</f>
        <v>APAGADO</v>
      </c>
      <c r="H485" t="str">
        <f>'RESUMEN TOTAL'!N512</f>
        <v>APAGADO</v>
      </c>
      <c r="I485" t="str">
        <f>'RESUMEN TOTAL'!O512</f>
        <v>APAGADO</v>
      </c>
      <c r="J485" t="str">
        <f>'RESUMEN TOTAL'!P512</f>
        <v>APAGADO</v>
      </c>
      <c r="K485" t="str">
        <f>'RESUMEN TOTAL'!Q512</f>
        <v>APAGADO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TOTAL'!D518</f>
        <v>Hudson y Groussac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TOTAL'!AB515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TOTAL'!D519</f>
        <v>Hudson y Groussac Oeste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TOTAL'!D520</f>
        <v>Hudson y Groussac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TOTAL'!AB517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TOTAL'!D521</f>
        <v>Hudson y Dumas 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TOTAL'!AB518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TOTAL'!D522</f>
        <v>Hudson y Dumas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 t="str">
        <f>'RESUMEN TOTAL'!AB519</f>
        <v>APAGADO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TOTAL'!D523</f>
        <v>Hudson y Dumas Oeste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 t="str">
        <f>'RESUMEN TOTAL'!AB520</f>
        <v>APAGADO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TOTAL'!D524</f>
        <v>Hudson y Dumas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TOTAL'!AB521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TOTAL'!D525</f>
        <v>Hudson y Manuel de Falla 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TOTAL'!AB522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TOTAL'!D526</f>
        <v>Hudson y Manuel de Falla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TOTAL'!D527</f>
        <v>Hudson y Benito Perez Galdos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TOTAL'!D528</f>
        <v>Hudson y Benito Perez Galdos 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TOTAL'!D529</f>
        <v>Hudson y Avenida Bosques 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TOTAL'!D530</f>
        <v>Hudson y Avenida Bosques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TOTAL'!D531</f>
        <v>Hudson y Avenida Bosques Oeste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PARADAS SEGURAS</v>
      </c>
      <c r="B500" t="str">
        <f>'RESUMEN TOTAL'!B527</f>
        <v>45 C</v>
      </c>
      <c r="C500" t="str">
        <f>'RESUMEN TOTAL'!D532</f>
        <v>Hudson y Avenida Bosques Oeste</v>
      </c>
      <c r="D500" t="str">
        <f>'RESUMEN TOTAL'!E527</f>
        <v>GFIJA</v>
      </c>
      <c r="E500" t="str">
        <f>'RESUMEN TOTAL'!F527</f>
        <v>GPON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PARADAS SEGURAS</v>
      </c>
      <c r="B501" t="str">
        <f>'RESUMEN TOTAL'!B528</f>
        <v>45 I</v>
      </c>
      <c r="C501" t="str">
        <f>'RESUMEN TOTAL'!D533</f>
        <v>Lujan y Combate de los Pozos</v>
      </c>
      <c r="D501" t="str">
        <f>'RESUMEN TOTAL'!E528</f>
        <v>INTERCOMUNICADOR</v>
      </c>
      <c r="E501" t="str">
        <f>'RESUMEN TOTAL'!F528</f>
        <v>GPON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46 C</v>
      </c>
      <c r="C502" t="str">
        <f>'RESUMEN TOTAL'!D534</f>
        <v>Lujan y Combate de los Pozos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PARADAS SEGURAS</v>
      </c>
      <c r="B503" t="str">
        <f>'RESUMEN TOTAL'!B530</f>
        <v>46 I</v>
      </c>
      <c r="C503" t="str">
        <f>'RESUMEN TOTAL'!D535</f>
        <v>Lujan y Combate de los Pozos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PARADAS SEGURAS</v>
      </c>
      <c r="B504" t="str">
        <f>'RESUMEN TOTAL'!B531</f>
        <v>47 C</v>
      </c>
      <c r="C504" t="str">
        <f>'RESUMEN TOTAL'!D536</f>
        <v>Lujan y Combate de los Pozos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PARADAS SEGURAS</v>
      </c>
      <c r="B505" t="str">
        <f>'RESUMEN TOTAL'!B532</f>
        <v>47 I</v>
      </c>
      <c r="C505" t="str">
        <f>'RESUMEN TOTAL'!D537</f>
        <v>Lujan y 907 A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PARADAS SEGURAS</v>
      </c>
      <c r="B506" t="str">
        <f>'RESUMEN TOTAL'!B533</f>
        <v>64 C</v>
      </c>
      <c r="C506" t="str">
        <f>'RESUMEN TOTAL'!D538</f>
        <v>Lujan y 907 A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PARADAS SEGURAS</v>
      </c>
      <c r="B507" t="str">
        <f>'RESUMEN TOTAL'!B534</f>
        <v>64 I</v>
      </c>
      <c r="C507">
        <f>'RESUMEN TOTAL'!D539</f>
        <v>0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PARADAS SEGURAS</v>
      </c>
      <c r="B508" t="str">
        <f>'RESUMEN TOTAL'!B535</f>
        <v>65 C</v>
      </c>
      <c r="C508">
        <f>'RESUMEN TOTAL'!D540</f>
        <v>0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PARADAS SEGURAS</v>
      </c>
      <c r="B509" t="str">
        <f>'RESUMEN TOTAL'!B536</f>
        <v>65 I</v>
      </c>
      <c r="C509">
        <f>'RESUMEN TOTAL'!D541</f>
        <v>0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PARADAS SEGURAS</v>
      </c>
      <c r="B510" t="str">
        <f>'RESUMEN TOTAL'!B537</f>
        <v>67 C</v>
      </c>
      <c r="C510">
        <f>'RESUMEN TOTAL'!D542</f>
        <v>0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>
        <f>'RESUMEN TOTAL'!O537</f>
        <v>0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PARADAS SEGURAS</v>
      </c>
      <c r="B511" t="str">
        <f>'RESUMEN TOTAL'!B538</f>
        <v>67 I</v>
      </c>
      <c r="C511">
        <f>'RESUMEN TOTAL'!D543</f>
        <v>0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 t="str">
        <f>'RESUMEN TOTAL'!A549</f>
        <v>franco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80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61</v>
      </c>
      <c r="N1" s="18">
        <f t="shared" si="0"/>
        <v>52</v>
      </c>
      <c r="O1" s="18">
        <f t="shared" si="0"/>
        <v>55</v>
      </c>
      <c r="P1" s="18">
        <f t="shared" si="0"/>
        <v>46</v>
      </c>
      <c r="Q1" s="18">
        <f t="shared" si="0"/>
        <v>48</v>
      </c>
      <c r="R1" s="18">
        <f t="shared" si="0"/>
        <v>55</v>
      </c>
      <c r="S1" s="18">
        <f t="shared" si="0"/>
        <v>47</v>
      </c>
      <c r="T1" s="18">
        <f t="shared" si="0"/>
        <v>59</v>
      </c>
      <c r="U1" s="18">
        <f t="shared" si="0"/>
        <v>51</v>
      </c>
      <c r="V1" s="18">
        <f t="shared" si="0"/>
        <v>63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 t="str">
        <f>ESTADISTICA!Q6</f>
        <v>APAGADO</v>
      </c>
      <c r="R7">
        <f>ESTADISTICA!R6</f>
        <v>0</v>
      </c>
      <c r="S7">
        <f>ESTADISTICA!S6</f>
        <v>0</v>
      </c>
      <c r="T7" t="str">
        <f>ESTADISTICA!T6</f>
        <v>APAGADO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 t="str">
        <f>ESTADISTICA!Q11</f>
        <v>APAGADO</v>
      </c>
      <c r="R12">
        <f>ESTADISTICA!R11</f>
        <v>0</v>
      </c>
      <c r="S12">
        <f>ESTADISTICA!S11</f>
        <v>0</v>
      </c>
      <c r="T12" t="str">
        <f>ESTADISTICA!T11</f>
        <v>APAGADO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 t="str">
        <f>ESTADISTICA!R25</f>
        <v>APAGADO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 t="str">
        <f>ESTADISTICA!T28</f>
        <v>APAGADO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 t="str">
        <f>ESTADISTICA!O35</f>
        <v>APAGADO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 t="str">
        <f>ESTADISTICA!R36</f>
        <v>APAGADO</v>
      </c>
      <c r="S37">
        <f>ESTADISTICA!S36</f>
        <v>0</v>
      </c>
      <c r="T37" t="str">
        <f>ESTADISTICA!T36</f>
        <v>APAGADO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 t="str">
        <f>ESTADISTICA!M40</f>
        <v>APAGADO</v>
      </c>
      <c r="N41" t="str">
        <f>ESTADISTICA!N40</f>
        <v>APAGADO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 t="str">
        <f>ESTADISTICA!V53</f>
        <v>APAGADO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 t="str">
        <f>ESTADISTICA!M71</f>
        <v>APAGADO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 t="str">
        <f>ESTADISTICA!M74</f>
        <v>APAGADO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 t="str">
        <f>ESTADISTICA!T74</f>
        <v>APAGADO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 t="str">
        <f>ESTADISTICA!T85</f>
        <v>APAGADO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 t="str">
        <f>ESTADISTICA!R86</f>
        <v>APAGADO</v>
      </c>
      <c r="S87">
        <f>ESTADISTICA!S86</f>
        <v>0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 t="str">
        <f>ESTADISTICA!O101</f>
        <v>APAGADO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 xml:space="preserve"> </v>
      </c>
      <c r="O106">
        <f>ESTADISTICA!O105</f>
        <v>0</v>
      </c>
      <c r="P106">
        <f>ESTADISTICA!P105</f>
        <v>0</v>
      </c>
      <c r="Q106">
        <f>ESTADISTICA!Q105</f>
        <v>0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 t="str">
        <f>ESTADISTICA!N108</f>
        <v>APAGADO</v>
      </c>
      <c r="O109" t="str">
        <f>ESTADISTICA!O108</f>
        <v>APAGADO</v>
      </c>
      <c r="P109" t="str">
        <f>ESTADISTICA!P108</f>
        <v>APAGADO</v>
      </c>
      <c r="Q109">
        <f>ESTADISTICA!Q108</f>
        <v>0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 t="str">
        <f>ESTADISTICA!M110</f>
        <v>APAGADO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 xml:space="preserve"> 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 t="str">
        <f>ESTADISTICA!U128</f>
        <v>APAGADO</v>
      </c>
      <c r="V129" t="str">
        <f>ESTADISTICA!V128</f>
        <v>APAGADO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 t="str">
        <f>ESTADISTICA!N169</f>
        <v>APAGADO</v>
      </c>
      <c r="O170">
        <f>ESTADISTICA!O169</f>
        <v>0</v>
      </c>
      <c r="P170">
        <f>ESTADISTICA!P169</f>
        <v>0</v>
      </c>
      <c r="Q170" t="str">
        <f>ESTADISTICA!Q169</f>
        <v>APAGADO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 t="str">
        <f>ESTADISTICA!V196</f>
        <v>APAGADO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>
        <f>ESTADISTICA!S198</f>
        <v>0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MONTE CUDINE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 t="str">
        <f>ESTADISTICA!R219</f>
        <v>APAGADO</v>
      </c>
      <c r="S219">
        <f>ESTADISTICA!S219</f>
        <v>0</v>
      </c>
      <c r="T219">
        <f>ESTADISTICA!T219</f>
        <v>0</v>
      </c>
      <c r="U219" t="str">
        <f>ESTADISTICA!U219</f>
        <v>APAGADO</v>
      </c>
      <c r="V219" t="str">
        <f>ESTADISTICA!V219</f>
        <v>APAGADO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 t="str">
        <f>ESTADISTICA!O225</f>
        <v>APAGADO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 t="str">
        <f>ESTADISTICA!U225</f>
        <v>APAGADO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 t="str">
        <f>ESTADISTICA!O226</f>
        <v>APAGADO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 t="str">
        <f>ESTADISTICA!U226</f>
        <v>APAGADO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 t="str">
        <f>ESTADISTICA!V230</f>
        <v>APAGADO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 t="str">
        <f>ESTADISTICA!N237</f>
        <v>APAGADO</v>
      </c>
      <c r="O237" t="str">
        <f>ESTADISTICA!O237</f>
        <v>APAGADO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 t="str">
        <f>ESTADISTICA!M239</f>
        <v>APAGADO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 t="str">
        <f>ESTADISTICA!M251</f>
        <v>APAGADO</v>
      </c>
      <c r="N251" t="str">
        <f>ESTADISTICA!N251</f>
        <v>APAGADO</v>
      </c>
      <c r="O251" t="str">
        <f>ESTADISTICA!O251</f>
        <v>APAGADO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 t="str">
        <f>ESTADISTICA!M277</f>
        <v>APAGADO</v>
      </c>
      <c r="N277" t="str">
        <f>ESTADISTICA!N277</f>
        <v>APAGADO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MONTE CUDINE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PTE. SARMIENTO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 t="str">
        <f>ESTADISTICA!R296</f>
        <v>APAGADO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 t="str">
        <f>ESTADISTICA!R309</f>
        <v>APAGADO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 t="str">
        <f>ESTADISTICA!S311</f>
        <v>APAGADO</v>
      </c>
      <c r="T311">
        <f>ESTADISTICA!T311</f>
        <v>0</v>
      </c>
      <c r="U311" t="str">
        <f>ESTADISTICA!U311</f>
        <v>APAGADO</v>
      </c>
      <c r="V311" t="str">
        <f>ESTADISTICA!V311</f>
        <v>APAGADO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 t="str">
        <f>ESTADISTICA!M330</f>
        <v>APAGADO</v>
      </c>
      <c r="N330" t="str">
        <f>ESTADISTICA!N330</f>
        <v>APAGADO</v>
      </c>
      <c r="O330" t="str">
        <f>ESTADISTICA!O330</f>
        <v>APAGADO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 t="str">
        <f>ESTADISTICA!M331</f>
        <v>APAGADO</v>
      </c>
      <c r="N331" t="str">
        <f>ESTADISTICA!N331</f>
        <v>APAGADO</v>
      </c>
      <c r="O331" t="str">
        <f>ESTADISTICA!O331</f>
        <v>APAGADO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 t="str">
        <f>ESTADISTICA!M332</f>
        <v>APAGADO</v>
      </c>
      <c r="N332" t="str">
        <f>ESTADISTICA!N332</f>
        <v>APAGADO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 t="str">
        <f>ESTADISTICA!N333</f>
        <v>APAGADO</v>
      </c>
      <c r="O333" t="str">
        <f>ESTADISTICA!O333</f>
        <v>APAGADO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 t="str">
        <f>ESTADISTICA!V339</f>
        <v>APAGADO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 t="str">
        <f>ESTADISTICA!M351</f>
        <v>APAGADO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 t="str">
        <f>ESTADISTICA!M352</f>
        <v>APAGADO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 t="str">
        <f>ESTADISTICA!V353</f>
        <v>APAGADO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 t="str">
        <f>ESTADISTICA!T354</f>
        <v>APAGADO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>
        <f>ESTADISTICA!O363</f>
        <v>0</v>
      </c>
      <c r="P363">
        <f>ESTADISTICA!P363</f>
        <v>0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 t="str">
        <f>ESTADISTICA!U363</f>
        <v>APAGADO</v>
      </c>
      <c r="V363" t="str">
        <f>ESTADISTICA!V363</f>
        <v>APAGADO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 t="str">
        <f>ESTADISTICA!V369</f>
        <v>APAGADO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 t="str">
        <f>ESTADISTICA!V370</f>
        <v>APAGADO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 t="str">
        <f>ESTADISTICA!V385</f>
        <v>APAGADO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 t="str">
        <f>ESTADISTICA!R391</f>
        <v>APAGADO</v>
      </c>
      <c r="S391">
        <f>ESTADISTICA!S391</f>
        <v>0</v>
      </c>
      <c r="T391" t="str">
        <f>ESTADISTICA!T391</f>
        <v>APAGADO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 t="str">
        <f>ESTADISTICA!S392</f>
        <v>APAGADO</v>
      </c>
      <c r="T392" t="str">
        <f>ESTADISTICA!T392</f>
        <v>APAGADO</v>
      </c>
      <c r="U392" t="str">
        <f>ESTADISTICA!U392</f>
        <v>APAGADO</v>
      </c>
      <c r="V392" t="str">
        <f>ESTADISTICA!V392</f>
        <v>APAGADO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 t="str">
        <f>ESTADISTICA!O395</f>
        <v>APAGADO</v>
      </c>
      <c r="P395" t="str">
        <f>ESTADISTICA!P395</f>
        <v>APAGADO</v>
      </c>
      <c r="Q395" t="str">
        <f>ESTADISTICA!Q395</f>
        <v>APAGADO</v>
      </c>
      <c r="R395" t="str">
        <f>ESTADISTICA!R395</f>
        <v>APAGADO</v>
      </c>
      <c r="S395" t="str">
        <f>ESTADISTICA!S395</f>
        <v>APAGADO</v>
      </c>
      <c r="T395" t="str">
        <f>ESTADISTICA!T395</f>
        <v>APAGADO</v>
      </c>
      <c r="U395" t="str">
        <f>ESTADISTICA!U395</f>
        <v>APAGADO</v>
      </c>
      <c r="V395" t="str">
        <f>ESTADISTICA!V395</f>
        <v>APAGADO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 t="str">
        <f>ESTADISTICA!R398</f>
        <v>APAGADO</v>
      </c>
      <c r="S398" t="str">
        <f>ESTADISTICA!S398</f>
        <v>APAGADO</v>
      </c>
      <c r="T398" t="str">
        <f>ESTADISTICA!T398</f>
        <v>APAGADO</v>
      </c>
      <c r="U398" t="str">
        <f>ESTADISTICA!U398</f>
        <v>APAGADO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 t="str">
        <f>ESTADISTICA!V401</f>
        <v>APAGADO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 t="str">
        <f>ESTADISTICA!R407</f>
        <v>APAGADO</v>
      </c>
      <c r="S407">
        <f>ESTADISTICA!S407</f>
        <v>0</v>
      </c>
      <c r="T407" t="str">
        <f>ESTADISTICA!T407</f>
        <v>APAGADO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 t="str">
        <f>ESTADISTICA!R408</f>
        <v>APAGADO</v>
      </c>
      <c r="S408">
        <f>ESTADISTICA!S408</f>
        <v>0</v>
      </c>
      <c r="T408" t="str">
        <f>ESTADISTICA!T408</f>
        <v>APAGADO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 t="str">
        <f>ESTADISTICA!S409</f>
        <v>APAGADO</v>
      </c>
      <c r="T409" t="str">
        <f>ESTADISTICA!T409</f>
        <v>APAGADO</v>
      </c>
      <c r="U409" t="str">
        <f>ESTADISTICA!U409</f>
        <v>APAGADO</v>
      </c>
      <c r="V409" t="str">
        <f>ESTADISTICA!V409</f>
        <v>APAGADO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 t="str">
        <f>ESTADISTICA!R410</f>
        <v>APAGADO</v>
      </c>
      <c r="S410" t="str">
        <f>ESTADISTICA!S410</f>
        <v>APAGADO</v>
      </c>
      <c r="T410" t="str">
        <f>ESTADISTICA!T410</f>
        <v>APAGADO</v>
      </c>
      <c r="U410" t="str">
        <f>ESTADISTICA!U410</f>
        <v>APAGADO</v>
      </c>
      <c r="V410" t="str">
        <f>ESTADISTICA!V410</f>
        <v>APAGADO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 t="str">
        <f>ESTADISTICA!V422</f>
        <v>APAGADO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str">
        <f>ESTADISTICA!C470</f>
        <v>HUDSON Y 830 ESTE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str">
        <f>ESTADISTICA!C471</f>
        <v>Hudson y 834 oeste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 t="str">
        <f>ESTADISTICA!V471</f>
        <v>APAGADO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str">
        <f>ESTADISTICA!C472</f>
        <v>Hudson y 834 oeste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834 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str">
        <f>ESTADISTICA!C474</f>
        <v>Hudson y 834 este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str">
        <f>ESTADISTICA!C475</f>
        <v>Hudson y Suipacha oeste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Suipacha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Suipacha 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Hubson y Transol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Hubson y Transol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 t="str">
        <f>ESTADISTICA!N480</f>
        <v>APAGADO</v>
      </c>
      <c r="O480" t="str">
        <f>ESTADISTICA!O480</f>
        <v>APAGADO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Jose Ingeniero 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Jose Ingeniero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Cacheuta Oeste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>
        <f>ESTADISTICA!P483</f>
        <v>0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PARADAS SEGURAS</v>
      </c>
      <c r="B484" t="str">
        <f>ESTADISTICA!B484</f>
        <v>36 C</v>
      </c>
      <c r="C484" t="str">
        <f>ESTADISTICA!C484</f>
        <v>Hudson y Cacheuta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PARADAS SEGURAS</v>
      </c>
      <c r="B485" t="str">
        <f>ESTADISTICA!B485</f>
        <v>36 I</v>
      </c>
      <c r="C485" t="str">
        <f>ESTADISTICA!C485</f>
        <v>Hudson y Groussac 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Groussac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Groussac Oeste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Groussac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Dumas 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Dumas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 t="str">
        <f>ESTADISTICA!V490</f>
        <v>APAGADO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Dumas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 t="str">
        <f>ESTADISTICA!V491</f>
        <v>APAGADO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Dumas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Manuel de Falla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Manuel de Falla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Benito Perez Galdos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Benito Perez Galdos 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Avenida Bosques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Avenida Bosques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Avenida Bosques Oeste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PARADAS SEGURAS</v>
      </c>
      <c r="B500" t="str">
        <f>ESTADISTICA!B500</f>
        <v>45 C</v>
      </c>
      <c r="C500" t="str">
        <f>ESTADISTICA!C500</f>
        <v>Hudson y Avenida Bosques Oeste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PARADAS SEGURAS</v>
      </c>
      <c r="B501" t="str">
        <f>ESTADISTICA!B501</f>
        <v>45 I</v>
      </c>
      <c r="C501" t="str">
        <f>ESTADISTICA!C501</f>
        <v>Lujan y Combate de los Pozos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46 C</v>
      </c>
      <c r="C502" t="str">
        <f>ESTADISTICA!C502</f>
        <v>Lujan y Combate de los Pozos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46 I</v>
      </c>
      <c r="C503" t="str">
        <f>ESTADISTICA!C503</f>
        <v>Lujan y Combate de los Pozos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47 C</v>
      </c>
      <c r="C504" t="str">
        <f>ESTADISTICA!C504</f>
        <v>Lujan y Combate de los Pozos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47 I</v>
      </c>
      <c r="C505" t="str">
        <f>ESTADISTICA!C505</f>
        <v>Lujan y 907 A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64 C</v>
      </c>
      <c r="C506" t="str">
        <f>ESTADISTICA!C506</f>
        <v>Lujan y 907 A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64 I</v>
      </c>
      <c r="C507">
        <f>ESTADISTICA!C507</f>
        <v>0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65 C</v>
      </c>
      <c r="C508">
        <f>ESTADISTICA!C508</f>
        <v>0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65 I</v>
      </c>
      <c r="C509">
        <f>ESTADISTICA!C509</f>
        <v>0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67 C</v>
      </c>
      <c r="C510">
        <f>ESTADISTICA!C510</f>
        <v>0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67 I</v>
      </c>
      <c r="C511">
        <f>ESTADISTICA!C511</f>
        <v>0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50</v>
      </c>
      <c r="N2" s="18">
        <f>COUNTIFS(N4:N501, "=APAGADO",E4:E501,"=Fibra Optica")</f>
        <v>45</v>
      </c>
      <c r="O2" s="18">
        <f>COUNTIFS(O4:O501, "=APAGADO",E4:E501,"=Fibra Optica")</f>
        <v>48</v>
      </c>
      <c r="P2" s="18">
        <f>COUNTIFS(P4:P601, "=APAGADO",E4:E601,"=Fibra Optica")</f>
        <v>38</v>
      </c>
      <c r="Q2" s="18">
        <f>COUNTIFS(Q4:Q501, "=APAGADO",E4:E501,"=Fibra Optica")</f>
        <v>39</v>
      </c>
      <c r="R2" s="18">
        <f>COUNTIFS(R4:R501, "=APAGADO",E4:E501,"=Fibra Optica")</f>
        <v>49</v>
      </c>
      <c r="S2" s="18">
        <f>COUNTIFS(S4:S501, "=APAGADO",E4:E501,"=Fibra Optica")</f>
        <v>41</v>
      </c>
      <c r="T2" s="18">
        <f>COUNTIFS(T4:T501, "=APAGADO",E4:E501,"=Fibra Optica")</f>
        <v>51</v>
      </c>
      <c r="U2" s="18">
        <f>COUNTIFS(U4:U501, "=APAGADO",E4:E501,"=Fibra Optica")</f>
        <v>43</v>
      </c>
      <c r="V2" s="18">
        <f>COUNTIFS(V4:V501, "=APAGADO",E4:E501,"=Fibra Optica")</f>
        <v>44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 t="str">
        <f>'RESUMEN TOTAL'!AB37</f>
        <v>APAGADO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 t="str">
        <f>'RESUMEN TOTAL'!AB56</f>
        <v>APAGADO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 t="str">
        <f>'RESUMEN TOTAL'!AB108</f>
        <v>APAGADO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 t="str">
        <f>'RESUMEN TOTAL'!AB132</f>
        <v>APAGADO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 t="str">
        <f>'RESUMEN TOTAL'!AB224</f>
        <v>APAGADO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>APAGADO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 t="str">
        <f>'RESUMEN TOTAL'!AB317</f>
        <v>APAGADO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 t="str">
        <f>'RESUMEN TOTAL'!AB345</f>
        <v>APAGADO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 t="str">
        <f>'RESUMEN TOTAL'!AB349</f>
        <v>APAGADO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 t="str">
        <f>'RESUMEN TOTAL'!AB350</f>
        <v>APAGADO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 t="str">
        <f>'RESUMEN TOTAL'!AB369</f>
        <v>APAGADO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 t="str">
        <f>'RESUMEN TOTAL'!AB428</f>
        <v>APAGADO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 t="str">
        <f>'RESUMEN TOTAL'!AB498</f>
        <v>APAGADO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7</v>
      </c>
      <c r="O2" s="18">
        <f>COUNTIFS(O5:O502, "=APAGADO",E5:E502,"=PTO A FO")</f>
        <v>7</v>
      </c>
      <c r="P2" s="18">
        <f>COUNTIFS(P5:P502, "=APAGADO",E5:E502,"=PTO A FO")</f>
        <v>7</v>
      </c>
      <c r="Q2" s="18">
        <f>COUNTIFS(Q5:Q502, "=APAGADO",E5:E502,"=PTO A FO")</f>
        <v>8</v>
      </c>
      <c r="R2" s="18">
        <f>COUNTIFS(R5:R502, "=APAGADO",E5:E502,"=PTO A FO")</f>
        <v>7</v>
      </c>
      <c r="S2" s="18">
        <f>COUNTIFS(S5:S502, "=APAGADO",E5:E502,"=PTO A FO")</f>
        <v>6</v>
      </c>
      <c r="T2" s="18">
        <f>COUNTIFS(T5:T502, "=APAGADO",E5:E502,"=PTO A FO")</f>
        <v>8</v>
      </c>
      <c r="U2" s="18">
        <f>COUNTIFS(U5:U502, "=APAGADO",E5:E502,"=PTO A FO")</f>
        <v>8</v>
      </c>
      <c r="V2" s="18">
        <f>COUNTIFS(V5:V502, "=APAGADO",E5:E502,"=PTO A FO")</f>
        <v>9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 t="str">
        <f>'RESUMEN TOTAL'!W9</f>
        <v>APAGADO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 t="str">
        <f>'RESUMEN TOTAL'!W14</f>
        <v>APAGADO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 t="str">
        <f>'RESUMEN TOTAL'!X28</f>
        <v>APAGADO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 t="str">
        <f>'RESUMEN TOTAL'!U29</f>
        <v>APAGADO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 t="str">
        <f>'RESUMEN TOTAL'!Z31</f>
        <v>APAGADO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 t="str">
        <f>'RESUMEN TOTAL'!AA37</f>
        <v>APAGADO</v>
      </c>
      <c r="V35" t="str">
        <f>'RESUMEN TOTAL'!AB37</f>
        <v>APAGADO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 t="str">
        <f>'RESUMEN TOTAL'!U38</f>
        <v>APAGADO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 t="str">
        <f>'RESUMEN TOTAL'!X39</f>
        <v>APAGADO</v>
      </c>
      <c r="S37">
        <f>'RESUMEN TOTAL'!Y39</f>
        <v>0</v>
      </c>
      <c r="T37" t="str">
        <f>'RESUMEN TOTAL'!Z39</f>
        <v>APAGADO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 t="str">
        <f>'RESUMEN TOTAL'!S43</f>
        <v>APAGADO</v>
      </c>
      <c r="N41" t="str">
        <f>'RESUMEN TOTAL'!T43</f>
        <v>APAGADO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 t="str">
        <f>'RESUMEN TOTAL'!V50</f>
        <v>APAGADO</v>
      </c>
      <c r="Q48" t="str">
        <f>'RESUMEN TOTAL'!W50</f>
        <v>APAGADO</v>
      </c>
      <c r="R48" t="str">
        <f>'RESUMEN TOTAL'!X50</f>
        <v>APAGADO</v>
      </c>
      <c r="S48" t="str">
        <f>'RESUMEN TOTAL'!Y50</f>
        <v>APAGADO</v>
      </c>
      <c r="T48" t="str">
        <f>'RESUMEN TOTAL'!Z50</f>
        <v>APAGADO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 t="str">
        <f>'RESUMEN TOTAL'!AA56</f>
        <v>APAGADO</v>
      </c>
      <c r="V54" t="str">
        <f>'RESUMEN TOTAL'!AB56</f>
        <v>APAGADO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 t="str">
        <f>'RESUMEN TOTAL'!S74</f>
        <v>APAGADO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 t="str">
        <f>'RESUMEN TOTAL'!S77</f>
        <v>APAGADO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 t="str">
        <f>'RESUMEN TOTAL'!Z77</f>
        <v>APAGADO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 t="str">
        <f>'RESUMEN TOTAL'!S83</f>
        <v>APAGADO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 t="str">
        <f>'RESUMEN TOTAL'!X87</f>
        <v>APAGADO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 t="str">
        <f>'RESUMEN TOTAL'!X88</f>
        <v>APAGADO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 t="str">
        <f>'RESUMEN TOTAL'!X89</f>
        <v>APAGADO</v>
      </c>
      <c r="S87">
        <f>'RESUMEN TOTAL'!Y89</f>
        <v>0</v>
      </c>
      <c r="T87" t="str">
        <f>'RESUMEN TOTAL'!Z89</f>
        <v>APAGADO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 t="str">
        <f>'RESUMEN TOTAL'!U104</f>
        <v>APAGADO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 t="str">
        <f>'RESUMEN TOTAL'!T108</f>
        <v xml:space="preserve"> 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 t="str">
        <f>'RESUMEN TOTAL'!X108</f>
        <v>APAGADO</v>
      </c>
      <c r="S106">
        <f>'RESUMEN TOTAL'!Y108</f>
        <v>0</v>
      </c>
      <c r="T106">
        <f>'RESUMEN TOTAL'!Z108</f>
        <v>0</v>
      </c>
      <c r="U106" t="str">
        <f>'RESUMEN TOTAL'!AA108</f>
        <v>APAGADO</v>
      </c>
      <c r="V106" t="str">
        <f>'RESUMEN TOTAL'!AB108</f>
        <v>APAGADO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 t="str">
        <f>'RESUMEN TOTAL'!T111</f>
        <v>APAGADO</v>
      </c>
      <c r="O109" t="str">
        <f>'RESUMEN TOTAL'!U111</f>
        <v>APAGADO</v>
      </c>
      <c r="P109" t="str">
        <f>'RESUMEN TOTAL'!V111</f>
        <v>APAGADO</v>
      </c>
      <c r="Q109">
        <f>'RESUMEN TOTAL'!W111</f>
        <v>0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 t="str">
        <f>'RESUMEN TOTAL'!S113</f>
        <v>APAGADO</v>
      </c>
      <c r="N111" t="str">
        <f>'RESUMEN TOTAL'!T113</f>
        <v>APAGADO</v>
      </c>
      <c r="O111" t="str">
        <f>'RESUMEN TOTAL'!U113</f>
        <v>APAGADO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 t="str">
        <f>'RESUMEN TOTAL'!S121</f>
        <v>APAGADO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 t="str">
        <f>'RESUMEN TOTAL'!S122</f>
        <v>APAGADO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 xml:space="preserve"> 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 t="str">
        <f>'RESUMEN TOTAL'!AA132</f>
        <v>APAGADO</v>
      </c>
      <c r="V129" t="str">
        <f>'RESUMEN TOTAL'!AB132</f>
        <v>APAGADO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>
        <f>'RESUMEN TOTAL'!AA147</f>
        <v>0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 t="str">
        <f>'RESUMEN TOTAL'!S172</f>
        <v>APAGADO</v>
      </c>
      <c r="N169" t="str">
        <f>'RESUMEN TOTAL'!T172</f>
        <v>APAGADO</v>
      </c>
      <c r="O169" t="str">
        <f>'RESUMEN TOTAL'!U172</f>
        <v>APAGADO</v>
      </c>
      <c r="P169" t="str">
        <f>'RESUMEN TOTAL'!V172</f>
        <v>APAGADO</v>
      </c>
      <c r="Q169" t="str">
        <f>'RESUMEN TOTAL'!W172</f>
        <v>APAGADO</v>
      </c>
      <c r="R169" t="str">
        <f>'RESUMEN TOTAL'!X172</f>
        <v>APAGADO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 t="str">
        <f>'RESUMEN TOTAL'!T173</f>
        <v>APAGADO</v>
      </c>
      <c r="O170">
        <f>'RESUMEN TOTAL'!U173</f>
        <v>0</v>
      </c>
      <c r="P170">
        <f>'RESUMEN TOTAL'!V173</f>
        <v>0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 t="str">
        <f>'RESUMEN TOTAL'!AB200</f>
        <v>APAGADO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 t="str">
        <f>'RESUMEN TOTAL'!X202</f>
        <v>APAGADO</v>
      </c>
      <c r="S199">
        <f>'RESUMEN TOTAL'!Y202</f>
        <v>0</v>
      </c>
      <c r="T199" t="str">
        <f>'RESUMEN TOTAL'!Z202</f>
        <v>APAGADO</v>
      </c>
      <c r="U199" t="str">
        <f>'RESUMEN TOTAL'!AA202</f>
        <v>APAGADO</v>
      </c>
      <c r="V199" t="str">
        <f>'RESUMEN TOTAL'!AB202</f>
        <v>APAGADO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MONTE CUDINE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 t="str">
        <f>'RESUMEN TOTAL'!U211</f>
        <v>APAGADO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 t="str">
        <f>'RESUMEN TOTAL'!AA211</f>
        <v>APAGADO</v>
      </c>
      <c r="V207" t="str">
        <f>'RESUMEN TOTAL'!AB211</f>
        <v>APAGADO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>
        <f>'RESUMEN TOTAL'!Y224</f>
        <v>0</v>
      </c>
      <c r="T220">
        <f>'RESUMEN TOTAL'!Z224</f>
        <v>0</v>
      </c>
      <c r="U220" t="str">
        <f>'RESUMEN TOTAL'!AA224</f>
        <v>APAGADO</v>
      </c>
      <c r="V220" t="str">
        <f>'RESUMEN TOTAL'!AB224</f>
        <v>APAGADO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 t="str">
        <f>'RESUMEN TOTAL'!U230</f>
        <v>APAGADO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 t="str">
        <f>'RESUMEN TOTAL'!AA230</f>
        <v>APAGADO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 t="str">
        <f>'RESUMEN TOTAL'!U231</f>
        <v>APAGADO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 t="str">
        <f>'RESUMEN TOTAL'!AA231</f>
        <v>APAGADO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>
        <f>'RESUMEN TOTAL'!AA235</f>
        <v>0</v>
      </c>
      <c r="V231" t="str">
        <f>'RESUMEN TOTAL'!AB235</f>
        <v>APAGADO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 t="str">
        <f>'RESUMEN TOTAL'!U242</f>
        <v>APAGADO</v>
      </c>
      <c r="P238" t="str">
        <f>'RESUMEN TOTAL'!V242</f>
        <v>APAGADO</v>
      </c>
      <c r="Q238" t="str">
        <f>'RESUMEN TOTAL'!W242</f>
        <v>APAGADO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 t="str">
        <f>'RESUMEN TOTAL'!S256</f>
        <v>APAGADO</v>
      </c>
      <c r="N252" t="str">
        <f>'RESUMEN TOTAL'!T256</f>
        <v>APAGADO</v>
      </c>
      <c r="O252" t="str">
        <f>'RESUMEN TOTAL'!U256</f>
        <v>APAGADO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 t="str">
        <f>'RESUMEN TOTAL'!S282</f>
        <v>APAGADO</v>
      </c>
      <c r="N278" t="str">
        <f>'RESUMEN TOTAL'!T282</f>
        <v>APAGADO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MONTE CUDINE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PTE. SARMIENTO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 t="str">
        <f>'RESUMEN TOTAL'!X315</f>
        <v>APAGADO</v>
      </c>
      <c r="S310" t="str">
        <f>'RESUMEN TOTAL'!Y315</f>
        <v>APAGADO</v>
      </c>
      <c r="T310" t="str">
        <f>'RESUMEN TOTAL'!Z315</f>
        <v>APAGADO</v>
      </c>
      <c r="U310" t="str">
        <f>'RESUMEN TOTAL'!AA315</f>
        <v>APAGADO</v>
      </c>
      <c r="V310" t="str">
        <f>'RESUMEN TOTAL'!AB315</f>
        <v>APAGADO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 t="str">
        <f>'RESUMEN TOTAL'!X317</f>
        <v>APAGADO</v>
      </c>
      <c r="S312" t="str">
        <f>'RESUMEN TOTAL'!Y317</f>
        <v>APAGADO</v>
      </c>
      <c r="T312">
        <f>'RESUMEN TOTAL'!Z317</f>
        <v>0</v>
      </c>
      <c r="U312" t="str">
        <f>'RESUMEN TOTAL'!AA317</f>
        <v>APAGADO</v>
      </c>
      <c r="V312" t="str">
        <f>'RESUMEN TOTAL'!AB317</f>
        <v>APAGADO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 t="str">
        <f>'RESUMEN TOTAL'!S336</f>
        <v>APAGADO</v>
      </c>
      <c r="N331" t="str">
        <f>'RESUMEN TOTAL'!T336</f>
        <v>APAGADO</v>
      </c>
      <c r="O331" t="str">
        <f>'RESUMEN TOTAL'!U336</f>
        <v>APAGADO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 t="str">
        <f>'RESUMEN TOTAL'!S337</f>
        <v>APAGADO</v>
      </c>
      <c r="N332" t="str">
        <f>'RESUMEN TOTAL'!T337</f>
        <v>APAGADO</v>
      </c>
      <c r="O332" t="str">
        <f>'RESUMEN TOTAL'!U337</f>
        <v>APAGADO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 t="str">
        <f>'RESUMEN TOTAL'!S338</f>
        <v>APAGADO</v>
      </c>
      <c r="N333" t="str">
        <f>'RESUMEN TOTAL'!T338</f>
        <v>APAGADO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 t="str">
        <f>'RESUMEN TOTAL'!S339</f>
        <v>APAGADO</v>
      </c>
      <c r="N334" t="str">
        <f>'RESUMEN TOTAL'!T339</f>
        <v>APAGADO</v>
      </c>
      <c r="O334" t="str">
        <f>'RESUMEN TOTAL'!U339</f>
        <v>APAGADO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 t="str">
        <f>'RESUMEN TOTAL'!AB341</f>
        <v>APAGADO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 t="str">
        <f>'RESUMEN TOTAL'!AB353</f>
        <v>APAGADO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 t="str">
        <f>'RESUMEN TOTAL'!X359</f>
        <v>APAGADO</v>
      </c>
      <c r="S354" t="str">
        <f>'RESUMEN TOTAL'!Y359</f>
        <v>APAGADO</v>
      </c>
      <c r="T354" t="str">
        <f>'RESUMEN TOTAL'!Z359</f>
        <v>APAGADO</v>
      </c>
      <c r="U354" t="str">
        <f>'RESUMEN TOTAL'!AA359</f>
        <v>APAGADO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 t="str">
        <f>'RESUMEN TOTAL'!Z360</f>
        <v>APAGADO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>
        <f>'RESUMEN TOTAL'!U369</f>
        <v>0</v>
      </c>
      <c r="P364">
        <f>'RESUMEN TOTAL'!V369</f>
        <v>0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 t="str">
        <f>'RESUMEN TOTAL'!AA369</f>
        <v>APAGADO</v>
      </c>
      <c r="V364" t="str">
        <f>'RESUMEN TOTAL'!AB369</f>
        <v>APAGADO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 t="str">
        <f>'RESUMEN TOTAL'!AA375</f>
        <v>APAGADO</v>
      </c>
      <c r="V370" t="str">
        <f>'RESUMEN TOTAL'!AB375</f>
        <v>APAGADO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 t="str">
        <f>'RESUMEN TOTAL'!AA376</f>
        <v>APAGADO</v>
      </c>
      <c r="V371" t="str">
        <f>'RESUMEN TOTAL'!AB376</f>
        <v>APAGADO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 t="str">
        <f>'RESUMEN TOTAL'!X391</f>
        <v>APAGADO</v>
      </c>
      <c r="S386" t="str">
        <f>'RESUMEN TOTAL'!Y391</f>
        <v>APAGADO</v>
      </c>
      <c r="T386" t="str">
        <f>'RESUMEN TOTAL'!Z391</f>
        <v>APAGADO</v>
      </c>
      <c r="U386" t="str">
        <f>'RESUMEN TOTAL'!AA391</f>
        <v>APAGADO</v>
      </c>
      <c r="V386" t="str">
        <f>'RESUMEN TOTAL'!AB391</f>
        <v>APAGADO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 t="str">
        <f>'RESUMEN TOTAL'!X397</f>
        <v>APAGADO</v>
      </c>
      <c r="S392">
        <f>'RESUMEN TOTAL'!Y397</f>
        <v>0</v>
      </c>
      <c r="T392" t="str">
        <f>'RESUMEN TOTAL'!Z397</f>
        <v>APAGADO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 t="str">
        <f>'RESUMEN TOTAL'!Y398</f>
        <v>APAGADO</v>
      </c>
      <c r="T393" t="str">
        <f>'RESUMEN TOTAL'!Z398</f>
        <v>APAGADO</v>
      </c>
      <c r="U393" t="str">
        <f>'RESUMEN TOTAL'!AA398</f>
        <v>APAGADO</v>
      </c>
      <c r="V393" t="str">
        <f>'RESUMEN TOTAL'!AB398</f>
        <v>APAGADO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 t="str">
        <f>'RESUMEN TOTAL'!AA401</f>
        <v>APAGADO</v>
      </c>
      <c r="V396" t="str">
        <f>'RESUMEN TOTAL'!AB401</f>
        <v>APAGADO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 t="str">
        <f>'RESUMEN TOTAL'!X404</f>
        <v>APAGADO</v>
      </c>
      <c r="S399" t="str">
        <f>'RESUMEN TOTAL'!Y404</f>
        <v>APAGADO</v>
      </c>
      <c r="T399" t="str">
        <f>'RESUMEN TOTAL'!Z404</f>
        <v>APAGADO</v>
      </c>
      <c r="U399" t="str">
        <f>'RESUMEN TOTAL'!AA404</f>
        <v>APAGADO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 t="str">
        <f>'RESUMEN TOTAL'!X407</f>
        <v>APAGADO</v>
      </c>
      <c r="S402" t="str">
        <f>'RESUMEN TOTAL'!Y407</f>
        <v>APAGADO</v>
      </c>
      <c r="T402" t="str">
        <f>'RESUMEN TOTAL'!Z407</f>
        <v>APAGADO</v>
      </c>
      <c r="U402" t="str">
        <f>'RESUMEN TOTAL'!AA407</f>
        <v>APAGADO</v>
      </c>
      <c r="V402" t="str">
        <f>'RESUMEN TOTAL'!AB407</f>
        <v>APAGADO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 t="str">
        <f>'RESUMEN TOTAL'!X413</f>
        <v>APAGADO</v>
      </c>
      <c r="S408">
        <f>'RESUMEN TOTAL'!Y413</f>
        <v>0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 t="str">
        <f>'RESUMEN TOTAL'!X414</f>
        <v>APAGADO</v>
      </c>
      <c r="S409">
        <f>'RESUMEN TOTAL'!Y414</f>
        <v>0</v>
      </c>
      <c r="T409" t="str">
        <f>'RESUMEN TOTAL'!Z414</f>
        <v>APAGADO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 t="str">
        <f>'RESUMEN TOTAL'!X415</f>
        <v>APAGADO</v>
      </c>
      <c r="S410" t="str">
        <f>'RESUMEN TOTAL'!Y415</f>
        <v>APAGADO</v>
      </c>
      <c r="T410" t="str">
        <f>'RESUMEN TOTAL'!Z415</f>
        <v>APAGADO</v>
      </c>
      <c r="U410" t="str">
        <f>'RESUMEN TOTAL'!AA415</f>
        <v>APAGADO</v>
      </c>
      <c r="V410" t="str">
        <f>'RESUMEN TOTAL'!AB415</f>
        <v>APAGADO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 t="str">
        <f>'RESUMEN TOTAL'!X416</f>
        <v>APAGADO</v>
      </c>
      <c r="S411" t="str">
        <f>'RESUMEN TOTAL'!Y416</f>
        <v>APAGADO</v>
      </c>
      <c r="T411" t="str">
        <f>'RESUMEN TOTAL'!Z416</f>
        <v>APAGADO</v>
      </c>
      <c r="U411" t="str">
        <f>'RESUMEN TOTAL'!AA416</f>
        <v>APAGADO</v>
      </c>
      <c r="V411" t="str">
        <f>'RESUMEN TOTAL'!AB416</f>
        <v>APAGADO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 t="str">
        <f>'RESUMEN TOTAL'!Y428</f>
        <v>APAGADO</v>
      </c>
      <c r="T423" t="str">
        <f>'RESUMEN TOTAL'!Z428</f>
        <v>APAGADO</v>
      </c>
      <c r="U423" t="str">
        <f>'RESUMEN TOTAL'!AA428</f>
        <v>APAGADO</v>
      </c>
      <c r="V423" t="str">
        <f>'RESUMEN TOTAL'!AB428</f>
        <v>APAGADO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 t="str">
        <f>'RESUMEN TOTAL'!AB498</f>
        <v>APAGADO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G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6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7</v>
      </c>
      <c r="Q2" s="18">
        <f>COUNTIFS(Q4:Q367, "=APAGADO",E4:E367,"=radio")</f>
        <v>6</v>
      </c>
      <c r="R2" s="18">
        <f>COUNTIFS(R4:R500, "=APAGADO",E4:E500,"=radio")</f>
        <v>7</v>
      </c>
      <c r="S2" s="18">
        <f>COUNTIFS(S4:S500, "=APAGADO",E4:E500,"=radio")</f>
        <v>7</v>
      </c>
      <c r="T2" s="18">
        <f>COUNTIFS(T4:T500, "=APAGADO",E4:E500,"=radio")</f>
        <v>9</v>
      </c>
      <c r="U2" s="18">
        <f>COUNTIFS(U4:U500, "=APAGADO",E4:E500,"=radio")</f>
        <v>7</v>
      </c>
      <c r="V2" s="18">
        <f>COUNTIFS(V4:V500, "=APAGADO",E4:E500,"=radio")</f>
        <v>17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 t="str">
        <f>'RESUMEN TOTAL'!W9</f>
        <v>APAGADO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 t="str">
        <f>'RESUMEN TOTAL'!W14</f>
        <v>APAGADO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 t="str">
        <f>'RESUMEN TOTAL'!X28</f>
        <v>APAGADO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 t="str">
        <f>'RESUMEN TOTAL'!U29</f>
        <v>APAGADO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 t="str">
        <f>'RESUMEN TOTAL'!Z31</f>
        <v>APAGADO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 t="str">
        <f>'RESUMEN TOTAL'!AA37</f>
        <v>APAGADO</v>
      </c>
      <c r="V34" t="str">
        <f>'RESUMEN TOTAL'!AB37</f>
        <v>APAGADO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 t="str">
        <f>'RESUMEN TOTAL'!U38</f>
        <v>APAGADO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 t="str">
        <f>'RESUMEN TOTAL'!X39</f>
        <v>APAGADO</v>
      </c>
      <c r="S36">
        <f>'RESUMEN TOTAL'!Y39</f>
        <v>0</v>
      </c>
      <c r="T36" t="str">
        <f>'RESUMEN TOTAL'!Z39</f>
        <v>APAGADO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 t="str">
        <f>'RESUMEN TOTAL'!S43</f>
        <v>APAGADO</v>
      </c>
      <c r="N40" t="str">
        <f>'RESUMEN TOTAL'!T43</f>
        <v>APAGADO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 t="str">
        <f>'RESUMEN TOTAL'!V50</f>
        <v>APAGADO</v>
      </c>
      <c r="Q47" t="str">
        <f>'RESUMEN TOTAL'!W50</f>
        <v>APAGADO</v>
      </c>
      <c r="R47" t="str">
        <f>'RESUMEN TOTAL'!X50</f>
        <v>APAGADO</v>
      </c>
      <c r="S47" t="str">
        <f>'RESUMEN TOTAL'!Y50</f>
        <v>APAGADO</v>
      </c>
      <c r="T47" t="str">
        <f>'RESUMEN TOTAL'!Z50</f>
        <v>APAGADO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 t="str">
        <f>'RESUMEN TOTAL'!AA56</f>
        <v>APAGADO</v>
      </c>
      <c r="V53" t="str">
        <f>'RESUMEN TOTAL'!AB56</f>
        <v>APAGADO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 t="str">
        <f>'RESUMEN TOTAL'!S74</f>
        <v>APAGADO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 t="str">
        <f>'RESUMEN TOTAL'!S77</f>
        <v>APAGADO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 t="str">
        <f>'RESUMEN TOTAL'!Z77</f>
        <v>APAGADO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 t="str">
        <f>'RESUMEN TOTAL'!S83</f>
        <v>APAGADO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 t="str">
        <f>'RESUMEN TOTAL'!X87</f>
        <v>APAGADO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 t="str">
        <f>'RESUMEN TOTAL'!X88</f>
        <v>APAGADO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 t="str">
        <f>'RESUMEN TOTAL'!X89</f>
        <v>APAGADO</v>
      </c>
      <c r="S86">
        <f>'RESUMEN TOTAL'!Y89</f>
        <v>0</v>
      </c>
      <c r="T86" t="str">
        <f>'RESUMEN TOTAL'!Z89</f>
        <v>APAGADO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 t="str">
        <f>'RESUMEN TOTAL'!U104</f>
        <v>APAGADO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 t="str">
        <f>'RESUMEN TOTAL'!T108</f>
        <v xml:space="preserve"> 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 t="str">
        <f>'RESUMEN TOTAL'!X108</f>
        <v>APAGADO</v>
      </c>
      <c r="S105">
        <f>'RESUMEN TOTAL'!Y108</f>
        <v>0</v>
      </c>
      <c r="T105">
        <f>'RESUMEN TOTAL'!Z108</f>
        <v>0</v>
      </c>
      <c r="U105" t="str">
        <f>'RESUMEN TOTAL'!AA108</f>
        <v>APAGADO</v>
      </c>
      <c r="V105" t="str">
        <f>'RESUMEN TOTAL'!AB108</f>
        <v>APAGADO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 t="str">
        <f>'RESUMEN TOTAL'!T111</f>
        <v>APAGADO</v>
      </c>
      <c r="O108" t="str">
        <f>'RESUMEN TOTAL'!U111</f>
        <v>APAGADO</v>
      </c>
      <c r="P108" t="str">
        <f>'RESUMEN TOTAL'!V111</f>
        <v>APAGADO</v>
      </c>
      <c r="Q108">
        <f>'RESUMEN TOTAL'!W111</f>
        <v>0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 t="str">
        <f>'RESUMEN TOTAL'!S113</f>
        <v>APAGADO</v>
      </c>
      <c r="N110" t="str">
        <f>'RESUMEN TOTAL'!T113</f>
        <v>APAGADO</v>
      </c>
      <c r="O110" t="str">
        <f>'RESUMEN TOTAL'!U113</f>
        <v>APAGADO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 t="str">
        <f>'RESUMEN TOTAL'!S121</f>
        <v>APAGADO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 t="str">
        <f>'RESUMEN TOTAL'!S122</f>
        <v>APAGADO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 t="str">
        <f>'RESUMEN TOTAL'!U129</f>
        <v xml:space="preserve"> 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 t="str">
        <f>'RESUMEN TOTAL'!AA132</f>
        <v>APAGADO</v>
      </c>
      <c r="V128" t="str">
        <f>'RESUMEN TOTAL'!AB132</f>
        <v>APAGADO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 t="str">
        <f>'RESUMEN TOTAL'!X147</f>
        <v>APAGADO</v>
      </c>
      <c r="S143" t="str">
        <f>'RESUMEN TOTAL'!Y147</f>
        <v>APAGADO</v>
      </c>
      <c r="T143" t="str">
        <f>'RESUMEN TOTAL'!Z147</f>
        <v>APAGADO</v>
      </c>
      <c r="U143">
        <f>'RESUMEN TOTAL'!AA147</f>
        <v>0</v>
      </c>
      <c r="V143" t="str">
        <f>'RESUMEN TOTAL'!AB147</f>
        <v>APAGADO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 t="str">
        <f>'RESUMEN TOTAL'!V172</f>
        <v>APAGADO</v>
      </c>
      <c r="Q168" t="str">
        <f>'RESUMEN TOTAL'!W172</f>
        <v>APAGADO</v>
      </c>
      <c r="R168" t="str">
        <f>'RESUMEN TOTAL'!X172</f>
        <v>APAGADO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 t="str">
        <f>'RESUMEN TOTAL'!X202</f>
        <v>APAGADO</v>
      </c>
      <c r="S198">
        <f>'RESUMEN TOTAL'!Y202</f>
        <v>0</v>
      </c>
      <c r="T198" t="str">
        <f>'RESUMEN TOTAL'!Z202</f>
        <v>APAGADO</v>
      </c>
      <c r="U198" t="str">
        <f>'RESUMEN TOTAL'!AA202</f>
        <v>APAGADO</v>
      </c>
      <c r="V198" t="str">
        <f>'RESUMEN TOTAL'!AB202</f>
        <v>APAGADO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MONTE CUDINE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 t="str">
        <f>'RESUMEN TOTAL'!U211</f>
        <v>APAGADO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 t="str">
        <f>'RESUMEN TOTAL'!AA211</f>
        <v>APAGADO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 t="str">
        <f>'RESUMEN TOTAL'!X224</f>
        <v>APAGADO</v>
      </c>
      <c r="S219">
        <f>'RESUMEN TOTAL'!Y224</f>
        <v>0</v>
      </c>
      <c r="T219">
        <f>'RESUMEN TOTAL'!Z224</f>
        <v>0</v>
      </c>
      <c r="U219" t="str">
        <f>'RESUMEN TOTAL'!AA224</f>
        <v>APAGADO</v>
      </c>
      <c r="V219" t="str">
        <f>'RESUMEN TOTAL'!AB224</f>
        <v>APAGADO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 t="str">
        <f>'RESUMEN TOTAL'!U230</f>
        <v>APAGADO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 t="str">
        <f>'RESUMEN TOTAL'!AA230</f>
        <v>APAGADO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 t="str">
        <f>'RESUMEN TOTAL'!U231</f>
        <v>APAGADO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 t="str">
        <f>'RESUMEN TOTAL'!AA231</f>
        <v>APAGADO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>
        <f>'RESUMEN TOTAL'!AA235</f>
        <v>0</v>
      </c>
      <c r="V230" t="str">
        <f>'RESUMEN TOTAL'!AB235</f>
        <v>APAGADO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 t="str">
        <f>'RESUMEN TOTAL'!U242</f>
        <v>APAGADO</v>
      </c>
      <c r="P237" t="str">
        <f>'RESUMEN TOTAL'!V242</f>
        <v>APAGADO</v>
      </c>
      <c r="Q237" t="str">
        <f>'RESUMEN TOTAL'!W242</f>
        <v>APAGADO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 t="str">
        <f>'RESUMEN TOTAL'!U244</f>
        <v>APAGADO</v>
      </c>
      <c r="P239" t="str">
        <f>'RESUMEN TOTAL'!V244</f>
        <v>APAGADO</v>
      </c>
      <c r="Q239" t="str">
        <f>'RESUMEN TOTAL'!W244</f>
        <v>APAGADO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 t="str">
        <f>'RESUMEN TOTAL'!S254</f>
        <v>APAGADO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 t="str">
        <f>'RESUMEN TOTAL'!S282</f>
        <v>APAGADO</v>
      </c>
      <c r="N277" t="str">
        <f>'RESUMEN TOTAL'!T282</f>
        <v>APAGADO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MONTE CUDINE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PTE. SARMIENTO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 t="str">
        <f>'RESUMEN TOTAL'!X302</f>
        <v>APAGADO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 t="str">
        <f>'RESUMEN TOTAL'!X315</f>
        <v>APAGADO</v>
      </c>
      <c r="S309" t="str">
        <f>'RESUMEN TOTAL'!Y315</f>
        <v>APAGADO</v>
      </c>
      <c r="T309" t="str">
        <f>'RESUMEN TOTAL'!Z315</f>
        <v>APAGADO</v>
      </c>
      <c r="U309" t="str">
        <f>'RESUMEN TOTAL'!AA315</f>
        <v>APAGADO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 t="str">
        <f>'RESUMEN TOTAL'!X317</f>
        <v>APAGADO</v>
      </c>
      <c r="S311" t="str">
        <f>'RESUMEN TOTAL'!Y317</f>
        <v>APAGADO</v>
      </c>
      <c r="T311">
        <f>'RESUMEN TOTAL'!Z317</f>
        <v>0</v>
      </c>
      <c r="U311" t="str">
        <f>'RESUMEN TOTAL'!AA317</f>
        <v>APAGADO</v>
      </c>
      <c r="V311" t="str">
        <f>'RESUMEN TOTAL'!AB317</f>
        <v>APAGADO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 t="str">
        <f>'RESUMEN TOTAL'!S336</f>
        <v>APAGADO</v>
      </c>
      <c r="N330" t="str">
        <f>'RESUMEN TOTAL'!T336</f>
        <v>APAGADO</v>
      </c>
      <c r="O330" t="str">
        <f>'RESUMEN TOTAL'!U336</f>
        <v>APAGADO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 t="str">
        <f>'RESUMEN TOTAL'!S337</f>
        <v>APAGADO</v>
      </c>
      <c r="N331" t="str">
        <f>'RESUMEN TOTAL'!T337</f>
        <v>APAGADO</v>
      </c>
      <c r="O331" t="str">
        <f>'RESUMEN TOTAL'!U337</f>
        <v>APAGADO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 t="str">
        <f>'RESUMEN TOTAL'!S338</f>
        <v>APAGADO</v>
      </c>
      <c r="N332" t="str">
        <f>'RESUMEN TOTAL'!T338</f>
        <v>APAGADO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 t="str">
        <f>'RESUMEN TOTAL'!S339</f>
        <v>APAGADO</v>
      </c>
      <c r="N333" t="str">
        <f>'RESUMEN TOTAL'!T339</f>
        <v>APAGADO</v>
      </c>
      <c r="O333" t="str">
        <f>'RESUMEN TOTAL'!U339</f>
        <v>APAGADO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 t="str">
        <f>'RESUMEN TOTAL'!AA345</f>
        <v>APAGADO</v>
      </c>
      <c r="V339" t="str">
        <f>'RESUMEN TOTAL'!AB345</f>
        <v>APAGADO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 t="str">
        <f>'RESUMEN TOTAL'!AB349</f>
        <v>APAGADO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 t="str">
        <f>'RESUMEN TOTAL'!AB350</f>
        <v>APAGADO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 t="str">
        <f>'RESUMEN TOTAL'!Y354</f>
        <v>APAGADO</v>
      </c>
      <c r="T348" t="str">
        <f>'RESUMEN TOTAL'!Z354</f>
        <v>APAGADO</v>
      </c>
      <c r="U348" t="str">
        <f>'RESUMEN TOTAL'!AA354</f>
        <v>APAGADO</v>
      </c>
      <c r="V348" t="str">
        <f>'RESUMEN TOTAL'!AB354</f>
        <v>APAGADO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 t="str">
        <f>'RESUMEN TOTAL'!S357</f>
        <v>APAGADO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 t="str">
        <f>'RESUMEN TOTAL'!AA359</f>
        <v>APAGADO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 t="str">
        <f>'RESUMEN TOTAL'!Z360</f>
        <v>APAGADO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>
        <f>'RESUMEN TOTAL'!U369</f>
        <v>0</v>
      </c>
      <c r="P363">
        <f>'RESUMEN TOTAL'!V369</f>
        <v>0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 t="str">
        <f>'RESUMEN TOTAL'!AA369</f>
        <v>APAGADO</v>
      </c>
      <c r="V363" t="str">
        <f>'RESUMEN TOTAL'!AB369</f>
        <v>APAGADO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 t="str">
        <f>'RESUMEN TOTAL'!X391</f>
        <v>APAGADO</v>
      </c>
      <c r="S385" t="str">
        <f>'RESUMEN TOTAL'!Y391</f>
        <v>APAGADO</v>
      </c>
      <c r="T385" t="str">
        <f>'RESUMEN TOTAL'!Z391</f>
        <v>APAGADO</v>
      </c>
      <c r="U385" t="str">
        <f>'RESUMEN TOTAL'!AA391</f>
        <v>APAGADO</v>
      </c>
      <c r="V385" t="str">
        <f>'RESUMEN TOTAL'!AB391</f>
        <v>APAGADO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 t="str">
        <f>'RESUMEN TOTAL'!X397</f>
        <v>APAGADO</v>
      </c>
      <c r="S391">
        <f>'RESUMEN TOTAL'!Y397</f>
        <v>0</v>
      </c>
      <c r="T391" t="str">
        <f>'RESUMEN TOTAL'!Z397</f>
        <v>APAGADO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 t="str">
        <f>'RESUMEN TOTAL'!Y398</f>
        <v>APAGADO</v>
      </c>
      <c r="T392" t="str">
        <f>'RESUMEN TOTAL'!Z398</f>
        <v>APAGADO</v>
      </c>
      <c r="U392" t="str">
        <f>'RESUMEN TOTAL'!AA398</f>
        <v>APAGADO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 t="str">
        <f>'RESUMEN TOTAL'!U401</f>
        <v>APAGADO</v>
      </c>
      <c r="P395" t="str">
        <f>'RESUMEN TOTAL'!V401</f>
        <v>APAGADO</v>
      </c>
      <c r="Q395" t="str">
        <f>'RESUMEN TOTAL'!W401</f>
        <v>APAGADO</v>
      </c>
      <c r="R395" t="str">
        <f>'RESUMEN TOTAL'!X401</f>
        <v>APAGADO</v>
      </c>
      <c r="S395" t="str">
        <f>'RESUMEN TOTAL'!Y401</f>
        <v>APAGADO</v>
      </c>
      <c r="T395" t="str">
        <f>'RESUMEN TOTAL'!Z401</f>
        <v>APAGADO</v>
      </c>
      <c r="U395" t="str">
        <f>'RESUMEN TOTAL'!AA401</f>
        <v>APAGADO</v>
      </c>
      <c r="V395" t="str">
        <f>'RESUMEN TOTAL'!AB401</f>
        <v>APAGADO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 t="str">
        <f>'RESUMEN TOTAL'!X404</f>
        <v>APAGADO</v>
      </c>
      <c r="S398" t="str">
        <f>'RESUMEN TOTAL'!Y404</f>
        <v>APAGADO</v>
      </c>
      <c r="T398" t="str">
        <f>'RESUMEN TOTAL'!Z404</f>
        <v>APAGADO</v>
      </c>
      <c r="U398" t="str">
        <f>'RESUMEN TOTAL'!AA404</f>
        <v>APAGADO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 t="str">
        <f>'RESUMEN TOTAL'!X407</f>
        <v>APAGADO</v>
      </c>
      <c r="S401" t="str">
        <f>'RESUMEN TOTAL'!Y407</f>
        <v>APAGADO</v>
      </c>
      <c r="T401" t="str">
        <f>'RESUMEN TOTAL'!Z407</f>
        <v>APAGADO</v>
      </c>
      <c r="U401" t="str">
        <f>'RESUMEN TOTAL'!AA407</f>
        <v>APAGADO</v>
      </c>
      <c r="V401" t="str">
        <f>'RESUMEN TOTAL'!AB407</f>
        <v>APAGADO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 t="str">
        <f>'RESUMEN TOTAL'!X413</f>
        <v>APAGADO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 t="str">
        <f>'RESUMEN TOTAL'!X414</f>
        <v>APAGADO</v>
      </c>
      <c r="S408">
        <f>'RESUMEN TOTAL'!Y414</f>
        <v>0</v>
      </c>
      <c r="T408" t="str">
        <f>'RESUMEN TOTAL'!Z414</f>
        <v>APAGADO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 t="str">
        <f>'RESUMEN TOTAL'!X416</f>
        <v>APAGADO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 t="str">
        <f>'RESUMEN TOTAL'!Y428</f>
        <v>APAGADO</v>
      </c>
      <c r="T422" t="str">
        <f>'RESUMEN TOTAL'!Z428</f>
        <v>APAGADO</v>
      </c>
      <c r="U422" t="str">
        <f>'RESUMEN TOTAL'!AA428</f>
        <v>APAGADO</v>
      </c>
      <c r="V422" t="str">
        <f>'RESUMEN TOTAL'!AB428</f>
        <v>APAGADO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 t="str">
        <f>'RESUMEN TOTAL'!AB498</f>
        <v>APAGADO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 t="str">
        <f>'RESUMEN TOTAL'!T507</f>
        <v>APAGADO</v>
      </c>
      <c r="O480" t="str">
        <f>'RESUMEN TOTAL'!U507</f>
        <v>APAGADO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>
        <f>'RESUMEN TOTAL'!V510</f>
        <v>0</v>
      </c>
      <c r="Q483" t="str">
        <f>'RESUMEN TOTAL'!W510</f>
        <v>APAGADO</v>
      </c>
      <c r="R483" t="str">
        <f>'RESUMEN TOTAL'!X510</f>
        <v>APAGADO</v>
      </c>
      <c r="S483" t="str">
        <f>'RESUMEN TOTAL'!Y510</f>
        <v>APAGADO</v>
      </c>
      <c r="T483" t="str">
        <f>'RESUMEN TOTAL'!Z510</f>
        <v>APAGADO</v>
      </c>
      <c r="U483" t="str">
        <f>'RESUMEN TOTAL'!AA510</f>
        <v>APAGADO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00" zoomScaleNormal="100" workbookViewId="0">
      <selection activeCell="L107" sqref="L10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6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7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7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7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7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7"/>
      <c r="G7" s="65" t="s">
        <v>1423</v>
      </c>
      <c r="H7" s="118">
        <f>H5+H6</f>
        <v>76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38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6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7"/>
      <c r="G11" s="114" t="s">
        <v>1415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7"/>
      <c r="G12" s="65" t="s">
        <v>1152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1417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7"/>
      <c r="G14" s="65" t="s">
        <v>1423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38"/>
      <c r="G15" s="68" t="s">
        <v>1422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6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7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7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38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6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41</v>
      </c>
      <c r="D29" s="94"/>
      <c r="E29" s="96">
        <v>0.2</v>
      </c>
      <c r="F29" s="138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6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7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7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38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6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7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7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7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38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6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7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7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7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7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38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6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7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7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7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7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7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39</v>
      </c>
      <c r="D57" s="94"/>
      <c r="E57" s="96">
        <v>0.19</v>
      </c>
      <c r="F57" s="138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6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7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7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7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7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7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38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6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7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7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7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7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7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41</v>
      </c>
      <c r="D71" s="94"/>
      <c r="E71" s="96">
        <v>0.2</v>
      </c>
      <c r="F71" s="138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6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7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7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7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7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7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39</v>
      </c>
      <c r="D78" s="94"/>
      <c r="E78" s="96">
        <v>0.19</v>
      </c>
      <c r="F78" s="138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6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7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7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7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7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7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38</v>
      </c>
      <c r="E85" s="96">
        <v>0.18</v>
      </c>
      <c r="F85" s="138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6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7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7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38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6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7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7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7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38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6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7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7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7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7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7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41</v>
      </c>
      <c r="D106" s="94"/>
      <c r="E106" s="96">
        <v>0.2</v>
      </c>
      <c r="F106" s="138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6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7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7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7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7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7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41</v>
      </c>
      <c r="D113" s="94"/>
      <c r="E113" s="96">
        <v>0.2</v>
      </c>
      <c r="F113" s="138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6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7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7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7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7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7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38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6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37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37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f>Hoja1!W3</f>
        <v>0</v>
      </c>
      <c r="D126" s="94"/>
      <c r="E126" s="95">
        <f>Hoja1!W4</f>
        <v>0</v>
      </c>
      <c r="F126" s="137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f>Hoja1!W5</f>
        <v>0</v>
      </c>
      <c r="D127" s="94"/>
      <c r="E127" s="96">
        <v>0</v>
      </c>
      <c r="F127" s="138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6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37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f>D131/C128</f>
        <v>0</v>
      </c>
      <c r="F131" s="137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37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38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6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7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7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</v>
      </c>
      <c r="F140" s="137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38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6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7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7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7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38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37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37"/>
      <c r="G152" s="65" t="s">
        <v>1152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1417</v>
      </c>
      <c r="H153" s="118">
        <v>38</v>
      </c>
      <c r="I153" s="123">
        <v>0</v>
      </c>
      <c r="J153" s="107">
        <f t="shared" si="8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37"/>
      <c r="G154" s="65" t="s">
        <v>1423</v>
      </c>
      <c r="H154" s="118">
        <v>76</v>
      </c>
      <c r="I154" s="124">
        <v>0</v>
      </c>
      <c r="J154" s="110">
        <f t="shared" si="8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38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6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7"/>
      <c r="G159" s="65" t="s">
        <v>1152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1417</v>
      </c>
      <c r="H160" s="118">
        <v>38</v>
      </c>
      <c r="I160" s="123">
        <v>0</v>
      </c>
      <c r="J160" s="107">
        <f t="shared" si="9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7"/>
      <c r="G161" s="65" t="s">
        <v>1423</v>
      </c>
      <c r="H161" s="118">
        <v>76</v>
      </c>
      <c r="I161" s="124">
        <v>0</v>
      </c>
      <c r="J161" s="110">
        <f t="shared" si="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38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6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7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7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7"/>
      <c r="G167" s="65" t="s">
        <v>1417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7"/>
      <c r="G168" s="65" t="s">
        <v>1423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38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6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7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1152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1417</v>
      </c>
      <c r="H174" s="118">
        <v>38</v>
      </c>
      <c r="I174" s="123">
        <v>0</v>
      </c>
      <c r="J174" s="107">
        <f t="shared" si="12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7"/>
      <c r="G175" s="65" t="s">
        <v>1423</v>
      </c>
      <c r="H175" s="118">
        <v>76</v>
      </c>
      <c r="I175" s="124">
        <v>0</v>
      </c>
      <c r="J175" s="110">
        <f t="shared" si="12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38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6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7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38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6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7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7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38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6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7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7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7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38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6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7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7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7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38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6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1152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1417</v>
      </c>
      <c r="H209" s="118">
        <v>38</v>
      </c>
      <c r="I209" s="123">
        <v>0</v>
      </c>
      <c r="J209" s="107">
        <f t="shared" si="13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7"/>
      <c r="G210" s="65" t="s">
        <v>1423</v>
      </c>
      <c r="H210" s="118">
        <v>76</v>
      </c>
      <c r="I210" s="124">
        <v>0</v>
      </c>
      <c r="J210" s="110">
        <f t="shared" si="13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38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1152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1417</v>
      </c>
      <c r="H216" s="118">
        <v>38</v>
      </c>
      <c r="I216" s="123">
        <v>0</v>
      </c>
      <c r="J216" s="107">
        <f t="shared" si="14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7"/>
      <c r="G217" s="65" t="s">
        <v>1423</v>
      </c>
      <c r="H217" s="118">
        <v>76</v>
      </c>
      <c r="I217" s="124">
        <v>0</v>
      </c>
      <c r="J217" s="110">
        <f t="shared" si="14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38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50</v>
      </c>
      <c r="D9">
        <f>'APAGADOS ANTENA'!M2</f>
        <v>11</v>
      </c>
      <c r="E9">
        <f t="shared" si="6"/>
        <v>67</v>
      </c>
      <c r="F9">
        <f>'RESUMEN TOTAL'!B1</f>
        <v>534</v>
      </c>
      <c r="G9" s="36">
        <f t="shared" si="7"/>
        <v>0.12546816479400749</v>
      </c>
    </row>
    <row r="10" spans="1:7" x14ac:dyDescent="0.25">
      <c r="A10" s="17">
        <f>'APAGADOS RADIO'!N3</f>
        <v>45300</v>
      </c>
      <c r="B10">
        <f>'APAGADOS RADIO'!N2+D10</f>
        <v>13</v>
      </c>
      <c r="C10">
        <f>'APAGADOS FIBRA'!N2</f>
        <v>45</v>
      </c>
      <c r="D10">
        <f>'APAGADOS ANTENA'!N2</f>
        <v>7</v>
      </c>
      <c r="E10">
        <f t="shared" si="6"/>
        <v>58</v>
      </c>
      <c r="F10">
        <f>'RESUMEN TOTAL'!B1</f>
        <v>534</v>
      </c>
      <c r="G10" s="36">
        <f t="shared" si="7"/>
        <v>0.10861423220973783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48</v>
      </c>
      <c r="D11">
        <f>'APAGADOS ANTENA'!O2</f>
        <v>7</v>
      </c>
      <c r="E11">
        <f t="shared" si="6"/>
        <v>61</v>
      </c>
      <c r="F11">
        <f>'RESUMEN TOTAL'!B1</f>
        <v>534</v>
      </c>
      <c r="G11" s="36">
        <f t="shared" si="7"/>
        <v>0.11423220973782772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38</v>
      </c>
      <c r="D12">
        <f>'APAGADOS ANTENA'!P2</f>
        <v>7</v>
      </c>
      <c r="E12">
        <f t="shared" si="6"/>
        <v>52</v>
      </c>
      <c r="F12">
        <f>'RESUMEN TOTAL'!B1</f>
        <v>534</v>
      </c>
      <c r="G12" s="36">
        <f t="shared" si="7"/>
        <v>9.7378277153558054E-2</v>
      </c>
    </row>
    <row r="13" spans="1:7" x14ac:dyDescent="0.25">
      <c r="A13" s="17">
        <f>'APAGADOS RADIO'!Q3</f>
        <v>45303</v>
      </c>
      <c r="B13">
        <f>'APAGADOS RADIO'!Q2+D13</f>
        <v>14</v>
      </c>
      <c r="C13">
        <f>'APAGADOS FIBRA'!Q2</f>
        <v>39</v>
      </c>
      <c r="D13">
        <f>'APAGADOS ANTENA'!Q2</f>
        <v>8</v>
      </c>
      <c r="E13">
        <f t="shared" si="6"/>
        <v>53</v>
      </c>
      <c r="F13">
        <f>'RESUMEN TOTAL'!B1</f>
        <v>534</v>
      </c>
      <c r="G13" s="36">
        <f t="shared" si="7"/>
        <v>9.9250936329588021E-2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49</v>
      </c>
      <c r="D14">
        <f>'APAGADOS ANTENA'!R2</f>
        <v>7</v>
      </c>
      <c r="E14">
        <f t="shared" si="6"/>
        <v>63</v>
      </c>
      <c r="F14">
        <f>'RESUMEN TOTAL'!B1</f>
        <v>534</v>
      </c>
      <c r="G14" s="36">
        <f t="shared" si="7"/>
        <v>0.11797752808988764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41</v>
      </c>
      <c r="D15">
        <f>'APAGADOS ANTENA'!S2</f>
        <v>6</v>
      </c>
      <c r="E15">
        <f t="shared" si="6"/>
        <v>54</v>
      </c>
      <c r="F15">
        <f>'RESUMEN TOTAL'!B1</f>
        <v>534</v>
      </c>
      <c r="G15" s="36">
        <f t="shared" si="7"/>
        <v>0.10112359550561797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51</v>
      </c>
      <c r="D16">
        <f>'APAGADOS ANTENA'!T2</f>
        <v>8</v>
      </c>
      <c r="E16">
        <f t="shared" si="6"/>
        <v>68</v>
      </c>
      <c r="F16">
        <f>'RESUMEN TOTAL'!B1</f>
        <v>534</v>
      </c>
      <c r="G16" s="36">
        <f t="shared" si="7"/>
        <v>0.12734082397003746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43</v>
      </c>
      <c r="D17">
        <f>'APAGADOS ANTENA'!U2</f>
        <v>8</v>
      </c>
      <c r="E17">
        <f t="shared" si="6"/>
        <v>58</v>
      </c>
      <c r="F17">
        <f>'RESUMEN TOTAL'!B1</f>
        <v>534</v>
      </c>
      <c r="G17" s="36">
        <f t="shared" si="7"/>
        <v>0.10861423220973783</v>
      </c>
    </row>
    <row r="18" spans="1:7" x14ac:dyDescent="0.25">
      <c r="A18" s="17">
        <f>'APAGADOS RADIO'!V3</f>
        <v>45308</v>
      </c>
      <c r="B18">
        <f>'APAGADOS RADIO'!V2+D18</f>
        <v>26</v>
      </c>
      <c r="C18">
        <f>'APAGADOS FIBRA'!V2</f>
        <v>44</v>
      </c>
      <c r="D18">
        <f>'APAGADOS ANTENA'!V2</f>
        <v>9</v>
      </c>
      <c r="E18">
        <f t="shared" si="6"/>
        <v>70</v>
      </c>
      <c r="F18">
        <f>'RESUMEN TOTAL'!B1</f>
        <v>534</v>
      </c>
      <c r="G18" s="36">
        <f t="shared" si="7"/>
        <v>0.13108614232209737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8</v>
      </c>
      <c r="F42">
        <f>paradas!M3</f>
        <v>7</v>
      </c>
      <c r="G42" s="104">
        <f t="shared" si="11"/>
        <v>15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9</v>
      </c>
      <c r="F43">
        <f>paradas!N3</f>
        <v>6</v>
      </c>
      <c r="G43" s="104">
        <f t="shared" si="11"/>
        <v>15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9</v>
      </c>
      <c r="F44">
        <f>paradas!O3</f>
        <v>6</v>
      </c>
      <c r="G44" s="104">
        <f t="shared" si="11"/>
        <v>15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8</v>
      </c>
      <c r="F45">
        <f>paradas!P3</f>
        <v>6</v>
      </c>
      <c r="G45" s="104">
        <f t="shared" si="11"/>
        <v>14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8</v>
      </c>
      <c r="F46">
        <f>paradas!Q3</f>
        <v>7</v>
      </c>
      <c r="G46" s="104">
        <f t="shared" si="11"/>
        <v>15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8</v>
      </c>
      <c r="F47">
        <f>paradas!R3</f>
        <v>7</v>
      </c>
      <c r="G47" s="104">
        <f t="shared" si="11"/>
        <v>15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8</v>
      </c>
      <c r="F48">
        <f>paradas!S3</f>
        <v>7</v>
      </c>
      <c r="G48" s="104">
        <f>E48+F48</f>
        <v>15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8</v>
      </c>
      <c r="F49">
        <f>paradas!T3</f>
        <v>7</v>
      </c>
      <c r="G49" s="104">
        <f t="shared" ref="G49:G53" si="12">E49+F49</f>
        <v>15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8</v>
      </c>
      <c r="F50">
        <f>paradas!U3</f>
        <v>7</v>
      </c>
      <c r="G50" s="104">
        <f t="shared" si="12"/>
        <v>15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209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39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41</v>
      </c>
      <c r="P5" s="55">
        <f>COUNTIFS('RESUMEN TOTAL'!C5:C526, "=COSEIDI",'RESUMEN TOTAL'!V5:V526,"=APAGADO")</f>
        <v>39</v>
      </c>
      <c r="Q5" s="55">
        <f>COUNTIFS('RESUMEN TOTAL'!C5:C526, "=COSEIDI",'RESUMEN TOTAL'!W5:W526,"=APAGADO")</f>
        <v>38</v>
      </c>
      <c r="R5" s="55"/>
      <c r="S5" s="55">
        <f>COUNTIFS('RESUMEN TOTAL'!C5:C526, "=COSEIDI",'RESUMEN TOTAL'!Y5:Y526,"=APAGADO")</f>
        <v>39</v>
      </c>
      <c r="T5" s="55">
        <f>COUNTIFS('RESUMEN TOTAL'!C5:C526, "=COSEIDI",'RESUMEN TOTAL'!Z5:Z526,"=APAGADO")</f>
        <v>41</v>
      </c>
      <c r="U5" s="55">
        <f>COUNTIFS('RESUMEN TOTAL'!C5:C526, "=COSEIDI",'RESUMEN TOTAL'!AA5:AA526,"=APAGADO")</f>
        <v>41</v>
      </c>
      <c r="V5" s="55">
        <f>COUNTIFS('RESUMEN TOTAL'!C5:C526, "=COSEIDI",'RESUMEN TOTAL'!AB5:AB526,"=APAGADO")</f>
        <v>45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0.18660287081339713</v>
      </c>
      <c r="N6" s="58">
        <f t="shared" si="6"/>
        <v>0.1674641148325359</v>
      </c>
      <c r="O6" s="58">
        <f t="shared" si="6"/>
        <v>0.19617224880382775</v>
      </c>
      <c r="P6" s="58">
        <f t="shared" si="6"/>
        <v>0.18660287081339713</v>
      </c>
      <c r="Q6" s="58">
        <f t="shared" si="6"/>
        <v>0.18181818181818182</v>
      </c>
      <c r="R6" s="58">
        <v>0</v>
      </c>
      <c r="S6" s="58">
        <f t="shared" si="6"/>
        <v>0.18660287081339713</v>
      </c>
      <c r="T6" s="58">
        <f t="shared" si="6"/>
        <v>0.19617224880382775</v>
      </c>
      <c r="U6" s="58">
        <f t="shared" si="6"/>
        <v>0.19617224880382775</v>
      </c>
      <c r="V6" s="58">
        <f t="shared" si="6"/>
        <v>0.21531100478468901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G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38</v>
      </c>
      <c r="E1" s="98" t="s">
        <v>1410</v>
      </c>
      <c r="F1" s="98"/>
      <c r="G1" s="98"/>
      <c r="H1" s="99">
        <f>COUNTIFS(E5:E601,"=GPON")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6</v>
      </c>
      <c r="O3" s="18">
        <f>COUNTIFS(O6:O602, "=APAGADO",D4:D600,"=INTERCOMUNICADOR")</f>
        <v>6</v>
      </c>
      <c r="P3" s="18">
        <f>COUNTIFS(P6:P602, "=APAGADO",D4:D600,"=INTERCOMUNICADOR")</f>
        <v>6</v>
      </c>
      <c r="Q3" s="18">
        <f>COUNTIFS(Q6:Q602, "=APAGADO",D4:D600,"=INTERCOMUNICADOR")</f>
        <v>7</v>
      </c>
      <c r="R3" s="18">
        <f>COUNTIFS(R6:R602, "=APAGADO",D4:D600,"=INTERCOMUNICADOR")</f>
        <v>7</v>
      </c>
      <c r="S3" s="18">
        <f>COUNTIFS(S6:S602, "=APAGADO",D4:D600,"=INTERCOMUNICADOR")</f>
        <v>7</v>
      </c>
      <c r="T3" s="18">
        <f>COUNTIFS(T6:T602, "=APAGADO",D4:D600,"=INTERCOMUNICADOR")</f>
        <v>7</v>
      </c>
      <c r="U3" s="18">
        <f>COUNTIFS(U6:U602, "=APAGADO",D4:D600,"=INTERCOMUNICADOR")</f>
        <v>7</v>
      </c>
      <c r="V3" s="18">
        <f>COUNTIFS(V6:V602, "=APAGADO",D4:D600,"=INTERCOMUNICADOR")</f>
        <v>7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 t="str">
        <f>'RESUMEN TOTAL'!W9</f>
        <v>APAGADO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>
        <f>'RESUMEN TOTAL'!AA9</f>
        <v>0</v>
      </c>
      <c r="V9" s="86" t="str">
        <f>'RESUMEN TOTAL'!AB9</f>
        <v>APAGADO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 t="str">
        <f>'RESUMEN TOTAL'!W14</f>
        <v>APAGADO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>
        <f>'RESUMEN TOTAL'!AA14</f>
        <v>0</v>
      </c>
      <c r="V14" s="86" t="str">
        <f>'RESUMEN TOTAL'!AB14</f>
        <v>APAGADO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 t="str">
        <f>'RESUMEN TOTAL'!X28</f>
        <v>APAGADO</v>
      </c>
      <c r="S28" s="86">
        <f>'RESUMEN TOTAL'!Y28</f>
        <v>0</v>
      </c>
      <c r="T28" s="86" t="str">
        <f>'RESUMEN TOTAL'!Z28</f>
        <v>APAGADO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 t="str">
        <f>'RESUMEN TOTAL'!U29</f>
        <v>APAGADO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 t="str">
        <f>'RESUMEN TOTAL'!Z31</f>
        <v>APAGADO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 t="str">
        <f>'RESUMEN TOTAL'!AA37</f>
        <v>APAGADO</v>
      </c>
      <c r="V37" s="86" t="str">
        <f>'RESUMEN TOTAL'!AB37</f>
        <v>APAGADO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 t="str">
        <f>'RESUMEN TOTAL'!U38</f>
        <v>APAGADO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 t="str">
        <f>'RESUMEN TOTAL'!X39</f>
        <v>APAGADO</v>
      </c>
      <c r="S39" s="86">
        <f>'RESUMEN TOTAL'!Y39</f>
        <v>0</v>
      </c>
      <c r="T39" s="86" t="str">
        <f>'RESUMEN TOTAL'!Z39</f>
        <v>APAGADO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 t="str">
        <f>'RESUMEN TOTAL'!S43</f>
        <v>APAGADO</v>
      </c>
      <c r="N43" s="86" t="str">
        <f>'RESUMEN TOTAL'!T43</f>
        <v>APAGADO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 t="str">
        <f>'RESUMEN TOTAL'!S50</f>
        <v>APAGADO</v>
      </c>
      <c r="N50" s="86" t="str">
        <f>'RESUMEN TOTAL'!T50</f>
        <v>APAGADO</v>
      </c>
      <c r="O50" s="86" t="str">
        <f>'RESUMEN TOTAL'!U50</f>
        <v>APAGADO</v>
      </c>
      <c r="P50" s="86" t="str">
        <f>'RESUMEN TOTAL'!V50</f>
        <v>APAGADO</v>
      </c>
      <c r="Q50" s="86" t="str">
        <f>'RESUMEN TOTAL'!W50</f>
        <v>APAGADO</v>
      </c>
      <c r="R50" s="86" t="str">
        <f>'RESUMEN TOTAL'!X50</f>
        <v>APAGADO</v>
      </c>
      <c r="S50" s="86" t="str">
        <f>'RESUMEN TOTAL'!Y50</f>
        <v>APAGADO</v>
      </c>
      <c r="T50" s="86" t="str">
        <f>'RESUMEN TOTAL'!Z50</f>
        <v>APAGADO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 t="str">
        <f>'RESUMEN TOTAL'!AA56</f>
        <v>APAGADO</v>
      </c>
      <c r="V56" s="86" t="str">
        <f>'RESUMEN TOTAL'!AB56</f>
        <v>APAGADO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 t="str">
        <f>'RESUMEN TOTAL'!S57</f>
        <v>APAGADO</v>
      </c>
      <c r="N57" s="86" t="str">
        <f>'RESUMEN TOTAL'!T57</f>
        <v>APAGADO</v>
      </c>
      <c r="O57" s="86" t="str">
        <f>'RESUMEN TOTAL'!U57</f>
        <v>APAGADO</v>
      </c>
      <c r="P57" s="86" t="str">
        <f>'RESUMEN TOTAL'!V57</f>
        <v>APAGADO</v>
      </c>
      <c r="Q57" s="86" t="str">
        <f>'RESUMEN TOTAL'!W57</f>
        <v>APAGADO</v>
      </c>
      <c r="R57" s="86" t="str">
        <f>'RESUMEN TOTAL'!X57</f>
        <v>APAGADO</v>
      </c>
      <c r="S57" s="86" t="str">
        <f>'RESUMEN TOTAL'!Y57</f>
        <v>APAGADO</v>
      </c>
      <c r="T57" s="86" t="str">
        <f>'RESUMEN TOTAL'!Z57</f>
        <v>APAGADO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 t="str">
        <f>'RESUMEN TOTAL'!S74</f>
        <v>APAGADO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 t="str">
        <f>'RESUMEN TOTAL'!S77</f>
        <v>APAGADO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 t="str">
        <f>'RESUMEN TOTAL'!Z77</f>
        <v>APAGADO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 t="str">
        <f>'RESUMEN TOTAL'!S83</f>
        <v>APAGADO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 t="str">
        <f>'RESUMEN TOTAL'!X87</f>
        <v>APAGADO</v>
      </c>
      <c r="S87" s="86">
        <f>'RESUMEN TOTAL'!Y87</f>
        <v>0</v>
      </c>
      <c r="T87" s="86" t="str">
        <f>'RESUMEN TOTAL'!Z87</f>
        <v>APAGADO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 t="str">
        <f>'RESUMEN TOTAL'!X88</f>
        <v>APAGADO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 t="str">
        <f>'RESUMEN TOTAL'!X89</f>
        <v>APAGADO</v>
      </c>
      <c r="S89" s="86">
        <f>'RESUMEN TOTAL'!Y89</f>
        <v>0</v>
      </c>
      <c r="T89" s="86" t="str">
        <f>'RESUMEN TOTAL'!Z89</f>
        <v>APAGADO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 t="str">
        <f>'RESUMEN TOTAL'!U104</f>
        <v>APAGADO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 t="str">
        <f>'RESUMEN TOTAL'!AB106</f>
        <v>APAGADO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 t="str">
        <f>'RESUMEN TOTAL'!T108</f>
        <v xml:space="preserve"> 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 t="str">
        <f>'RESUMEN TOTAL'!X108</f>
        <v>APAGADO</v>
      </c>
      <c r="S108" s="86">
        <f>'RESUMEN TOTAL'!Y108</f>
        <v>0</v>
      </c>
      <c r="T108" s="86">
        <f>'RESUMEN TOTAL'!Z108</f>
        <v>0</v>
      </c>
      <c r="U108" s="86" t="str">
        <f>'RESUMEN TOTAL'!AA108</f>
        <v>APAGADO</v>
      </c>
      <c r="V108" s="86" t="str">
        <f>'RESUMEN TOTAL'!AB108</f>
        <v>APAGADO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 t="str">
        <f>'RESUMEN TOTAL'!S111</f>
        <v>APAGADO</v>
      </c>
      <c r="N111" s="86" t="str">
        <f>'RESUMEN TOTAL'!T111</f>
        <v>APAGADO</v>
      </c>
      <c r="O111" s="86" t="str">
        <f>'RESUMEN TOTAL'!U111</f>
        <v>APAGADO</v>
      </c>
      <c r="P111" s="86" t="str">
        <f>'RESUMEN TOTAL'!V111</f>
        <v>APAGADO</v>
      </c>
      <c r="Q111" s="86">
        <f>'RESUMEN TOTAL'!W111</f>
        <v>0</v>
      </c>
      <c r="R111" s="86" t="str">
        <f>'RESUMEN TOTAL'!X111</f>
        <v>APAGADO</v>
      </c>
      <c r="S111" s="86" t="str">
        <f>'RESUMEN TOTAL'!Y111</f>
        <v>APAGADO</v>
      </c>
      <c r="T111" s="86" t="str">
        <f>'RESUMEN TOTAL'!Z111</f>
        <v>APAGADO</v>
      </c>
      <c r="U111" s="86" t="str">
        <f>'RESUMEN TOTAL'!AA111</f>
        <v>APAGADO</v>
      </c>
      <c r="V111" s="86" t="str">
        <f>'RESUMEN TOTAL'!AB111</f>
        <v>APAGADO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 t="str">
        <f>'RESUMEN TOTAL'!S113</f>
        <v>APAGADO</v>
      </c>
      <c r="N113" s="86" t="str">
        <f>'RESUMEN TOTAL'!T113</f>
        <v>APAGADO</v>
      </c>
      <c r="O113" s="86" t="str">
        <f>'RESUMEN TOTAL'!U113</f>
        <v>APAGADO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 t="str">
        <f>'RESUMEN TOTAL'!S121</f>
        <v>APAGADO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 t="str">
        <f>'RESUMEN TOTAL'!S122</f>
        <v>APAGADO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 t="str">
        <f>'RESUMEN TOTAL'!U129</f>
        <v xml:space="preserve"> 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 t="str">
        <f>'RESUMEN TOTAL'!AA132</f>
        <v>APAGADO</v>
      </c>
      <c r="V131" s="86" t="str">
        <f>'RESUMEN TOTAL'!AB132</f>
        <v>APAGADO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 t="str">
        <f>'RESUMEN TOTAL'!S133</f>
        <v>APAGADO</v>
      </c>
      <c r="N132" s="86" t="str">
        <f>'RESUMEN TOTAL'!T133</f>
        <v>APAGADO</v>
      </c>
      <c r="O132" s="86" t="str">
        <f>'RESUMEN TOTAL'!U133</f>
        <v>APAGADO</v>
      </c>
      <c r="P132" s="86" t="str">
        <f>'RESUMEN TOTAL'!V133</f>
        <v>APAGADO</v>
      </c>
      <c r="Q132" s="86" t="str">
        <f>'RESUMEN TOTAL'!W133</f>
        <v>APAGADO</v>
      </c>
      <c r="R132" s="86" t="str">
        <f>'RESUMEN TOTAL'!X133</f>
        <v>APAGADO</v>
      </c>
      <c r="S132" s="86" t="str">
        <f>'RESUMEN TOTAL'!Y133</f>
        <v>APAGADO</v>
      </c>
      <c r="T132" s="86" t="str">
        <f>'RESUMEN TOTAL'!Z133</f>
        <v>APAGADO</v>
      </c>
      <c r="U132" s="86" t="str">
        <f>'RESUMEN TOTAL'!AA133</f>
        <v>APAGADO</v>
      </c>
      <c r="V132" s="86" t="str">
        <f>'RESUMEN TOTAL'!AB133</f>
        <v>APAGADO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 t="str">
        <f>'RESUMEN TOTAL'!S134</f>
        <v>APAGADO</v>
      </c>
      <c r="N133" s="86" t="str">
        <f>'RESUMEN TOTAL'!T134</f>
        <v>APAGADO</v>
      </c>
      <c r="O133" s="86" t="str">
        <f>'RESUMEN TOTAL'!U134</f>
        <v>APAGADO</v>
      </c>
      <c r="P133" s="86" t="str">
        <f>'RESUMEN TOTAL'!V134</f>
        <v>APAGADO</v>
      </c>
      <c r="Q133" s="86" t="str">
        <f>'RESUMEN TOTAL'!W134</f>
        <v>APAGADO</v>
      </c>
      <c r="R133" s="86" t="str">
        <f>'RESUMEN TOTAL'!X134</f>
        <v>APAGADO</v>
      </c>
      <c r="S133" s="86" t="str">
        <f>'RESUMEN TOTAL'!Y134</f>
        <v>APAGADO</v>
      </c>
      <c r="T133" s="86" t="str">
        <f>'RESUMEN TOTAL'!Z134</f>
        <v>APAGADO</v>
      </c>
      <c r="U133" s="86" t="str">
        <f>'RESUMEN TOTAL'!AA134</f>
        <v>APAGADO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 t="str">
        <f>'RESUMEN TOTAL'!U147</f>
        <v>APAGADO</v>
      </c>
      <c r="P146" s="86" t="str">
        <f>'RESUMEN TOTAL'!V147</f>
        <v>APAGADO</v>
      </c>
      <c r="Q146" s="86" t="str">
        <f>'RESUMEN TOTAL'!W147</f>
        <v>APAGADO</v>
      </c>
      <c r="R146" s="86" t="str">
        <f>'RESUMEN TOTAL'!X147</f>
        <v>APAGADO</v>
      </c>
      <c r="S146" s="86" t="str">
        <f>'RESUMEN TOTAL'!Y147</f>
        <v>APAGADO</v>
      </c>
      <c r="T146" s="86" t="str">
        <f>'RESUMEN TOTAL'!Z147</f>
        <v>APAGADO</v>
      </c>
      <c r="U146" s="86">
        <f>'RESUMEN TOTAL'!AA147</f>
        <v>0</v>
      </c>
      <c r="V146" s="86" t="str">
        <f>'RESUMEN TOTAL'!AB147</f>
        <v>APAGADO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 t="str">
        <f>'RESUMEN TOTAL'!S149</f>
        <v>APAGADO</v>
      </c>
      <c r="N148" s="86" t="str">
        <f>'RESUMEN TOTAL'!T149</f>
        <v>APAGADO</v>
      </c>
      <c r="O148" s="86" t="str">
        <f>'RESUMEN TOTAL'!U149</f>
        <v>APAGADO</v>
      </c>
      <c r="P148" s="86" t="str">
        <f>'RESUMEN TOTAL'!V149</f>
        <v>APAGADO</v>
      </c>
      <c r="Q148" s="86" t="str">
        <f>'RESUMEN TOTAL'!W149</f>
        <v>APAGADO</v>
      </c>
      <c r="R148" s="86" t="str">
        <f>'RESUMEN TOTAL'!X149</f>
        <v>APAGADO</v>
      </c>
      <c r="S148" s="86" t="str">
        <f>'RESUMEN TOTAL'!Y149</f>
        <v>APAGADO</v>
      </c>
      <c r="T148" s="86" t="str">
        <f>'RESUMEN TOTAL'!Z149</f>
        <v>APAGADO</v>
      </c>
      <c r="U148" s="86" t="str">
        <f>'RESUMEN TOTAL'!AA149</f>
        <v>APAGADO</v>
      </c>
      <c r="V148" s="86" t="str">
        <f>'RESUMEN TOTAL'!AB149</f>
        <v>APAGADO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 t="str">
        <f>'RESUMEN TOTAL'!S167</f>
        <v>APAGADO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 t="str">
        <f>'RESUMEN TOTAL'!S168</f>
        <v>APAGADO</v>
      </c>
      <c r="N167" s="86" t="str">
        <f>'RESUMEN TOTAL'!T168</f>
        <v>APAGADO</v>
      </c>
      <c r="O167" s="86" t="str">
        <f>'RESUMEN TOTAL'!U168</f>
        <v>APAGADO</v>
      </c>
      <c r="P167" s="86" t="str">
        <f>'RESUMEN TOTAL'!V168</f>
        <v>APAGADO</v>
      </c>
      <c r="Q167" s="86" t="str">
        <f>'RESUMEN TOTAL'!W168</f>
        <v>APAGADO</v>
      </c>
      <c r="R167" s="86" t="str">
        <f>'RESUMEN TOTAL'!X168</f>
        <v>APAGADO</v>
      </c>
      <c r="S167" s="86" t="str">
        <f>'RESUMEN TOTAL'!Y168</f>
        <v>APAGADO</v>
      </c>
      <c r="T167" s="86" t="str">
        <f>'RESUMEN TOTAL'!Z168</f>
        <v>APAGADO</v>
      </c>
      <c r="U167" s="86" t="str">
        <f>'RESUMEN TOTAL'!AA168</f>
        <v>APAGADO</v>
      </c>
      <c r="V167" s="86" t="str">
        <f>'RESUMEN TOTAL'!AB168</f>
        <v>APAGADO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 t="str">
        <f>'RESUMEN TOTAL'!S169</f>
        <v>APAGADO</v>
      </c>
      <c r="N168" s="86" t="str">
        <f>'RESUMEN TOTAL'!T169</f>
        <v>APAGADO</v>
      </c>
      <c r="O168" s="86" t="str">
        <f>'RESUMEN TOTAL'!U169</f>
        <v>APAGADO</v>
      </c>
      <c r="P168" s="86" t="str">
        <f>'RESUMEN TOTAL'!V169</f>
        <v>APAGADO</v>
      </c>
      <c r="Q168" s="86" t="str">
        <f>'RESUMEN TOTAL'!W169</f>
        <v>APAGADO</v>
      </c>
      <c r="R168" s="86" t="str">
        <f>'RESUMEN TOTAL'!X169</f>
        <v>APAGADO</v>
      </c>
      <c r="S168" s="86" t="str">
        <f>'RESUMEN TOTAL'!Y169</f>
        <v>APAGADO</v>
      </c>
      <c r="T168" s="86" t="str">
        <f>'RESUMEN TOTAL'!Z169</f>
        <v>APAGADO</v>
      </c>
      <c r="U168" s="86" t="str">
        <f>'RESUMEN TOTAL'!AA169</f>
        <v>APAGADO</v>
      </c>
      <c r="V168" s="86" t="str">
        <f>'RESUMEN TOTAL'!AB169</f>
        <v>APAGADO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 t="str">
        <f>'RESUMEN TOTAL'!S172</f>
        <v>APAGADO</v>
      </c>
      <c r="N171" s="86" t="str">
        <f>'RESUMEN TOTAL'!T172</f>
        <v>APAGADO</v>
      </c>
      <c r="O171" s="86" t="str">
        <f>'RESUMEN TOTAL'!U172</f>
        <v>APAGADO</v>
      </c>
      <c r="P171" s="86" t="str">
        <f>'RESUMEN TOTAL'!V172</f>
        <v>APAGADO</v>
      </c>
      <c r="Q171" s="86" t="str">
        <f>'RESUMEN TOTAL'!W172</f>
        <v>APAGADO</v>
      </c>
      <c r="R171" s="86" t="str">
        <f>'RESUMEN TOTAL'!X172</f>
        <v>APAGADO</v>
      </c>
      <c r="S171" s="86" t="str">
        <f>'RESUMEN TOTAL'!Y172</f>
        <v>APAGADO</v>
      </c>
      <c r="T171" s="86" t="str">
        <f>'RESUMEN TOTAL'!Z172</f>
        <v>APAGADO</v>
      </c>
      <c r="U171" s="86" t="str">
        <f>'RESUMEN TOTAL'!AA172</f>
        <v>APAGADO</v>
      </c>
      <c r="V171" s="86" t="str">
        <f>'RESUMEN TOTAL'!AB172</f>
        <v>APAGADO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 t="str">
        <f>'RESUMEN TOTAL'!T173</f>
        <v>APAGADO</v>
      </c>
      <c r="O172" s="86">
        <f>'RESUMEN TOTAL'!U173</f>
        <v>0</v>
      </c>
      <c r="P172" s="86">
        <f>'RESUMEN TOTAL'!V173</f>
        <v>0</v>
      </c>
      <c r="Q172" s="86" t="str">
        <f>'RESUMEN TOTAL'!W173</f>
        <v>APAGADO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 t="str">
        <f>'RESUMEN TOTAL'!S195</f>
        <v>APAGADO</v>
      </c>
      <c r="N194" s="86" t="str">
        <f>'RESUMEN TOTAL'!T195</f>
        <v>APAGADO</v>
      </c>
      <c r="O194" s="86" t="str">
        <f>'RESUMEN TOTAL'!U195</f>
        <v>APAGADO</v>
      </c>
      <c r="P194" s="86" t="str">
        <f>'RESUMEN TOTAL'!V195</f>
        <v>APAGADO</v>
      </c>
      <c r="Q194" s="86" t="str">
        <f>'RESUMEN TOTAL'!W195</f>
        <v>APAGADO</v>
      </c>
      <c r="R194" s="86" t="str">
        <f>'RESUMEN TOTAL'!X195</f>
        <v>APAGADO</v>
      </c>
      <c r="S194" s="86" t="str">
        <f>'RESUMEN TOTAL'!Y195</f>
        <v>APAGADO</v>
      </c>
      <c r="T194" s="86" t="str">
        <f>'RESUMEN TOTAL'!Z195</f>
        <v>APAGADO</v>
      </c>
      <c r="U194" s="86" t="str">
        <f>'RESUMEN TOTAL'!AA195</f>
        <v>APAGADO</v>
      </c>
      <c r="V194" s="86" t="str">
        <f>'RESUMEN TOTAL'!AB195</f>
        <v>APAGADO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 t="str">
        <f>'RESUMEN TOTAL'!S197</f>
        <v>APAGADO</v>
      </c>
      <c r="N196" s="86" t="str">
        <f>'RESUMEN TOTAL'!T197</f>
        <v>APAGADO</v>
      </c>
      <c r="O196" s="86" t="str">
        <f>'RESUMEN TOTAL'!U197</f>
        <v>APAGADO</v>
      </c>
      <c r="P196" s="86" t="str">
        <f>'RESUMEN TOTAL'!V197</f>
        <v>APAGADO</v>
      </c>
      <c r="Q196" s="86" t="str">
        <f>'RESUMEN TOTAL'!W197</f>
        <v>APAGADO</v>
      </c>
      <c r="R196" s="86" t="str">
        <f>'RESUMEN TOTAL'!X197</f>
        <v>APAGADO</v>
      </c>
      <c r="S196" s="86" t="str">
        <f>'RESUMEN TOTAL'!Y197</f>
        <v>APAGADO</v>
      </c>
      <c r="T196" s="86" t="str">
        <f>'RESUMEN TOTAL'!Z197</f>
        <v>APAGADO</v>
      </c>
      <c r="U196" s="86" t="str">
        <f>'RESUMEN TOTAL'!AA197</f>
        <v>APAGADO</v>
      </c>
      <c r="V196" s="86" t="str">
        <f>'RESUMEN TOTAL'!AB197</f>
        <v>APAGADO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 t="str">
        <f>'RESUMEN TOTAL'!AB200</f>
        <v>APAGADO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 t="str">
        <f>'RESUMEN TOTAL'!S202</f>
        <v>APAGADO</v>
      </c>
      <c r="N201" s="86" t="str">
        <f>'RESUMEN TOTAL'!T202</f>
        <v>APAGADO</v>
      </c>
      <c r="O201" s="86" t="str">
        <f>'RESUMEN TOTAL'!U202</f>
        <v>APAGADO</v>
      </c>
      <c r="P201" s="86" t="str">
        <f>'RESUMEN TOTAL'!V202</f>
        <v>APAGADO</v>
      </c>
      <c r="Q201" s="86" t="str">
        <f>'RESUMEN TOTAL'!W202</f>
        <v>APAGADO</v>
      </c>
      <c r="R201" s="86" t="str">
        <f>'RESUMEN TOTAL'!X202</f>
        <v>APAGADO</v>
      </c>
      <c r="S201" s="86">
        <f>'RESUMEN TOTAL'!Y202</f>
        <v>0</v>
      </c>
      <c r="T201" s="86" t="str">
        <f>'RESUMEN TOTAL'!Z202</f>
        <v>APAGADO</v>
      </c>
      <c r="U201" s="86" t="str">
        <f>'RESUMEN TOTAL'!AA202</f>
        <v>APAGADO</v>
      </c>
      <c r="V201" s="86" t="str">
        <f>'RESUMEN TOTAL'!AB202</f>
        <v>APAGADO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MONTE CUDINE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MONTE CUDINE</v>
      </c>
      <c r="B204" t="str">
        <f>'RESUMEN TOTAL'!B205</f>
        <v>MCUD 02</v>
      </c>
      <c r="C204" t="str">
        <f>'RESUMEN TOTAL'!D205</f>
        <v>CALLE 115 A Y 158</v>
      </c>
      <c r="D204" s="33" t="str">
        <f>'RESUMEN TOTAL'!E205</f>
        <v>DOMO</v>
      </c>
      <c r="E204" s="33" t="str">
        <f>'RESUMEN TOTAL'!F205</f>
        <v>Fibra Optica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 t="str">
        <f>'RESUMEN TOTAL'!S205</f>
        <v>APAGADO</v>
      </c>
      <c r="N204" s="86" t="str">
        <f>'RESUMEN TOTAL'!T205</f>
        <v>APAGADO</v>
      </c>
      <c r="O204" s="86" t="str">
        <f>'RESUMEN TOTAL'!U205</f>
        <v>APAGADO</v>
      </c>
      <c r="P204" s="86" t="str">
        <f>'RESUMEN TOTAL'!V205</f>
        <v>APAGADO</v>
      </c>
      <c r="Q204" s="86" t="str">
        <f>'RESUMEN TOTAL'!W205</f>
        <v>APAGADO</v>
      </c>
      <c r="R204" s="86" t="str">
        <f>'RESUMEN TOTAL'!X205</f>
        <v>APAGADO</v>
      </c>
      <c r="S204" s="86">
        <f>'RESUMEN TOTAL'!Y205</f>
        <v>0</v>
      </c>
      <c r="T204" s="86" t="str">
        <f>'RESUMEN TOTAL'!Z205</f>
        <v>APAGADO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 t="str">
        <f>'RESUMEN TOTAL'!S211</f>
        <v>APAGADO</v>
      </c>
      <c r="N210" s="86" t="str">
        <f>'RESUMEN TOTAL'!T211</f>
        <v>APAGADO</v>
      </c>
      <c r="O210" s="86" t="str">
        <f>'RESUMEN TOTAL'!U211</f>
        <v>APAGADO</v>
      </c>
      <c r="P210" s="86" t="str">
        <f>'RESUMEN TOTAL'!V211</f>
        <v>APAGADO</v>
      </c>
      <c r="Q210" s="86" t="str">
        <f>'RESUMEN TOTAL'!W211</f>
        <v>APAGADO</v>
      </c>
      <c r="R210" s="86" t="str">
        <f>'RESUMEN TOTAL'!X211</f>
        <v>APAGADO</v>
      </c>
      <c r="S210" s="86" t="str">
        <f>'RESUMEN TOTAL'!Y211</f>
        <v>APAGADO</v>
      </c>
      <c r="T210" s="86" t="str">
        <f>'RESUMEN TOTAL'!Z211</f>
        <v>APAGADO</v>
      </c>
      <c r="U210" s="86" t="str">
        <f>'RESUMEN TOTAL'!AA211</f>
        <v>APAGADO</v>
      </c>
      <c r="V210" s="86" t="str">
        <f>'RESUMEN TOTAL'!AB211</f>
        <v>APAGADO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 t="str">
        <f>'RESUMEN TOTAL'!AB222</f>
        <v>APAGADO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 t="str">
        <f>'RESUMEN TOTAL'!X224</f>
        <v>APAGADO</v>
      </c>
      <c r="S223" s="86">
        <f>'RESUMEN TOTAL'!Y224</f>
        <v>0</v>
      </c>
      <c r="T223" s="86">
        <f>'RESUMEN TOTAL'!Z224</f>
        <v>0</v>
      </c>
      <c r="U223" s="86" t="str">
        <f>'RESUMEN TOTAL'!AA224</f>
        <v>APAGADO</v>
      </c>
      <c r="V223" s="86" t="str">
        <f>'RESUMEN TOTAL'!AB224</f>
        <v>APAGADO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 t="str">
        <f>'RESUMEN TOTAL'!U230</f>
        <v>APAGADO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 t="str">
        <f>'RESUMEN TOTAL'!AA230</f>
        <v>APAGADO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 t="str">
        <f>'RESUMEN TOTAL'!U231</f>
        <v>APAGADO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 t="str">
        <f>'RESUMEN TOTAL'!AA231</f>
        <v>APAGADO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 t="str">
        <f>'RESUMEN TOTAL'!S234</f>
        <v>APAGADO</v>
      </c>
      <c r="N233" s="86" t="str">
        <f>'RESUMEN TOTAL'!T234</f>
        <v>APAGADO</v>
      </c>
      <c r="O233" s="86" t="str">
        <f>'RESUMEN TOTAL'!U234</f>
        <v>APAGADO</v>
      </c>
      <c r="P233" s="86" t="str">
        <f>'RESUMEN TOTAL'!V234</f>
        <v>APAGADO</v>
      </c>
      <c r="Q233" s="86" t="str">
        <f>'RESUMEN TOTAL'!W234</f>
        <v>APAGADO</v>
      </c>
      <c r="R233" s="86" t="str">
        <f>'RESUMEN TOTAL'!X234</f>
        <v>APAGADO</v>
      </c>
      <c r="S233" s="86" t="str">
        <f>'RESUMEN TOTAL'!Y234</f>
        <v>APAGADO</v>
      </c>
      <c r="T233" s="86" t="str">
        <f>'RESUMEN TOTAL'!Z234</f>
        <v>APAGADO</v>
      </c>
      <c r="U233" s="86" t="str">
        <f>'RESUMEN TOTAL'!AA234</f>
        <v>APAGADO</v>
      </c>
      <c r="V233" s="86" t="str">
        <f>'RESUMEN TOTAL'!AB234</f>
        <v>APAGADO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 t="str">
        <f>'RESUMEN TOTAL'!U235</f>
        <v>APAGADO</v>
      </c>
      <c r="P234" s="86" t="str">
        <f>'RESUMEN TOTAL'!V235</f>
        <v>APAGADO</v>
      </c>
      <c r="Q234" s="86" t="str">
        <f>'RESUMEN TOTAL'!W235</f>
        <v>APAGADO</v>
      </c>
      <c r="R234" s="86" t="str">
        <f>'RESUMEN TOTAL'!X235</f>
        <v>APAGADO</v>
      </c>
      <c r="S234" s="86" t="str">
        <f>'RESUMEN TOTAL'!Y235</f>
        <v>APAGADO</v>
      </c>
      <c r="T234" s="86" t="str">
        <f>'RESUMEN TOTAL'!Z235</f>
        <v>APAGADO</v>
      </c>
      <c r="U234" s="86">
        <f>'RESUMEN TOTAL'!AA235</f>
        <v>0</v>
      </c>
      <c r="V234" s="86" t="str">
        <f>'RESUMEN TOTAL'!AB235</f>
        <v>APAGADO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 t="str">
        <f>'RESUMEN TOTAL'!S242</f>
        <v>APAGADO</v>
      </c>
      <c r="N241" s="86" t="str">
        <f>'RESUMEN TOTAL'!T242</f>
        <v>APAGADO</v>
      </c>
      <c r="O241" s="86" t="str">
        <f>'RESUMEN TOTAL'!U242</f>
        <v>APAGADO</v>
      </c>
      <c r="P241" s="86" t="str">
        <f>'RESUMEN TOTAL'!V242</f>
        <v>APAGADO</v>
      </c>
      <c r="Q241" s="86" t="str">
        <f>'RESUMEN TOTAL'!W242</f>
        <v>APAGADO</v>
      </c>
      <c r="R241" s="86" t="str">
        <f>'RESUMEN TOTAL'!X242</f>
        <v>APAGADO</v>
      </c>
      <c r="S241" s="86" t="str">
        <f>'RESUMEN TOTAL'!Y242</f>
        <v>APAGADO</v>
      </c>
      <c r="T241" s="86" t="str">
        <f>'RESUMEN TOTAL'!Z242</f>
        <v>APAGADO</v>
      </c>
      <c r="U241" s="86" t="str">
        <f>'RESUMEN TOTAL'!AA242</f>
        <v>APAGADO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 t="str">
        <f>'RESUMEN TOTAL'!S244</f>
        <v>APAGADO</v>
      </c>
      <c r="N243" s="86" t="str">
        <f>'RESUMEN TOTAL'!T244</f>
        <v>APAGADO</v>
      </c>
      <c r="O243" s="86" t="str">
        <f>'RESUMEN TOTAL'!U244</f>
        <v>APAGADO</v>
      </c>
      <c r="P243" s="86" t="str">
        <f>'RESUMEN TOTAL'!V244</f>
        <v>APAGADO</v>
      </c>
      <c r="Q243" s="86" t="str">
        <f>'RESUMEN TOTAL'!W244</f>
        <v>APAGADO</v>
      </c>
      <c r="R243" s="86" t="str">
        <f>'RESUMEN TOTAL'!X244</f>
        <v>APAGADO</v>
      </c>
      <c r="S243" s="86" t="str">
        <f>'RESUMEN TOTAL'!Y244</f>
        <v>APAGADO</v>
      </c>
      <c r="T243" s="86" t="str">
        <f>'RESUMEN TOTAL'!Z244</f>
        <v>APAGADO</v>
      </c>
      <c r="U243" s="86" t="str">
        <f>'RESUMEN TOTAL'!AA244</f>
        <v>APAGADO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 t="str">
        <f>'RESUMEN TOTAL'!S251</f>
        <v>APAGADO</v>
      </c>
      <c r="N250" s="86" t="str">
        <f>'RESUMEN TOTAL'!T251</f>
        <v>APAGADO</v>
      </c>
      <c r="O250" s="86" t="str">
        <f>'RESUMEN TOTAL'!U251</f>
        <v>APAGADO</v>
      </c>
      <c r="P250" s="86" t="str">
        <f>'RESUMEN TOTAL'!V251</f>
        <v>APAGADO</v>
      </c>
      <c r="Q250" s="86" t="str">
        <f>'RESUMEN TOTAL'!W251</f>
        <v>APAGADO</v>
      </c>
      <c r="R250" s="86" t="str">
        <f>'RESUMEN TOTAL'!X251</f>
        <v>APAGADO</v>
      </c>
      <c r="S250" s="86" t="str">
        <f>'RESUMEN TOTAL'!Y251</f>
        <v>APAGADO</v>
      </c>
      <c r="T250" s="86" t="str">
        <f>'RESUMEN TOTAL'!Z251</f>
        <v>APAGADO</v>
      </c>
      <c r="U250" s="86" t="str">
        <f>'RESUMEN TOTAL'!AA251</f>
        <v>APAGADO</v>
      </c>
      <c r="V250" s="86" t="str">
        <f>'RESUMEN TOTAL'!AB251</f>
        <v>APAGADO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 t="str">
        <f>'RESUMEN TOTAL'!S252</f>
        <v>APAGADO</v>
      </c>
      <c r="N251" s="86" t="str">
        <f>'RESUMEN TOTAL'!T252</f>
        <v>APAGADO</v>
      </c>
      <c r="O251" s="86" t="str">
        <f>'RESUMEN TOTAL'!U252</f>
        <v>APAGADO</v>
      </c>
      <c r="P251" s="86" t="str">
        <f>'RESUMEN TOTAL'!V252</f>
        <v>APAGADO</v>
      </c>
      <c r="Q251" s="86" t="str">
        <f>'RESUMEN TOTAL'!W252</f>
        <v>APAGADO</v>
      </c>
      <c r="R251" s="86" t="str">
        <f>'RESUMEN TOTAL'!X252</f>
        <v>APAGADO</v>
      </c>
      <c r="S251" s="86" t="str">
        <f>'RESUMEN TOTAL'!Y252</f>
        <v>APAGADO</v>
      </c>
      <c r="T251" s="86" t="str">
        <f>'RESUMEN TOTAL'!Z252</f>
        <v>APAGADO</v>
      </c>
      <c r="U251" s="86" t="str">
        <f>'RESUMEN TOTAL'!AA252</f>
        <v>APAGADO</v>
      </c>
      <c r="V251" s="86" t="str">
        <f>'RESUMEN TOTAL'!AB252</f>
        <v>APAGADO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 t="str">
        <f>'RESUMEN TOTAL'!S253</f>
        <v>APAGADO</v>
      </c>
      <c r="N252" s="86" t="str">
        <f>'RESUMEN TOTAL'!T253</f>
        <v>APAGADO</v>
      </c>
      <c r="O252" s="86" t="str">
        <f>'RESUMEN TOTAL'!U253</f>
        <v>APAGADO</v>
      </c>
      <c r="P252" s="86" t="str">
        <f>'RESUMEN TOTAL'!V253</f>
        <v>APAGADO</v>
      </c>
      <c r="Q252" s="86" t="str">
        <f>'RESUMEN TOTAL'!W253</f>
        <v>APAGADO</v>
      </c>
      <c r="R252" s="86" t="str">
        <f>'RESUMEN TOTAL'!X253</f>
        <v>APAGADO</v>
      </c>
      <c r="S252" s="86" t="str">
        <f>'RESUMEN TOTAL'!Y253</f>
        <v>APAGADO</v>
      </c>
      <c r="T252" s="86" t="str">
        <f>'RESUMEN TOTAL'!Z253</f>
        <v>APAGADO</v>
      </c>
      <c r="U252" s="86" t="str">
        <f>'RESUMEN TOTAL'!AA253</f>
        <v>APAGADO</v>
      </c>
      <c r="V252" s="86" t="str">
        <f>'RESUMEN TOTAL'!AB253</f>
        <v>APAGADO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 t="str">
        <f>'RESUMEN TOTAL'!S254</f>
        <v>APAGADO</v>
      </c>
      <c r="N253" s="86">
        <f>'RESUMEN TOTAL'!T254</f>
        <v>0</v>
      </c>
      <c r="O253" s="86">
        <f>'RESUMEN TOTAL'!U254</f>
        <v>0</v>
      </c>
      <c r="P253" s="86" t="str">
        <f>'RESUMEN TOTAL'!V254</f>
        <v>APAGADO</v>
      </c>
      <c r="Q253" s="86" t="str">
        <f>'RESUMEN TOTAL'!W254</f>
        <v>APAGADO</v>
      </c>
      <c r="R253" s="86" t="str">
        <f>'RESUMEN TOTAL'!X254</f>
        <v>APAGADO</v>
      </c>
      <c r="S253" s="86" t="str">
        <f>'RESUMEN TOTAL'!Y254</f>
        <v>APAGADO</v>
      </c>
      <c r="T253" s="86" t="str">
        <f>'RESUMEN TOTAL'!Z254</f>
        <v>APAGADO</v>
      </c>
      <c r="U253" s="86" t="str">
        <f>'RESUMEN TOTAL'!AA254</f>
        <v>APAGADO</v>
      </c>
      <c r="V253" s="86" t="str">
        <f>'RESUMEN TOTAL'!AB254</f>
        <v>APAGADO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 t="str">
        <f>'RESUMEN TOTAL'!S255</f>
        <v>APAGADO</v>
      </c>
      <c r="N254" s="86" t="str">
        <f>'RESUMEN TOTAL'!T255</f>
        <v>APAGADO</v>
      </c>
      <c r="O254" s="86" t="str">
        <f>'RESUMEN TOTAL'!U255</f>
        <v>APAGADO</v>
      </c>
      <c r="P254" s="86" t="str">
        <f>'RESUMEN TOTAL'!V255</f>
        <v>APAGADO</v>
      </c>
      <c r="Q254" s="86" t="str">
        <f>'RESUMEN TOTAL'!W255</f>
        <v>APAGADO</v>
      </c>
      <c r="R254" s="86" t="str">
        <f>'RESUMEN TOTAL'!X255</f>
        <v>APAGADO</v>
      </c>
      <c r="S254" s="86" t="str">
        <f>'RESUMEN TOTAL'!Y255</f>
        <v>APAGADO</v>
      </c>
      <c r="T254" s="86" t="str">
        <f>'RESUMEN TOTAL'!Z255</f>
        <v>APAGADO</v>
      </c>
      <c r="U254" s="86" t="str">
        <f>'RESUMEN TOTAL'!AA255</f>
        <v>APAGADO</v>
      </c>
      <c r="V254" s="86" t="str">
        <f>'RESUMEN TOTAL'!AB255</f>
        <v>APAGADO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 t="str">
        <f>'RESUMEN TOTAL'!S256</f>
        <v>APAGADO</v>
      </c>
      <c r="N255" s="86" t="str">
        <f>'RESUMEN TOTAL'!T256</f>
        <v>APAGADO</v>
      </c>
      <c r="O255" s="86" t="str">
        <f>'RESUMEN TOTAL'!U256</f>
        <v>APAGADO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 t="str">
        <f>'RESUMEN TOTAL'!U260</f>
        <v>APAGADO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 t="str">
        <f>'RESUMEN TOTAL'!AB274</f>
        <v>APAGADO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 t="str">
        <f>'RESUMEN TOTAL'!S274</f>
        <v>APAGADO</v>
      </c>
      <c r="N273" s="86" t="str">
        <f>'RESUMEN TOTAL'!T274</f>
        <v>APAGADO</v>
      </c>
      <c r="O273" s="86" t="str">
        <f>'RESUMEN TOTAL'!U274</f>
        <v>APAGADO</v>
      </c>
      <c r="P273" s="86" t="str">
        <f>'RESUMEN TOTAL'!V274</f>
        <v>APAGADO</v>
      </c>
      <c r="Q273" s="86" t="str">
        <f>'RESUMEN TOTAL'!W274</f>
        <v>APAGADO</v>
      </c>
      <c r="R273" s="86" t="str">
        <f>'RESUMEN TOTAL'!X274</f>
        <v>APAGADO</v>
      </c>
      <c r="S273" s="86" t="str">
        <f>'RESUMEN TOTAL'!Y274</f>
        <v>APAGADO</v>
      </c>
      <c r="T273" s="86" t="str">
        <f>'RESUMEN TOTAL'!Z274</f>
        <v>APAGADO</v>
      </c>
      <c r="U273" s="86" t="str">
        <f>'RESUMEN TOTAL'!AA274</f>
        <v>APAGADO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 t="str">
        <f>'RESUMEN TOTAL'!S282</f>
        <v>APAGADO</v>
      </c>
      <c r="N281" s="86" t="str">
        <f>'RESUMEN TOTAL'!T282</f>
        <v>APAGADO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MONTE CUDINE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PTE. SARMIENTO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SANTA MARTA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Radio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 t="str">
        <f>'RESUMEN TOTAL'!S300</f>
        <v>APAGADO</v>
      </c>
      <c r="N299" s="86">
        <f>'RESUMEN TOTAL'!T300</f>
        <v>0</v>
      </c>
      <c r="O299" s="86" t="str">
        <f>'RESUMEN TOTAL'!U300</f>
        <v>APAGADO</v>
      </c>
      <c r="P299" s="86" t="str">
        <f>'RESUMEN TOTAL'!V300</f>
        <v>APAGADO</v>
      </c>
      <c r="Q299" s="86" t="str">
        <f>'RESUMEN TOTAL'!W300</f>
        <v>APAGADO</v>
      </c>
      <c r="R299" s="86" t="str">
        <f>'RESUMEN TOTAL'!X300</f>
        <v>APAGADO</v>
      </c>
      <c r="S299" s="86" t="str">
        <f>'RESUMEN TOTAL'!Y300</f>
        <v>APAGADO</v>
      </c>
      <c r="T299" s="86" t="str">
        <f>'RESUMEN TOTAL'!Z300</f>
        <v>APAGADO</v>
      </c>
      <c r="U299" s="86" t="str">
        <f>'RESUMEN TOTAL'!AA300</f>
        <v>APAGADO</v>
      </c>
      <c r="V299" s="86" t="str">
        <f>'RESUMEN TOTAL'!AB300</f>
        <v>APAGADO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 t="str">
        <f>'RESUMEN TOTAL'!X302</f>
        <v>APAGADO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 t="str">
        <f>'RESUMEN TOTAL'!S315</f>
        <v>APAGADO</v>
      </c>
      <c r="N314" s="86" t="str">
        <f>'RESUMEN TOTAL'!T315</f>
        <v>APAGADO</v>
      </c>
      <c r="O314" s="86" t="str">
        <f>'RESUMEN TOTAL'!U315</f>
        <v>APAGADO</v>
      </c>
      <c r="P314" s="86" t="str">
        <f>'RESUMEN TOTAL'!V315</f>
        <v>APAGADO</v>
      </c>
      <c r="Q314" s="86" t="str">
        <f>'RESUMEN TOTAL'!W315</f>
        <v>APAGADO</v>
      </c>
      <c r="R314" s="86" t="str">
        <f>'RESUMEN TOTAL'!X315</f>
        <v>APAGADO</v>
      </c>
      <c r="S314" s="86" t="str">
        <f>'RESUMEN TOTAL'!Y315</f>
        <v>APAGADO</v>
      </c>
      <c r="T314" s="86" t="str">
        <f>'RESUMEN TOTAL'!Z315</f>
        <v>APAGADO</v>
      </c>
      <c r="U314" s="86" t="str">
        <f>'RESUMEN TOTAL'!AA315</f>
        <v>APAGADO</v>
      </c>
      <c r="V314" s="86" t="str">
        <f>'RESUMEN TOTAL'!AB315</f>
        <v>APAGADO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 t="str">
        <f>'RESUMEN TOTAL'!X317</f>
        <v>APAGADO</v>
      </c>
      <c r="S316" s="86" t="str">
        <f>'RESUMEN TOTAL'!Y317</f>
        <v>APAGADO</v>
      </c>
      <c r="T316" s="86">
        <f>'RESUMEN TOTAL'!Z317</f>
        <v>0</v>
      </c>
      <c r="U316" s="86" t="str">
        <f>'RESUMEN TOTAL'!AA317</f>
        <v>APAGADO</v>
      </c>
      <c r="V316" s="86" t="str">
        <f>'RESUMEN TOTAL'!AB317</f>
        <v>APAGADO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 t="str">
        <f>'RESUMEN TOTAL'!V334</f>
        <v>APAGADO</v>
      </c>
      <c r="Q333" s="86" t="str">
        <f>'RESUMEN TOTAL'!W334</f>
        <v>APAGADO</v>
      </c>
      <c r="R333" s="86" t="str">
        <f>'RESUMEN TOTAL'!X334</f>
        <v>APAGADO</v>
      </c>
      <c r="S333" s="86" t="str">
        <f>'RESUMEN TOTAL'!Y334</f>
        <v>APAGADO</v>
      </c>
      <c r="T333" s="86" t="str">
        <f>'RESUMEN TOTAL'!Z334</f>
        <v>APAGADO</v>
      </c>
      <c r="U333" s="86" t="str">
        <f>'RESUMEN TOTAL'!AA334</f>
        <v>APAGADO</v>
      </c>
      <c r="V333" s="86" t="str">
        <f>'RESUMEN TOTAL'!AB334</f>
        <v>APAGADO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 t="str">
        <f>'RESUMEN TOTAL'!S335</f>
        <v>APAGADO</v>
      </c>
      <c r="N334" s="86" t="str">
        <f>'RESUMEN TOTAL'!T335</f>
        <v>APAGADO</v>
      </c>
      <c r="O334" s="86" t="str">
        <f>'RESUMEN TOTAL'!U335</f>
        <v>APAGADO</v>
      </c>
      <c r="P334" s="86" t="str">
        <f>'RESUMEN TOTAL'!V335</f>
        <v>APAGADO</v>
      </c>
      <c r="Q334" s="86" t="str">
        <f>'RESUMEN TOTAL'!W335</f>
        <v>APAGADO</v>
      </c>
      <c r="R334" s="86" t="str">
        <f>'RESUMEN TOTAL'!X335</f>
        <v>APAGADO</v>
      </c>
      <c r="S334" s="86" t="str">
        <f>'RESUMEN TOTAL'!Y335</f>
        <v>APAGADO</v>
      </c>
      <c r="T334" s="86" t="str">
        <f>'RESUMEN TOTAL'!Z335</f>
        <v>APAGADO</v>
      </c>
      <c r="U334" s="86" t="str">
        <f>'RESUMEN TOTAL'!AA335</f>
        <v>APAGADO</v>
      </c>
      <c r="V334" s="86" t="str">
        <f>'RESUMEN TOTAL'!AB335</f>
        <v>APAGADO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 t="str">
        <f>'RESUMEN TOTAL'!S336</f>
        <v>APAGADO</v>
      </c>
      <c r="N335" s="86" t="str">
        <f>'RESUMEN TOTAL'!T336</f>
        <v>APAGADO</v>
      </c>
      <c r="O335" s="86" t="str">
        <f>'RESUMEN TOTAL'!U336</f>
        <v>APAGADO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 t="str">
        <f>'RESUMEN TOTAL'!AB336</f>
        <v>APAGADO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 t="str">
        <f>'RESUMEN TOTAL'!S337</f>
        <v>APAGADO</v>
      </c>
      <c r="N336" s="86" t="str">
        <f>'RESUMEN TOTAL'!T337</f>
        <v>APAGADO</v>
      </c>
      <c r="O336" s="86" t="str">
        <f>'RESUMEN TOTAL'!U337</f>
        <v>APAGADO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 t="str">
        <f>'RESUMEN TOTAL'!AB337</f>
        <v>APAGADO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 t="str">
        <f>'RESUMEN TOTAL'!S338</f>
        <v>APAGADO</v>
      </c>
      <c r="N337" s="86" t="str">
        <f>'RESUMEN TOTAL'!T338</f>
        <v>APAGADO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 t="str">
        <f>'RESUMEN TOTAL'!AB338</f>
        <v>APAGADO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 t="str">
        <f>'RESUMEN TOTAL'!S339</f>
        <v>APAGADO</v>
      </c>
      <c r="N338" s="86" t="str">
        <f>'RESUMEN TOTAL'!T339</f>
        <v>APAGADO</v>
      </c>
      <c r="O338" s="86" t="str">
        <f>'RESUMEN TOTAL'!U339</f>
        <v>APAGADO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 t="str">
        <f>'RESUMEN TOTAL'!AB339</f>
        <v>APAGADO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 t="str">
        <f>'RESUMEN TOTAL'!AB340</f>
        <v>APAGADO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 t="str">
        <f>'RESUMEN TOTAL'!U341</f>
        <v>APAGADO</v>
      </c>
      <c r="P340" s="86" t="str">
        <f>'RESUMEN TOTAL'!V341</f>
        <v>APAGADO</v>
      </c>
      <c r="Q340" s="86" t="str">
        <f>'RESUMEN TOTAL'!W341</f>
        <v>APAGADO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 t="str">
        <f>'RESUMEN TOTAL'!AB341</f>
        <v>APAGADO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 t="str">
        <f>'RESUMEN TOTAL'!V344</f>
        <v>APAGADO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 t="str">
        <f>'RESUMEN TOTAL'!X345</f>
        <v>APAGADO</v>
      </c>
      <c r="S344" s="86" t="str">
        <f>'RESUMEN TOTAL'!Y345</f>
        <v>APAGADO</v>
      </c>
      <c r="T344" s="86" t="str">
        <f>'RESUMEN TOTAL'!Z345</f>
        <v>APAGADO</v>
      </c>
      <c r="U344" s="86" t="str">
        <f>'RESUMEN TOTAL'!AA345</f>
        <v>APAGADO</v>
      </c>
      <c r="V344" s="86" t="str">
        <f>'RESUMEN TOTAL'!AB345</f>
        <v>APAGADO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 t="str">
        <f>'RESUMEN TOTAL'!AB349</f>
        <v>APAGADO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 t="str">
        <f>'RESUMEN TOTAL'!AB350</f>
        <v>APAGADO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 t="str">
        <f>'RESUMEN TOTAL'!AB352</f>
        <v>APAGADO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 t="str">
        <f>'RESUMEN TOTAL'!Z353</f>
        <v>APAGADO</v>
      </c>
      <c r="U352" s="86">
        <f>'RESUMEN TOTAL'!AA353</f>
        <v>0</v>
      </c>
      <c r="V352" s="86" t="str">
        <f>'RESUMEN TOTAL'!AB353</f>
        <v>APAGADO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 t="str">
        <f>'RESUMEN TOTAL'!S354</f>
        <v>APAGADO</v>
      </c>
      <c r="N353" s="86" t="str">
        <f>'RESUMEN TOTAL'!T354</f>
        <v>APAGADO</v>
      </c>
      <c r="O353" s="86" t="str">
        <f>'RESUMEN TOTAL'!U354</f>
        <v>APAGADO</v>
      </c>
      <c r="P353" s="86" t="str">
        <f>'RESUMEN TOTAL'!V354</f>
        <v>APAGADO</v>
      </c>
      <c r="Q353" s="86" t="str">
        <f>'RESUMEN TOTAL'!W354</f>
        <v>APAGADO</v>
      </c>
      <c r="R353" s="86">
        <f>'RESUMEN TOTAL'!X354</f>
        <v>0</v>
      </c>
      <c r="S353" s="86" t="str">
        <f>'RESUMEN TOTAL'!Y354</f>
        <v>APAGADO</v>
      </c>
      <c r="T353" s="86" t="str">
        <f>'RESUMEN TOTAL'!Z354</f>
        <v>APAGADO</v>
      </c>
      <c r="U353" s="86" t="str">
        <f>'RESUMEN TOTAL'!AA354</f>
        <v>APAGADO</v>
      </c>
      <c r="V353" s="86" t="str">
        <f>'RESUMEN TOTAL'!AB354</f>
        <v>APAGADO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 t="str">
        <f>'RESUMEN TOTAL'!S357</f>
        <v>APAGADO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 t="str">
        <f>'RESUMEN TOTAL'!S358</f>
        <v>APAGADO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 t="str">
        <f>'RESUMEN TOTAL'!X359</f>
        <v>APAGADO</v>
      </c>
      <c r="S358" s="86" t="str">
        <f>'RESUMEN TOTAL'!Y359</f>
        <v>APAGADO</v>
      </c>
      <c r="T358" s="86" t="str">
        <f>'RESUMEN TOTAL'!Z359</f>
        <v>APAGADO</v>
      </c>
      <c r="U358" s="86" t="str">
        <f>'RESUMEN TOTAL'!AA359</f>
        <v>APAGADO</v>
      </c>
      <c r="V358" s="86" t="str">
        <f>'RESUMEN TOTAL'!AB359</f>
        <v>APAGADO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 t="str">
        <f>'RESUMEN TOTAL'!Z360</f>
        <v>APAGADO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 t="str">
        <f>'RESUMEN TOTAL'!S369</f>
        <v>APAGADO</v>
      </c>
      <c r="N368" s="86" t="str">
        <f>'RESUMEN TOTAL'!T369</f>
        <v>APAGADO</v>
      </c>
      <c r="O368" s="86">
        <f>'RESUMEN TOTAL'!U369</f>
        <v>0</v>
      </c>
      <c r="P368" s="86">
        <f>'RESUMEN TOTAL'!V369</f>
        <v>0</v>
      </c>
      <c r="Q368" s="86" t="str">
        <f>'RESUMEN TOTAL'!W369</f>
        <v>APAGADO</v>
      </c>
      <c r="R368" s="86" t="str">
        <f>'RESUMEN TOTAL'!X369</f>
        <v>APAGADO</v>
      </c>
      <c r="S368" s="86" t="str">
        <f>'RESUMEN TOTAL'!Y369</f>
        <v>APAGADO</v>
      </c>
      <c r="T368" s="86" t="str">
        <f>'RESUMEN TOTAL'!Z369</f>
        <v>APAGADO</v>
      </c>
      <c r="U368" s="86" t="str">
        <f>'RESUMEN TOTAL'!AA369</f>
        <v>APAGADO</v>
      </c>
      <c r="V368" s="86" t="str">
        <f>'RESUMEN TOTAL'!AB369</f>
        <v>APAGADO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 t="str">
        <f>'RESUMEN TOTAL'!S375</f>
        <v>APAGADO</v>
      </c>
      <c r="N374" s="86" t="str">
        <f>'RESUMEN TOTAL'!T375</f>
        <v>APAGADO</v>
      </c>
      <c r="O374" s="86" t="str">
        <f>'RESUMEN TOTAL'!U375</f>
        <v>APAGADO</v>
      </c>
      <c r="P374" s="86" t="str">
        <f>'RESUMEN TOTAL'!V375</f>
        <v>APAGADO</v>
      </c>
      <c r="Q374" s="86" t="str">
        <f>'RESUMEN TOTAL'!W375</f>
        <v>APAGADO</v>
      </c>
      <c r="R374" s="86" t="str">
        <f>'RESUMEN TOTAL'!X375</f>
        <v>APAGADO</v>
      </c>
      <c r="S374" s="86" t="str">
        <f>'RESUMEN TOTAL'!Y375</f>
        <v>APAGADO</v>
      </c>
      <c r="T374" s="86" t="str">
        <f>'RESUMEN TOTAL'!Z375</f>
        <v>APAGADO</v>
      </c>
      <c r="U374" s="86" t="str">
        <f>'RESUMEN TOTAL'!AA375</f>
        <v>APAGADO</v>
      </c>
      <c r="V374" s="86" t="str">
        <f>'RESUMEN TOTAL'!AB375</f>
        <v>APAGADO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 t="str">
        <f>'RESUMEN TOTAL'!S376</f>
        <v>APAGADO</v>
      </c>
      <c r="N375" s="86" t="str">
        <f>'RESUMEN TOTAL'!T376</f>
        <v>APAGADO</v>
      </c>
      <c r="O375" s="86" t="str">
        <f>'RESUMEN TOTAL'!U376</f>
        <v>APAGADO</v>
      </c>
      <c r="P375" s="86" t="str">
        <f>'RESUMEN TOTAL'!V376</f>
        <v>APAGADO</v>
      </c>
      <c r="Q375" s="86" t="str">
        <f>'RESUMEN TOTAL'!W376</f>
        <v>APAGADO</v>
      </c>
      <c r="R375" s="86" t="str">
        <f>'RESUMEN TOTAL'!X376</f>
        <v>APAGADO</v>
      </c>
      <c r="S375" s="86" t="str">
        <f>'RESUMEN TOTAL'!Y376</f>
        <v>APAGADO</v>
      </c>
      <c r="T375" s="86" t="str">
        <f>'RESUMEN TOTAL'!Z376</f>
        <v>APAGADO</v>
      </c>
      <c r="U375" s="86" t="str">
        <f>'RESUMEN TOTAL'!AA376</f>
        <v>APAGADO</v>
      </c>
      <c r="V375" s="86" t="str">
        <f>'RESUMEN TOTAL'!AB376</f>
        <v>APAGADO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 t="str">
        <f>'RESUMEN TOTAL'!S383</f>
        <v>APAGADO</v>
      </c>
      <c r="N382" s="86" t="str">
        <f>'RESUMEN TOTAL'!T383</f>
        <v>APAGADO</v>
      </c>
      <c r="O382" s="86" t="str">
        <f>'RESUMEN TOTAL'!U383</f>
        <v>APAGADO</v>
      </c>
      <c r="P382" s="86" t="str">
        <f>'RESUMEN TOTAL'!V383</f>
        <v>APAGADO</v>
      </c>
      <c r="Q382" s="86" t="str">
        <f>'RESUMEN TOTAL'!W383</f>
        <v>APAGADO</v>
      </c>
      <c r="R382" s="86" t="str">
        <f>'RESUMEN TOTAL'!X383</f>
        <v>APAGADO</v>
      </c>
      <c r="S382" s="86" t="str">
        <f>'RESUMEN TOTAL'!Y383</f>
        <v>APAGADO</v>
      </c>
      <c r="T382" s="86" t="str">
        <f>'RESUMEN TOTAL'!Z383</f>
        <v>APAGADO</v>
      </c>
      <c r="U382" s="86" t="str">
        <f>'RESUMEN TOTAL'!AA383</f>
        <v>APAGADO</v>
      </c>
      <c r="V382" s="86" t="str">
        <f>'RESUMEN TOTAL'!AB383</f>
        <v>APAGADO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 t="str">
        <f>'RESUMEN TOTAL'!S390</f>
        <v>APAGADO</v>
      </c>
      <c r="N389" s="86" t="str">
        <f>'RESUMEN TOTAL'!T390</f>
        <v>APAGADO</v>
      </c>
      <c r="O389" s="86" t="str">
        <f>'RESUMEN TOTAL'!U390</f>
        <v>APAGADO</v>
      </c>
      <c r="P389" s="86" t="str">
        <f>'RESUMEN TOTAL'!V390</f>
        <v>APAGADO</v>
      </c>
      <c r="Q389" s="86" t="str">
        <f>'RESUMEN TOTAL'!W390</f>
        <v>APAGADO</v>
      </c>
      <c r="R389" s="86" t="str">
        <f>'RESUMEN TOTAL'!X390</f>
        <v>APAGADO</v>
      </c>
      <c r="S389" s="86" t="str">
        <f>'RESUMEN TOTAL'!Y390</f>
        <v>APAGADO</v>
      </c>
      <c r="T389" s="86" t="str">
        <f>'RESUMEN TOTAL'!Z390</f>
        <v>APAGADO</v>
      </c>
      <c r="U389" s="86" t="str">
        <f>'RESUMEN TOTAL'!AA390</f>
        <v>APAGADO</v>
      </c>
      <c r="V389" s="86" t="str">
        <f>'RESUMEN TOTAL'!AB390</f>
        <v>APAGADO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 t="str">
        <f>'RESUMEN TOTAL'!S391</f>
        <v>APAGADO</v>
      </c>
      <c r="N390" s="86" t="str">
        <f>'RESUMEN TOTAL'!T391</f>
        <v>APAGADO</v>
      </c>
      <c r="O390" s="86" t="str">
        <f>'RESUMEN TOTAL'!U391</f>
        <v>APAGADO</v>
      </c>
      <c r="P390" s="86" t="str">
        <f>'RESUMEN TOTAL'!V391</f>
        <v>APAGADO</v>
      </c>
      <c r="Q390" s="86" t="str">
        <f>'RESUMEN TOTAL'!W391</f>
        <v>APAGADO</v>
      </c>
      <c r="R390" s="86" t="str">
        <f>'RESUMEN TOTAL'!X391</f>
        <v>APAGADO</v>
      </c>
      <c r="S390" s="86" t="str">
        <f>'RESUMEN TOTAL'!Y391</f>
        <v>APAGADO</v>
      </c>
      <c r="T390" s="86" t="str">
        <f>'RESUMEN TOTAL'!Z391</f>
        <v>APAGADO</v>
      </c>
      <c r="U390" s="86" t="str">
        <f>'RESUMEN TOTAL'!AA391</f>
        <v>APAGADO</v>
      </c>
      <c r="V390" s="86" t="str">
        <f>'RESUMEN TOTAL'!AB391</f>
        <v>APAGADO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 t="str">
        <f>'RESUMEN TOTAL'!X397</f>
        <v>APAGADO</v>
      </c>
      <c r="S396" s="86">
        <f>'RESUMEN TOTAL'!Y397</f>
        <v>0</v>
      </c>
      <c r="T396" s="86" t="str">
        <f>'RESUMEN TOTAL'!Z397</f>
        <v>APAGADO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 t="str">
        <f>'RESUMEN TOTAL'!S398</f>
        <v>APAGADO</v>
      </c>
      <c r="N397" s="86" t="str">
        <f>'RESUMEN TOTAL'!T398</f>
        <v>APAGADO</v>
      </c>
      <c r="O397" s="86" t="str">
        <f>'RESUMEN TOTAL'!U398</f>
        <v>APAGADO</v>
      </c>
      <c r="P397" s="86" t="str">
        <f>'RESUMEN TOTAL'!V398</f>
        <v>APAGADO</v>
      </c>
      <c r="Q397" s="86" t="str">
        <f>'RESUMEN TOTAL'!W398</f>
        <v>APAGADO</v>
      </c>
      <c r="R397" s="86">
        <f>'RESUMEN TOTAL'!X398</f>
        <v>0</v>
      </c>
      <c r="S397" s="86" t="str">
        <f>'RESUMEN TOTAL'!Y398</f>
        <v>APAGADO</v>
      </c>
      <c r="T397" s="86" t="str">
        <f>'RESUMEN TOTAL'!Z398</f>
        <v>APAGADO</v>
      </c>
      <c r="U397" s="86" t="str">
        <f>'RESUMEN TOTAL'!AA398</f>
        <v>APAGADO</v>
      </c>
      <c r="V397" s="86" t="str">
        <f>'RESUMEN TOTAL'!AB398</f>
        <v>APAGADO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 t="str">
        <f>'RESUMEN TOTAL'!S401</f>
        <v>APAGADO</v>
      </c>
      <c r="N400" s="86" t="str">
        <f>'RESUMEN TOTAL'!T401</f>
        <v>APAGADO</v>
      </c>
      <c r="O400" s="86" t="str">
        <f>'RESUMEN TOTAL'!U401</f>
        <v>APAGADO</v>
      </c>
      <c r="P400" s="86" t="str">
        <f>'RESUMEN TOTAL'!V401</f>
        <v>APAGADO</v>
      </c>
      <c r="Q400" s="86" t="str">
        <f>'RESUMEN TOTAL'!W401</f>
        <v>APAGADO</v>
      </c>
      <c r="R400" s="86" t="str">
        <f>'RESUMEN TOTAL'!X401</f>
        <v>APAGADO</v>
      </c>
      <c r="S400" s="86" t="str">
        <f>'RESUMEN TOTAL'!Y401</f>
        <v>APAGADO</v>
      </c>
      <c r="T400" s="86" t="str">
        <f>'RESUMEN TOTAL'!Z401</f>
        <v>APAGADO</v>
      </c>
      <c r="U400" s="86" t="str">
        <f>'RESUMEN TOTAL'!AA401</f>
        <v>APAGADO</v>
      </c>
      <c r="V400" s="86" t="str">
        <f>'RESUMEN TOTAL'!AB401</f>
        <v>APAGADO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 t="str">
        <f>'RESUMEN TOTAL'!S402</f>
        <v>APAGADO</v>
      </c>
      <c r="N401" s="86" t="str">
        <f>'RESUMEN TOTAL'!T402</f>
        <v>APAGADO</v>
      </c>
      <c r="O401" s="86" t="str">
        <f>'RESUMEN TOTAL'!U402</f>
        <v>APAGADO</v>
      </c>
      <c r="P401" s="86" t="str">
        <f>'RESUMEN TOTAL'!V402</f>
        <v>APAGADO</v>
      </c>
      <c r="Q401" s="86" t="str">
        <f>'RESUMEN TOTAL'!W402</f>
        <v>APAGADO</v>
      </c>
      <c r="R401" s="86" t="str">
        <f>'RESUMEN TOTAL'!X402</f>
        <v>APAGADO</v>
      </c>
      <c r="S401" s="86" t="str">
        <f>'RESUMEN TOTAL'!Y402</f>
        <v>APAGADO</v>
      </c>
      <c r="T401" s="86" t="str">
        <f>'RESUMEN TOTAL'!Z402</f>
        <v>APAGADO</v>
      </c>
      <c r="U401" s="86" t="str">
        <f>'RESUMEN TOTAL'!AA402</f>
        <v>APAGADO</v>
      </c>
      <c r="V401" s="86" t="str">
        <f>'RESUMEN TOTAL'!AB402</f>
        <v>APAGADO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 t="str">
        <f>'RESUMEN TOTAL'!S403</f>
        <v>APAGADO</v>
      </c>
      <c r="N402" s="86" t="str">
        <f>'RESUMEN TOTAL'!T403</f>
        <v>APAGADO</v>
      </c>
      <c r="O402" s="86" t="str">
        <f>'RESUMEN TOTAL'!U403</f>
        <v>APAGADO</v>
      </c>
      <c r="P402" s="86" t="str">
        <f>'RESUMEN TOTAL'!V403</f>
        <v>APAGADO</v>
      </c>
      <c r="Q402" s="86" t="str">
        <f>'RESUMEN TOTAL'!W403</f>
        <v>APAGADO</v>
      </c>
      <c r="R402" s="86" t="str">
        <f>'RESUMEN TOTAL'!X403</f>
        <v>APAGADO</v>
      </c>
      <c r="S402" s="86" t="str">
        <f>'RESUMEN TOTAL'!Y403</f>
        <v>APAGADO</v>
      </c>
      <c r="T402" s="86" t="str">
        <f>'RESUMEN TOTAL'!Z403</f>
        <v>APAGADO</v>
      </c>
      <c r="U402" s="86" t="str">
        <f>'RESUMEN TOTAL'!AA403</f>
        <v>APAGADO</v>
      </c>
      <c r="V402" s="86" t="str">
        <f>'RESUMEN TOTAL'!AB403</f>
        <v>APAGADO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 t="str">
        <f>'RESUMEN TOTAL'!S404</f>
        <v>APAGADO</v>
      </c>
      <c r="N403" s="86" t="str">
        <f>'RESUMEN TOTAL'!T404</f>
        <v>APAGADO</v>
      </c>
      <c r="O403" s="86" t="str">
        <f>'RESUMEN TOTAL'!U404</f>
        <v>APAGADO</v>
      </c>
      <c r="P403" s="86" t="str">
        <f>'RESUMEN TOTAL'!V404</f>
        <v>APAGADO</v>
      </c>
      <c r="Q403" s="86" t="str">
        <f>'RESUMEN TOTAL'!W404</f>
        <v>APAGADO</v>
      </c>
      <c r="R403" s="86" t="str">
        <f>'RESUMEN TOTAL'!X404</f>
        <v>APAGADO</v>
      </c>
      <c r="S403" s="86" t="str">
        <f>'RESUMEN TOTAL'!Y404</f>
        <v>APAGADO</v>
      </c>
      <c r="T403" s="86" t="str">
        <f>'RESUMEN TOTAL'!Z404</f>
        <v>APAGADO</v>
      </c>
      <c r="U403" s="86" t="str">
        <f>'RESUMEN TOTAL'!AA404</f>
        <v>APAGADO</v>
      </c>
      <c r="V403" s="86" t="str">
        <f>'RESUMEN TOTAL'!AB404</f>
        <v>APAGADO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 t="str">
        <f>'RESUMEN TOTAL'!S407</f>
        <v>APAGADO</v>
      </c>
      <c r="N406" s="86" t="str">
        <f>'RESUMEN TOTAL'!T407</f>
        <v>APAGADO</v>
      </c>
      <c r="O406" s="86" t="str">
        <f>'RESUMEN TOTAL'!U407</f>
        <v>APAGADO</v>
      </c>
      <c r="P406" s="86" t="str">
        <f>'RESUMEN TOTAL'!V407</f>
        <v>APAGADO</v>
      </c>
      <c r="Q406" s="86" t="str">
        <f>'RESUMEN TOTAL'!W407</f>
        <v>APAGADO</v>
      </c>
      <c r="R406" s="86" t="str">
        <f>'RESUMEN TOTAL'!X407</f>
        <v>APAGADO</v>
      </c>
      <c r="S406" s="86" t="str">
        <f>'RESUMEN TOTAL'!Y407</f>
        <v>APAGADO</v>
      </c>
      <c r="T406" s="86" t="str">
        <f>'RESUMEN TOTAL'!Z407</f>
        <v>APAGADO</v>
      </c>
      <c r="U406" s="86" t="str">
        <f>'RESUMEN TOTAL'!AA407</f>
        <v>APAGADO</v>
      </c>
      <c r="V406" s="86" t="str">
        <f>'RESUMEN TOTAL'!AB407</f>
        <v>APAGADO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 t="str">
        <f>'RESUMEN TOTAL'!X413</f>
        <v>APAGADO</v>
      </c>
      <c r="S412" s="86">
        <f>'RESUMEN TOTAL'!Y413</f>
        <v>0</v>
      </c>
      <c r="T412" s="86" t="str">
        <f>'RESUMEN TOTAL'!Z413</f>
        <v>APAGADO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 t="str">
        <f>'RESUMEN TOTAL'!X414</f>
        <v>APAGADO</v>
      </c>
      <c r="S413" s="86">
        <f>'RESUMEN TOTAL'!Y414</f>
        <v>0</v>
      </c>
      <c r="T413" s="86" t="str">
        <f>'RESUMEN TOTAL'!Z414</f>
        <v>APAGADO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 t="str">
        <f>'RESUMEN TOTAL'!V415</f>
        <v>APAGADO</v>
      </c>
      <c r="Q414" s="86" t="str">
        <f>'RESUMEN TOTAL'!W415</f>
        <v>APAGADO</v>
      </c>
      <c r="R414" s="86" t="str">
        <f>'RESUMEN TOTAL'!X415</f>
        <v>APAGADO</v>
      </c>
      <c r="S414" s="86" t="str">
        <f>'RESUMEN TOTAL'!Y415</f>
        <v>APAGADO</v>
      </c>
      <c r="T414" s="86" t="str">
        <f>'RESUMEN TOTAL'!Z415</f>
        <v>APAGADO</v>
      </c>
      <c r="U414" s="86" t="str">
        <f>'RESUMEN TOTAL'!AA415</f>
        <v>APAGADO</v>
      </c>
      <c r="V414" s="86" t="str">
        <f>'RESUMEN TOTAL'!AB415</f>
        <v>APAGADO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 t="str">
        <f>'RESUMEN TOTAL'!V416</f>
        <v>APAGADO</v>
      </c>
      <c r="Q415" s="86" t="str">
        <f>'RESUMEN TOTAL'!W416</f>
        <v>APAGADO</v>
      </c>
      <c r="R415" s="86" t="str">
        <f>'RESUMEN TOTAL'!X416</f>
        <v>APAGADO</v>
      </c>
      <c r="S415" s="86" t="str">
        <f>'RESUMEN TOTAL'!Y416</f>
        <v>APAGADO</v>
      </c>
      <c r="T415" s="86" t="str">
        <f>'RESUMEN TOTAL'!Z416</f>
        <v>APAGADO</v>
      </c>
      <c r="U415" s="86" t="str">
        <f>'RESUMEN TOTAL'!AA416</f>
        <v>APAGADO</v>
      </c>
      <c r="V415" s="86" t="str">
        <f>'RESUMEN TOTAL'!AB416</f>
        <v>APAGADO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 t="str">
        <f>'RESUMEN TOTAL'!V417</f>
        <v>APAGADO</v>
      </c>
      <c r="Q416" s="86" t="str">
        <f>'RESUMEN TOTAL'!W417</f>
        <v>APAGADO</v>
      </c>
      <c r="R416" s="86" t="str">
        <f>'RESUMEN TOTAL'!X417</f>
        <v>APAGADO</v>
      </c>
      <c r="S416" s="86" t="str">
        <f>'RESUMEN TOTAL'!Y417</f>
        <v>APAGADO</v>
      </c>
      <c r="T416" s="86" t="str">
        <f>'RESUMEN TOTAL'!Z417</f>
        <v>APAGADO</v>
      </c>
      <c r="U416" s="86" t="str">
        <f>'RESUMEN TOTAL'!AA417</f>
        <v>APAGADO</v>
      </c>
      <c r="V416" s="86" t="str">
        <f>'RESUMEN TOTAL'!AB417</f>
        <v>APAGADO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 t="str">
        <f>'RESUMEN TOTAL'!Y428</f>
        <v>APAGADO</v>
      </c>
      <c r="T427" s="86" t="str">
        <f>'RESUMEN TOTAL'!Z428</f>
        <v>APAGADO</v>
      </c>
      <c r="U427" s="86" t="str">
        <f>'RESUMEN TOTAL'!AA428</f>
        <v>APAGADO</v>
      </c>
      <c r="V427" s="86" t="str">
        <f>'RESUMEN TOTAL'!AB428</f>
        <v>APAGADO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 t="str">
        <f>'RESUMEN TOTAL'!S437</f>
        <v>APAGADO</v>
      </c>
      <c r="N436" s="86" t="str">
        <f>'RESUMEN TOTAL'!T437</f>
        <v>APAGADO</v>
      </c>
      <c r="O436" s="86" t="str">
        <f>'RESUMEN TOTAL'!U437</f>
        <v>APAGADO</v>
      </c>
      <c r="P436" s="86" t="str">
        <f>'RESUMEN TOTAL'!V437</f>
        <v>APAGADO</v>
      </c>
      <c r="Q436" s="86" t="str">
        <f>'RESUMEN TOTAL'!W437</f>
        <v>APAGADO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 t="str">
        <f>'RESUMEN TOTAL'!S439</f>
        <v>APAGADO</v>
      </c>
      <c r="N438" s="86" t="str">
        <f>'RESUMEN TOTAL'!T439</f>
        <v>APAGADO</v>
      </c>
      <c r="O438" s="86" t="str">
        <f>'RESUMEN TOTAL'!U439</f>
        <v>APAGADO</v>
      </c>
      <c r="P438" s="86" t="str">
        <f>'RESUMEN TOTAL'!V439</f>
        <v>APAGADO</v>
      </c>
      <c r="Q438" s="86" t="str">
        <f>'RESUMEN TOTAL'!W439</f>
        <v>APAGADO</v>
      </c>
      <c r="R438" s="86" t="str">
        <f>'RESUMEN TOTAL'!X439</f>
        <v>APAGADO</v>
      </c>
      <c r="S438" s="86" t="str">
        <f>'RESUMEN TOTAL'!Y439</f>
        <v>APAGADO</v>
      </c>
      <c r="T438" s="86" t="str">
        <f>'RESUMEN TOTAL'!Z439</f>
        <v>APAGADO</v>
      </c>
      <c r="U438" s="86" t="str">
        <f>'RESUMEN TOTAL'!AA439</f>
        <v>APAGADO</v>
      </c>
      <c r="V438" s="86" t="str">
        <f>'RESUMEN TOTAL'!AB439</f>
        <v>APAGADO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 t="str">
        <f>'RESUMEN TOTAL'!S440</f>
        <v>APAGADO</v>
      </c>
      <c r="N439" s="86" t="str">
        <f>'RESUMEN TOTAL'!T440</f>
        <v>APAGADO</v>
      </c>
      <c r="O439" s="86" t="str">
        <f>'RESUMEN TOTAL'!U440</f>
        <v>APAGADO</v>
      </c>
      <c r="P439" s="86" t="str">
        <f>'RESUMEN TOTAL'!V440</f>
        <v>APAGADO</v>
      </c>
      <c r="Q439" s="86" t="str">
        <f>'RESUMEN TOTAL'!W440</f>
        <v>APAGADO</v>
      </c>
      <c r="R439" s="86" t="str">
        <f>'RESUMEN TOTAL'!X440</f>
        <v>APAGADO</v>
      </c>
      <c r="S439" s="86" t="str">
        <f>'RESUMEN TOTAL'!Y440</f>
        <v>APAGADO</v>
      </c>
      <c r="T439" s="86" t="str">
        <f>'RESUMEN TOTAL'!Z440</f>
        <v>APAGADO</v>
      </c>
      <c r="U439" s="86" t="str">
        <f>'RESUMEN TOTAL'!AA440</f>
        <v>APAGADO</v>
      </c>
      <c r="V439" s="86" t="str">
        <f>'RESUMEN TOTAL'!AB440</f>
        <v>APAGADO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 t="str">
        <f>'RESUMEN TOTAL'!S464</f>
        <v>APAGADO</v>
      </c>
      <c r="N463" s="86" t="str">
        <f>'RESUMEN TOTAL'!T464</f>
        <v>APAGADO</v>
      </c>
      <c r="O463" s="86" t="str">
        <f>'RESUMEN TOTAL'!U464</f>
        <v>APAGADO</v>
      </c>
      <c r="P463" s="86" t="str">
        <f>'RESUMEN TOTAL'!V464</f>
        <v>APAGADO</v>
      </c>
      <c r="Q463" s="86" t="str">
        <f>'RESUMEN TOTAL'!W464</f>
        <v>APAGADO</v>
      </c>
      <c r="R463" s="86" t="str">
        <f>'RESUMEN TOTAL'!X464</f>
        <v>APAGADO</v>
      </c>
      <c r="S463" s="86" t="str">
        <f>'RESUMEN TOTAL'!Y464</f>
        <v>APAGADO</v>
      </c>
      <c r="T463" s="86" t="str">
        <f>'RESUMEN TOTAL'!Z464</f>
        <v>APAGADO</v>
      </c>
      <c r="U463" s="86" t="str">
        <f>'RESUMEN TOTAL'!AA464</f>
        <v>APAGADO</v>
      </c>
      <c r="V463" s="86" t="str">
        <f>'RESUMEN TOTAL'!AB464</f>
        <v>APAGADO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 t="str">
        <f>'RESUMEN TOTAL'!S465</f>
        <v>APAGADO</v>
      </c>
      <c r="N464" s="86" t="str">
        <f>'RESUMEN TOTAL'!T465</f>
        <v>APAGADO</v>
      </c>
      <c r="O464" s="86" t="str">
        <f>'RESUMEN TOTAL'!U465</f>
        <v>APAGADO</v>
      </c>
      <c r="P464" s="86" t="str">
        <f>'RESUMEN TOTAL'!V465</f>
        <v>APAGADO</v>
      </c>
      <c r="Q464" s="86" t="str">
        <f>'RESUMEN TOTAL'!W465</f>
        <v>APAGADO</v>
      </c>
      <c r="R464" s="86" t="str">
        <f>'RESUMEN TOTAL'!X465</f>
        <v>APAGADO</v>
      </c>
      <c r="S464" s="86" t="str">
        <f>'RESUMEN TOTAL'!Y465</f>
        <v>APAGADO</v>
      </c>
      <c r="T464" s="86" t="str">
        <f>'RESUMEN TOTAL'!Z465</f>
        <v>APAGADO</v>
      </c>
      <c r="U464" s="86" t="str">
        <f>'RESUMEN TOTAL'!AA465</f>
        <v>APAGADO</v>
      </c>
      <c r="V464" s="86" t="str">
        <f>'RESUMEN TOTAL'!AB465</f>
        <v>APAGADO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 t="str">
        <f>'RESUMEN TOTAL'!S494</f>
        <v>APAGADO</v>
      </c>
      <c r="N493" s="86" t="str">
        <f>'RESUMEN TOTAL'!T494</f>
        <v>APAGADO</v>
      </c>
      <c r="O493" s="86" t="str">
        <f>'RESUMEN TOTAL'!U494</f>
        <v>APAGADO</v>
      </c>
      <c r="P493" s="86" t="str">
        <f>'RESUMEN TOTAL'!V494</f>
        <v>APAGADO</v>
      </c>
      <c r="Q493" s="86" t="str">
        <f>'RESUMEN TOTAL'!W494</f>
        <v>APAGADO</v>
      </c>
      <c r="R493" s="86" t="str">
        <f>'RESUMEN TOTAL'!X494</f>
        <v>APAGADO</v>
      </c>
      <c r="S493" s="86" t="str">
        <f>'RESUMEN TOTAL'!Y494</f>
        <v>APAGADO</v>
      </c>
      <c r="T493" s="86" t="str">
        <f>'RESUMEN TOTAL'!Z494</f>
        <v>APAGADO</v>
      </c>
      <c r="U493" s="86" t="str">
        <f>'RESUMEN TOTAL'!AA494</f>
        <v>APAGADO</v>
      </c>
      <c r="V493" s="86" t="str">
        <f>'RESUMEN TOTAL'!AB494</f>
        <v>APAGADO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 t="str">
        <f>'RESUMEN TOTAL'!AB498</f>
        <v>APAGADO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 t="str">
        <f>'RESUMEN TOTAL'!S499</f>
        <v>APAGADO</v>
      </c>
      <c r="N498" s="86" t="str">
        <f>'RESUMEN TOTAL'!T499</f>
        <v>APAGADO</v>
      </c>
      <c r="O498" s="86" t="str">
        <f>'RESUMEN TOTAL'!U499</f>
        <v>APAGADO</v>
      </c>
      <c r="P498" s="86" t="str">
        <f>'RESUMEN TOTAL'!V499</f>
        <v>APAGADO</v>
      </c>
      <c r="Q498" s="86" t="str">
        <f>'RESUMEN TOTAL'!W499</f>
        <v>APAGADO</v>
      </c>
      <c r="R498" s="86" t="str">
        <f>'RESUMEN TOTAL'!X499</f>
        <v>APAGADO</v>
      </c>
      <c r="S498" s="86" t="str">
        <f>'RESUMEN TOTAL'!Y499</f>
        <v>APAGADO</v>
      </c>
      <c r="T498" s="86" t="str">
        <f>'RESUMEN TOTAL'!Z499</f>
        <v>APAGADO</v>
      </c>
      <c r="U498" s="86" t="str">
        <f>'RESUMEN TOTAL'!AA499</f>
        <v>APAGADO</v>
      </c>
      <c r="V498" s="86" t="str">
        <f>'RESUMEN TOTAL'!AB499</f>
        <v>APAGADO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 t="str">
        <f>'RESUMEN TOTAL'!S500</f>
        <v>APAGADO</v>
      </c>
      <c r="N499" s="86" t="str">
        <f>'RESUMEN TOTAL'!T500</f>
        <v>APAGADO</v>
      </c>
      <c r="O499" s="86" t="str">
        <f>'RESUMEN TOTAL'!U500</f>
        <v>APAGADO</v>
      </c>
      <c r="P499" s="86" t="str">
        <f>'RESUMEN TOTAL'!V500</f>
        <v>APAGADO</v>
      </c>
      <c r="Q499" s="86" t="str">
        <f>'RESUMEN TOTAL'!W500</f>
        <v>APAGADO</v>
      </c>
      <c r="R499" s="86" t="str">
        <f>'RESUMEN TOTAL'!X500</f>
        <v>APAGADO</v>
      </c>
      <c r="S499" s="86" t="str">
        <f>'RESUMEN TOTAL'!Y500</f>
        <v>APAGADO</v>
      </c>
      <c r="T499" s="86" t="str">
        <f>'RESUMEN TOTAL'!Z500</f>
        <v>APAGADO</v>
      </c>
      <c r="U499" s="86" t="str">
        <f>'RESUMEN TOTAL'!AA500</f>
        <v>APAGADO</v>
      </c>
      <c r="V499" s="86" t="str">
        <f>'RESUMEN TOTAL'!AB500</f>
        <v>APAGADO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 t="str">
        <f>'RESUMEN TOTAL'!S505</f>
        <v>APAGADO</v>
      </c>
      <c r="N504" s="86" t="str">
        <f>'RESUMEN TOTAL'!T505</f>
        <v>APAGADO</v>
      </c>
      <c r="O504" s="86" t="str">
        <f>'RESUMEN TOTAL'!U505</f>
        <v>APAGADO</v>
      </c>
      <c r="P504" s="86" t="str">
        <f>'RESUMEN TOTAL'!V505</f>
        <v>APAGADO</v>
      </c>
      <c r="Q504" s="86" t="str">
        <f>'RESUMEN TOTAL'!W505</f>
        <v>APAGADO</v>
      </c>
      <c r="R504" s="86" t="str">
        <f>'RESUMEN TOTAL'!X505</f>
        <v>APAGADO</v>
      </c>
      <c r="S504" s="86" t="str">
        <f>'RESUMEN TOTAL'!Y505</f>
        <v>APAGADO</v>
      </c>
      <c r="T504" s="86" t="str">
        <f>'RESUMEN TOTAL'!Z505</f>
        <v>APAGADO</v>
      </c>
      <c r="U504" s="86" t="str">
        <f>'RESUMEN TOTAL'!AA505</f>
        <v>APAGADO</v>
      </c>
      <c r="V504" s="86" t="str">
        <f>'RESUMEN TOTAL'!AB505</f>
        <v>APAGADO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 t="str">
        <f>'RESUMEN TOTAL'!T507</f>
        <v>APAGADO</v>
      </c>
      <c r="O506" s="86" t="str">
        <f>'RESUMEN TOTAL'!U507</f>
        <v>APAGADO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 t="str">
        <f>'RESUMEN TOTAL'!S508</f>
        <v>APAGADO</v>
      </c>
      <c r="N507" s="86">
        <f>'RESUMEN TOTAL'!T508</f>
        <v>0</v>
      </c>
      <c r="O507" s="86">
        <f>'RESUMEN TOTAL'!U508</f>
        <v>0</v>
      </c>
      <c r="P507" s="86" t="str">
        <f>'RESUMEN TOTAL'!V508</f>
        <v>APAGADO</v>
      </c>
      <c r="Q507" s="86" t="str">
        <f>'RESUMEN TOTAL'!W508</f>
        <v>APAGADO</v>
      </c>
      <c r="R507" s="86" t="str">
        <f>'RESUMEN TOTAL'!X508</f>
        <v>APAGADO</v>
      </c>
      <c r="S507" s="86" t="str">
        <f>'RESUMEN TOTAL'!Y508</f>
        <v>APAGADO</v>
      </c>
      <c r="T507" s="86" t="str">
        <f>'RESUMEN TOTAL'!Z508</f>
        <v>APAGADO</v>
      </c>
      <c r="U507" s="86" t="str">
        <f>'RESUMEN TOTAL'!AA508</f>
        <v>APAGADO</v>
      </c>
      <c r="V507" s="86" t="str">
        <f>'RESUMEN TOTAL'!AB508</f>
        <v>APAGADO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 t="str">
        <f>'RESUMEN TOTAL'!S509</f>
        <v>APAGADO</v>
      </c>
      <c r="N508" s="86" t="str">
        <f>'RESUMEN TOTAL'!T509</f>
        <v>APAGADO</v>
      </c>
      <c r="O508" s="86" t="str">
        <f>'RESUMEN TOTAL'!U509</f>
        <v>APAGADO</v>
      </c>
      <c r="P508" s="86" t="str">
        <f>'RESUMEN TOTAL'!V509</f>
        <v>APAGADO</v>
      </c>
      <c r="Q508" s="86" t="str">
        <f>'RESUMEN TOTAL'!W509</f>
        <v>APAGADO</v>
      </c>
      <c r="R508" s="86" t="str">
        <f>'RESUMEN TOTAL'!X509</f>
        <v>APAGADO</v>
      </c>
      <c r="S508" s="86" t="str">
        <f>'RESUMEN TOTAL'!Y509</f>
        <v>APAGADO</v>
      </c>
      <c r="T508" s="86" t="str">
        <f>'RESUMEN TOTAL'!Z509</f>
        <v>APAGADO</v>
      </c>
      <c r="U508" s="86" t="str">
        <f>'RESUMEN TOTAL'!AA509</f>
        <v>APAGADO</v>
      </c>
      <c r="V508" s="86" t="str">
        <f>'RESUMEN TOTAL'!AB509</f>
        <v>APAGADO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 t="str">
        <f>'RESUMEN TOTAL'!S510</f>
        <v>APAGADO</v>
      </c>
      <c r="N509" s="86" t="str">
        <f>'RESUMEN TOTAL'!T510</f>
        <v>APAGADO</v>
      </c>
      <c r="O509" s="86" t="str">
        <f>'RESUMEN TOTAL'!U510</f>
        <v>APAGADO</v>
      </c>
      <c r="P509" s="86">
        <f>'RESUMEN TOTAL'!V510</f>
        <v>0</v>
      </c>
      <c r="Q509" s="86" t="str">
        <f>'RESUMEN TOTAL'!W510</f>
        <v>APAGADO</v>
      </c>
      <c r="R509" s="86" t="str">
        <f>'RESUMEN TOTAL'!X510</f>
        <v>APAGADO</v>
      </c>
      <c r="S509" s="86" t="str">
        <f>'RESUMEN TOTAL'!Y510</f>
        <v>APAGADO</v>
      </c>
      <c r="T509" s="86" t="str">
        <f>'RESUMEN TOTAL'!Z510</f>
        <v>APAGADO</v>
      </c>
      <c r="U509" s="86" t="str">
        <f>'RESUMEN TOTAL'!AA510</f>
        <v>APAGADO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TOTAL'!W513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TOTAL'!W515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TOTAL'!W516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 t="str">
        <f>'RESUMEN TOTAL'!S519</f>
        <v>APAGADO</v>
      </c>
      <c r="N516" s="86" t="str">
        <f>'RESUMEN TOTAL'!T519</f>
        <v>APAGADO</v>
      </c>
      <c r="O516" s="86" t="str">
        <f>'RESUMEN TOTAL'!U519</f>
        <v>APAGADO</v>
      </c>
      <c r="P516" s="86" t="str">
        <f>'RESUMEN TOTAL'!V519</f>
        <v>APAGADO</v>
      </c>
      <c r="Q516" s="86">
        <f>'RESUMEN TOTAL'!W517</f>
        <v>0</v>
      </c>
      <c r="R516" s="86" t="str">
        <f>'RESUMEN TOTAL'!X519</f>
        <v>APAGADO</v>
      </c>
      <c r="S516" s="86" t="str">
        <f>'RESUMEN TOTAL'!Y519</f>
        <v>APAGADO</v>
      </c>
      <c r="T516" s="86" t="str">
        <f>'RESUMEN TOTAL'!Z519</f>
        <v>APAGADO</v>
      </c>
      <c r="U516" s="86" t="str">
        <f>'RESUMEN TOTAL'!AA519</f>
        <v>APAGADO</v>
      </c>
      <c r="V516" s="86" t="str">
        <f>'RESUMEN TOTAL'!AB519</f>
        <v>APAGADO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 t="str">
        <f>'RESUMEN TOTAL'!S520</f>
        <v>APAGADO</v>
      </c>
      <c r="N517" s="86" t="str">
        <f>'RESUMEN TOTAL'!T520</f>
        <v>APAGADO</v>
      </c>
      <c r="O517" s="86" t="str">
        <f>'RESUMEN TOTAL'!U520</f>
        <v>APAGADO</v>
      </c>
      <c r="P517" s="86" t="str">
        <f>'RESUMEN TOTAL'!V520</f>
        <v>APAGADO</v>
      </c>
      <c r="Q517" s="86">
        <f>'RESUMEN TOTAL'!W518</f>
        <v>0</v>
      </c>
      <c r="R517" s="86" t="str">
        <f>'RESUMEN TOTAL'!X520</f>
        <v>APAGADO</v>
      </c>
      <c r="S517" s="86" t="str">
        <f>'RESUMEN TOTAL'!Y520</f>
        <v>APAGADO</v>
      </c>
      <c r="T517" s="86" t="str">
        <f>'RESUMEN TOTAL'!Z520</f>
        <v>APAGADO</v>
      </c>
      <c r="U517" s="86" t="str">
        <f>'RESUMEN TOTAL'!AA520</f>
        <v>APAGADO</v>
      </c>
      <c r="V517" s="86" t="str">
        <f>'RESUMEN TOTAL'!AB520</f>
        <v>APAGADO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 t="str">
        <f>'RESUMEN TOTAL'!S521</f>
        <v>APAGADO</v>
      </c>
      <c r="N518" s="86" t="str">
        <f>'RESUMEN TOTAL'!T521</f>
        <v>APAGADO</v>
      </c>
      <c r="O518" s="86" t="str">
        <f>'RESUMEN TOTAL'!U521</f>
        <v>APAGADO</v>
      </c>
      <c r="P518" s="86" t="str">
        <f>'RESUMEN TOTAL'!V521</f>
        <v>APAGADO</v>
      </c>
      <c r="Q518" s="86" t="str">
        <f>'RESUMEN TOTAL'!W519</f>
        <v>APAGADO</v>
      </c>
      <c r="R518" s="86" t="str">
        <f>'RESUMEN TOTAL'!X521</f>
        <v>APAGADO</v>
      </c>
      <c r="S518" s="86" t="str">
        <f>'RESUMEN TOTAL'!Y521</f>
        <v>APAGADO</v>
      </c>
      <c r="T518" s="86" t="str">
        <f>'RESUMEN TOTAL'!Z521</f>
        <v>APAGADO</v>
      </c>
      <c r="U518" s="86" t="str">
        <f>'RESUMEN TOTAL'!AA521</f>
        <v>APAGADO</v>
      </c>
      <c r="V518" s="86" t="str">
        <f>'RESUMEN TOTAL'!AB521</f>
        <v>APAGADO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 t="str">
        <f>'RESUMEN TOTAL'!S522</f>
        <v>APAGADO</v>
      </c>
      <c r="N519" s="86" t="str">
        <f>'RESUMEN TOTAL'!T522</f>
        <v>APAGADO</v>
      </c>
      <c r="O519" s="86" t="str">
        <f>'RESUMEN TOTAL'!U522</f>
        <v>APAGADO</v>
      </c>
      <c r="P519" s="86" t="str">
        <f>'RESUMEN TOTAL'!V522</f>
        <v>APAGADO</v>
      </c>
      <c r="Q519" s="86" t="str">
        <f>'RESUMEN TOTAL'!W520</f>
        <v>APAGADO</v>
      </c>
      <c r="R519" s="86" t="str">
        <f>'RESUMEN TOTAL'!X522</f>
        <v>APAGADO</v>
      </c>
      <c r="S519" s="86" t="str">
        <f>'RESUMEN TOTAL'!Y522</f>
        <v>APAGADO</v>
      </c>
      <c r="T519" s="86" t="str">
        <f>'RESUMEN TOTAL'!Z522</f>
        <v>APAGADO</v>
      </c>
      <c r="U519" s="86" t="str">
        <f>'RESUMEN TOTAL'!AA522</f>
        <v>APAGADO</v>
      </c>
      <c r="V519" s="86" t="str">
        <f>'RESUMEN TOTAL'!AB522</f>
        <v>APAGADO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 t="str">
        <f>'RESUMEN TOTAL'!W521</f>
        <v>APAGADO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 t="str">
        <f>'RESUMEN TOTAL'!W522</f>
        <v>APAGADO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2024-01-17T11:30:47Z</dcterms:modified>
</cp:coreProperties>
</file>