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21A61851-F82C-428B-B5DE-42FF270DC3E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9" i="24" l="1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125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1" i="2"/>
  <c r="I131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1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H168" i="24"/>
  <c r="J168" i="24" s="1"/>
  <c r="J210" i="24"/>
  <c r="J154" i="24"/>
  <c r="J98" i="24"/>
  <c r="J167" i="24"/>
  <c r="J160" i="24"/>
  <c r="J209" i="24"/>
  <c r="J153" i="24"/>
  <c r="J97" i="24"/>
  <c r="J174" i="24"/>
  <c r="J90" i="24"/>
  <c r="J159" i="24"/>
  <c r="J208" i="24"/>
  <c r="J152" i="24"/>
  <c r="J96" i="24"/>
  <c r="J173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9" i="2"/>
  <c r="J189" i="2"/>
  <c r="I199" i="2"/>
  <c r="J199" i="2"/>
  <c r="I200" i="2"/>
  <c r="J200" i="2"/>
  <c r="I201" i="2"/>
  <c r="J201" i="2"/>
  <c r="I202" i="2"/>
  <c r="J202" i="2"/>
  <c r="I198" i="2"/>
  <c r="J198" i="2"/>
  <c r="I197" i="2"/>
  <c r="J197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J161" i="24"/>
  <c r="K288" i="2"/>
  <c r="K95" i="2"/>
  <c r="K377" i="2"/>
  <c r="K287" i="2"/>
  <c r="K228" i="2"/>
  <c r="K197" i="2"/>
  <c r="K200" i="2"/>
  <c r="K244" i="2"/>
  <c r="K327" i="2"/>
  <c r="K386" i="2"/>
  <c r="K296" i="2"/>
  <c r="K233" i="2"/>
  <c r="K229" i="2"/>
  <c r="K444" i="2"/>
  <c r="K372" i="2"/>
  <c r="K243" i="2"/>
  <c r="K238" i="2"/>
  <c r="K198" i="2"/>
  <c r="K201" i="2"/>
  <c r="K232" i="2"/>
  <c r="K242" i="2"/>
  <c r="K199" i="2"/>
  <c r="K234" i="2"/>
  <c r="K507" i="2"/>
  <c r="K304" i="2"/>
  <c r="K235" i="2"/>
  <c r="K230" i="2"/>
  <c r="K202" i="2"/>
  <c r="K508" i="2"/>
  <c r="K231" i="2"/>
  <c r="K189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4" i="2"/>
  <c r="I194" i="2"/>
  <c r="J129" i="2"/>
  <c r="J130" i="2"/>
  <c r="I129" i="2"/>
  <c r="I130" i="2"/>
  <c r="K453" i="2" l="1"/>
  <c r="K194" i="2"/>
  <c r="K454" i="2"/>
  <c r="K368" i="2"/>
  <c r="K367" i="2"/>
  <c r="K282" i="2"/>
  <c r="K130" i="2"/>
  <c r="K129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8" i="2"/>
  <c r="J128" i="2"/>
  <c r="I188" i="2"/>
  <c r="J188" i="2"/>
  <c r="I87" i="2"/>
  <c r="I93" i="2"/>
  <c r="I94" i="2"/>
  <c r="I96" i="2"/>
  <c r="I97" i="2"/>
  <c r="I98" i="2"/>
  <c r="I99" i="2"/>
  <c r="I100" i="2"/>
  <c r="I101" i="2"/>
  <c r="I132" i="2"/>
  <c r="I133" i="2"/>
  <c r="I134" i="2"/>
  <c r="I135" i="2"/>
  <c r="I102" i="2"/>
  <c r="I136" i="2"/>
  <c r="I137" i="2"/>
  <c r="I138" i="2"/>
  <c r="I139" i="2"/>
  <c r="I140" i="2"/>
  <c r="I141" i="2"/>
  <c r="I103" i="2"/>
  <c r="I104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05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06" i="2"/>
  <c r="I107" i="2"/>
  <c r="I177" i="2"/>
  <c r="I108" i="2"/>
  <c r="I109" i="2"/>
  <c r="I110" i="2"/>
  <c r="I111" i="2"/>
  <c r="I112" i="2"/>
  <c r="I113" i="2"/>
  <c r="I178" i="2"/>
  <c r="I114" i="2"/>
  <c r="I115" i="2"/>
  <c r="I179" i="2"/>
  <c r="I180" i="2"/>
  <c r="I181" i="2"/>
  <c r="I116" i="2"/>
  <c r="I182" i="2"/>
  <c r="I183" i="2"/>
  <c r="I184" i="2"/>
  <c r="I185" i="2"/>
  <c r="I117" i="2"/>
  <c r="I118" i="2"/>
  <c r="I119" i="2"/>
  <c r="I186" i="2"/>
  <c r="I187" i="2"/>
  <c r="I120" i="2"/>
  <c r="I121" i="2"/>
  <c r="I122" i="2"/>
  <c r="I123" i="2"/>
  <c r="I124" i="2"/>
  <c r="I126" i="2"/>
  <c r="I127" i="2"/>
  <c r="I190" i="2"/>
  <c r="I191" i="2"/>
  <c r="I192" i="2"/>
  <c r="I193" i="2"/>
  <c r="I195" i="2"/>
  <c r="I196" i="2"/>
  <c r="I203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3" i="2"/>
  <c r="J196" i="2"/>
  <c r="J195" i="2"/>
  <c r="J193" i="2"/>
  <c r="J192" i="2"/>
  <c r="J191" i="2"/>
  <c r="J190" i="2"/>
  <c r="J127" i="2"/>
  <c r="J126" i="2"/>
  <c r="J124" i="2"/>
  <c r="J123" i="2"/>
  <c r="J122" i="2"/>
  <c r="J121" i="2"/>
  <c r="J120" i="2"/>
  <c r="J187" i="2"/>
  <c r="J186" i="2"/>
  <c r="J119" i="2"/>
  <c r="J118" i="2"/>
  <c r="J117" i="2"/>
  <c r="J185" i="2"/>
  <c r="J184" i="2"/>
  <c r="J183" i="2"/>
  <c r="J182" i="2"/>
  <c r="J116" i="2"/>
  <c r="J181" i="2"/>
  <c r="J180" i="2"/>
  <c r="J179" i="2"/>
  <c r="J115" i="2"/>
  <c r="J114" i="2"/>
  <c r="J178" i="2"/>
  <c r="J113" i="2"/>
  <c r="J112" i="2"/>
  <c r="J111" i="2"/>
  <c r="J110" i="2"/>
  <c r="J109" i="2"/>
  <c r="J108" i="2"/>
  <c r="J177" i="2"/>
  <c r="J107" i="2"/>
  <c r="J106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0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04" i="2"/>
  <c r="J103" i="2"/>
  <c r="J141" i="2"/>
  <c r="J140" i="2"/>
  <c r="J139" i="2"/>
  <c r="J138" i="2"/>
  <c r="J137" i="2"/>
  <c r="J136" i="2"/>
  <c r="J102" i="2"/>
  <c r="J135" i="2"/>
  <c r="J134" i="2"/>
  <c r="J133" i="2"/>
  <c r="J132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8" i="2"/>
  <c r="K188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1" i="2"/>
  <c r="K108" i="2"/>
  <c r="K115" i="2"/>
  <c r="K116" i="2"/>
  <c r="K185" i="2"/>
  <c r="K186" i="2"/>
  <c r="K127" i="2"/>
  <c r="K192" i="2"/>
  <c r="K217" i="2"/>
  <c r="K221" i="2"/>
  <c r="K279" i="2"/>
  <c r="K291" i="2"/>
  <c r="K295" i="2"/>
  <c r="K317" i="2"/>
  <c r="K451" i="2"/>
  <c r="K465" i="2"/>
  <c r="K477" i="2"/>
  <c r="K519" i="2"/>
  <c r="K393" i="2"/>
  <c r="K137" i="2"/>
  <c r="K141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1" i="2"/>
  <c r="K184" i="2"/>
  <c r="K366" i="2"/>
  <c r="K389" i="2"/>
  <c r="K394" i="2"/>
  <c r="K419" i="2"/>
  <c r="K427" i="2"/>
  <c r="K445" i="2"/>
  <c r="K527" i="2"/>
  <c r="K104" i="2"/>
  <c r="K145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8" i="2"/>
  <c r="K109" i="2"/>
  <c r="K113" i="2"/>
  <c r="K187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6" i="2"/>
  <c r="K170" i="2"/>
  <c r="K178" i="2"/>
  <c r="K180" i="2"/>
  <c r="K183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2" i="2"/>
  <c r="K152" i="2"/>
  <c r="K156" i="2"/>
  <c r="K211" i="2"/>
  <c r="K226" i="2"/>
  <c r="K259" i="2"/>
  <c r="K267" i="2"/>
  <c r="K289" i="2"/>
  <c r="K483" i="2"/>
  <c r="K490" i="2"/>
  <c r="K537" i="2"/>
  <c r="K196" i="2"/>
  <c r="K204" i="2"/>
  <c r="K216" i="2"/>
  <c r="K488" i="2"/>
  <c r="K491" i="2"/>
  <c r="K400" i="2"/>
  <c r="K473" i="2"/>
  <c r="K497" i="2"/>
  <c r="K172" i="2"/>
  <c r="K173" i="2"/>
  <c r="K205" i="2"/>
  <c r="K281" i="2"/>
  <c r="K428" i="2"/>
  <c r="K446" i="2"/>
  <c r="K505" i="2"/>
  <c r="K518" i="2"/>
  <c r="K534" i="2"/>
  <c r="K532" i="2"/>
  <c r="K151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8" i="2"/>
  <c r="K103" i="2"/>
  <c r="K208" i="2"/>
  <c r="K250" i="2"/>
  <c r="K501" i="2"/>
  <c r="K503" i="2"/>
  <c r="K102" i="2"/>
  <c r="K139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3" i="2"/>
  <c r="K149" i="2"/>
  <c r="K153" i="2"/>
  <c r="K167" i="2"/>
  <c r="K171" i="2"/>
  <c r="K193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2" i="2"/>
  <c r="K105" i="2"/>
  <c r="K168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6" i="2"/>
  <c r="K157" i="2"/>
  <c r="K523" i="2"/>
  <c r="K463" i="2"/>
  <c r="K449" i="2"/>
  <c r="K447" i="2"/>
  <c r="K269" i="2"/>
  <c r="K264" i="2"/>
  <c r="K252" i="2"/>
  <c r="K213" i="2"/>
  <c r="K124" i="2"/>
  <c r="K106" i="2"/>
  <c r="K162" i="2"/>
  <c r="K155" i="2"/>
  <c r="K146" i="2"/>
  <c r="K94" i="2"/>
  <c r="K91" i="2"/>
  <c r="K85" i="2"/>
  <c r="K96" i="2"/>
  <c r="K134" i="2"/>
  <c r="K140" i="2"/>
  <c r="K147" i="2"/>
  <c r="K154" i="2"/>
  <c r="K163" i="2"/>
  <c r="K169" i="2"/>
  <c r="K182" i="2"/>
  <c r="K191" i="2"/>
  <c r="K257" i="2"/>
  <c r="K273" i="2"/>
  <c r="K83" i="2"/>
  <c r="K351" i="2"/>
  <c r="K144" i="2"/>
  <c r="K160" i="2"/>
  <c r="K175" i="2"/>
  <c r="K177" i="2"/>
  <c r="K119" i="2"/>
  <c r="K292" i="2"/>
  <c r="K309" i="2"/>
  <c r="K330" i="2"/>
  <c r="K90" i="2"/>
  <c r="K92" i="2"/>
  <c r="K87" i="2"/>
  <c r="K135" i="2"/>
  <c r="K136" i="2"/>
  <c r="K143" i="2"/>
  <c r="K148" i="2"/>
  <c r="K150" i="2"/>
  <c r="K159" i="2"/>
  <c r="K164" i="2"/>
  <c r="K165" i="2"/>
  <c r="K174" i="2"/>
  <c r="K176" i="2"/>
  <c r="K111" i="2"/>
  <c r="K203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9" i="2"/>
  <c r="K118" i="2"/>
  <c r="K121" i="2"/>
  <c r="K123" i="2"/>
  <c r="K190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5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D157" i="24" s="1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<sst xmlns="http://schemas.openxmlformats.org/spreadsheetml/2006/main" count="5802" uniqueCount="1590">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</sst>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C242" activePane="bottomRight" state="frozen"/>
      <selection pane="topRight" activeCell="M1" sqref="M1"/>
      <selection pane="bottomLeft" activeCell="A5" sqref="A5"/>
      <selection pane="bottomRight" activeCell="G30" sqref="G3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si="9"/>
        <v>10</v>
      </c>
      <c r="J6" s="34">
        <f t="shared" si="10"/>
        <v>18</v>
      </c>
      <c r="K6" s="35">
        <f t="shared" si="11"/>
        <v>0.35714285714285715</v>
      </c>
      <c r="L6" s="86" t="s">
        <v>1582</v>
      </c>
      <c r="M6" s="86" t="s">
        <v>1582</v>
      </c>
      <c r="N6" s="86" t="s">
        <v>1582</v>
      </c>
      <c r="O6" s="86" t="s">
        <v>1582</v>
      </c>
      <c r="P6" s="86" t="s">
        <v>1582</v>
      </c>
      <c r="Q6" s="86" t="s">
        <v>1582</v>
      </c>
      <c r="R6" s="86" t="s">
        <v>1582</v>
      </c>
      <c r="S6" s="86" t="s">
        <v>1582</v>
      </c>
      <c r="T6" s="86" t="s">
        <v>1582</v>
      </c>
      <c r="U6" s="86" t="s">
        <v>1582</v>
      </c>
      <c r="V6" s="86" t="s">
        <v>1582</v>
      </c>
      <c r="W6" s="86" t="s">
        <v>1582</v>
      </c>
      <c r="X6" s="86" t="s">
        <v>1582</v>
      </c>
      <c r="Y6" s="86" t="s">
        <v>1582</v>
      </c>
      <c r="Z6" s="86" t="s">
        <v>1582</v>
      </c>
      <c r="AA6" s="86" t="s">
        <v>1582</v>
      </c>
      <c r="AB6" s="86" t="s">
        <v>1582</v>
      </c>
      <c r="AC6" s="86" t="s">
        <v>1582</v>
      </c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9"/>
        <v>10</v>
      </c>
      <c r="J7" s="34">
        <f t="shared" si="10"/>
        <v>18</v>
      </c>
      <c r="K7" s="35">
        <f t="shared" si="11"/>
        <v>0.35714285714285715</v>
      </c>
      <c r="L7" s="86" t="s">
        <v>1582</v>
      </c>
      <c r="M7" s="86" t="s">
        <v>1582</v>
      </c>
      <c r="N7" s="86" t="s">
        <v>1582</v>
      </c>
      <c r="O7" s="86" t="s">
        <v>1582</v>
      </c>
      <c r="P7" s="86" t="s">
        <v>1582</v>
      </c>
      <c r="Q7" s="86" t="s">
        <v>1582</v>
      </c>
      <c r="R7" s="86" t="s">
        <v>1582</v>
      </c>
      <c r="S7" s="86" t="s">
        <v>1582</v>
      </c>
      <c r="T7" s="86" t="s">
        <v>1582</v>
      </c>
      <c r="U7" s="86" t="s">
        <v>1582</v>
      </c>
      <c r="V7" s="86" t="s">
        <v>1582</v>
      </c>
      <c r="W7" s="86" t="s">
        <v>1582</v>
      </c>
      <c r="X7" s="86" t="s">
        <v>1582</v>
      </c>
      <c r="Y7" s="86" t="s">
        <v>1582</v>
      </c>
      <c r="Z7" s="86" t="s">
        <v>1582</v>
      </c>
      <c r="AA7" s="86" t="s">
        <v>1582</v>
      </c>
      <c r="AB7" s="86" t="s">
        <v>1582</v>
      </c>
      <c r="AC7" s="86" t="s">
        <v>1582</v>
      </c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9"/>
        <v>22</v>
      </c>
      <c r="J9" s="34">
        <f t="shared" si="10"/>
        <v>6</v>
      </c>
      <c r="K9" s="35">
        <f t="shared" si="11"/>
        <v>0.7857142857142857</v>
      </c>
      <c r="L9" s="86" t="s">
        <v>1582</v>
      </c>
      <c r="M9" s="86" t="s">
        <v>1582</v>
      </c>
      <c r="N9" s="86" t="s">
        <v>1582</v>
      </c>
      <c r="O9" s="86" t="s">
        <v>1582</v>
      </c>
      <c r="P9" s="86" t="s">
        <v>1582</v>
      </c>
      <c r="Q9" s="86" t="s">
        <v>1582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9"/>
        <v>22</v>
      </c>
      <c r="J11" s="34">
        <f t="shared" si="10"/>
        <v>6</v>
      </c>
      <c r="K11" s="35">
        <f t="shared" si="11"/>
        <v>0.7857142857142857</v>
      </c>
      <c r="L11" s="86" t="s">
        <v>1582</v>
      </c>
      <c r="M11" s="86" t="s">
        <v>1582</v>
      </c>
      <c r="N11" s="86" t="s">
        <v>1582</v>
      </c>
      <c r="O11" s="86" t="s">
        <v>1582</v>
      </c>
      <c r="P11" s="86" t="s">
        <v>1582</v>
      </c>
      <c r="Q11" s="86" t="s">
        <v>1582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9"/>
        <v>23</v>
      </c>
      <c r="J16" s="34">
        <f t="shared" si="10"/>
        <v>5</v>
      </c>
      <c r="K16" s="35">
        <f t="shared" si="11"/>
        <v>0.8214285714285714</v>
      </c>
      <c r="L16" s="86"/>
      <c r="M16" s="86" t="s">
        <v>1582</v>
      </c>
      <c r="N16" s="86" t="s">
        <v>1582</v>
      </c>
      <c r="O16" s="86" t="s">
        <v>1582</v>
      </c>
      <c r="P16" s="86" t="s">
        <v>1582</v>
      </c>
      <c r="Q16" s="86" t="s">
        <v>1582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9"/>
        <v>28</v>
      </c>
      <c r="J18" s="34">
        <f t="shared" si="10"/>
        <v>0</v>
      </c>
      <c r="K18" s="35">
        <f t="shared" si="11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9"/>
        <v>28</v>
      </c>
      <c r="J19" s="34">
        <f t="shared" si="10"/>
        <v>0</v>
      </c>
      <c r="K19" s="35">
        <f t="shared" si="11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9"/>
        <v>28</v>
      </c>
      <c r="J20" s="34">
        <f t="shared" si="10"/>
        <v>0</v>
      </c>
      <c r="K20" s="35">
        <f t="shared" si="11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9"/>
        <v>10</v>
      </c>
      <c r="J21" s="34">
        <f t="shared" si="10"/>
        <v>18</v>
      </c>
      <c r="K21" s="35">
        <f t="shared" si="11"/>
        <v>0.35714285714285715</v>
      </c>
      <c r="L21" s="86" t="s">
        <v>1582</v>
      </c>
      <c r="M21" s="86" t="s">
        <v>1582</v>
      </c>
      <c r="N21" s="86" t="s">
        <v>1582</v>
      </c>
      <c r="O21" s="86" t="s">
        <v>1582</v>
      </c>
      <c r="P21" s="86" t="s">
        <v>1582</v>
      </c>
      <c r="Q21" s="86" t="s">
        <v>1582</v>
      </c>
      <c r="R21" s="86" t="s">
        <v>1582</v>
      </c>
      <c r="S21" s="86" t="s">
        <v>1582</v>
      </c>
      <c r="T21" s="86" t="s">
        <v>1582</v>
      </c>
      <c r="U21" s="86" t="s">
        <v>1582</v>
      </c>
      <c r="V21" s="86" t="s">
        <v>1582</v>
      </c>
      <c r="W21" s="86" t="s">
        <v>1582</v>
      </c>
      <c r="X21" s="86" t="s">
        <v>1582</v>
      </c>
      <c r="Y21" s="86" t="s">
        <v>1582</v>
      </c>
      <c r="Z21" s="86" t="s">
        <v>1582</v>
      </c>
      <c r="AA21" s="86" t="s">
        <v>1582</v>
      </c>
      <c r="AB21" s="86" t="s">
        <v>1582</v>
      </c>
      <c r="AC21" s="86" t="s">
        <v>1582</v>
      </c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9"/>
        <v>27</v>
      </c>
      <c r="J23" s="34">
        <f t="shared" si="10"/>
        <v>1</v>
      </c>
      <c r="K23" s="35">
        <f t="shared" si="11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1582</v>
      </c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9"/>
        <v>10</v>
      </c>
      <c r="J24" s="34">
        <f t="shared" si="10"/>
        <v>18</v>
      </c>
      <c r="K24" s="35">
        <f t="shared" si="11"/>
        <v>0.35714285714285715</v>
      </c>
      <c r="L24" s="86" t="s">
        <v>1582</v>
      </c>
      <c r="M24" s="86" t="s">
        <v>1582</v>
      </c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 t="s">
        <v>1582</v>
      </c>
      <c r="U24" s="86" t="s">
        <v>1582</v>
      </c>
      <c r="V24" s="86" t="s">
        <v>1582</v>
      </c>
      <c r="W24" s="86" t="s">
        <v>1582</v>
      </c>
      <c r="X24" s="86" t="s">
        <v>1582</v>
      </c>
      <c r="Y24" s="86" t="s">
        <v>1582</v>
      </c>
      <c r="Z24" s="86" t="s">
        <v>1582</v>
      </c>
      <c r="AA24" s="86" t="s">
        <v>1582</v>
      </c>
      <c r="AB24" s="86" t="s">
        <v>1582</v>
      </c>
      <c r="AC24" s="86" t="s">
        <v>1582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9"/>
        <v>10</v>
      </c>
      <c r="J27" s="34">
        <f t="shared" si="10"/>
        <v>18</v>
      </c>
      <c r="K27" s="35">
        <f t="shared" si="11"/>
        <v>0.35714285714285715</v>
      </c>
      <c r="L27" s="86" t="s">
        <v>1582</v>
      </c>
      <c r="M27" s="86" t="s">
        <v>1582</v>
      </c>
      <c r="N27" s="86" t="s">
        <v>1582</v>
      </c>
      <c r="O27" s="86" t="s">
        <v>1582</v>
      </c>
      <c r="P27" s="86" t="s">
        <v>1582</v>
      </c>
      <c r="Q27" s="86" t="s">
        <v>1582</v>
      </c>
      <c r="R27" s="86" t="s">
        <v>1582</v>
      </c>
      <c r="S27" s="86" t="s">
        <v>1582</v>
      </c>
      <c r="T27" s="86" t="s">
        <v>1582</v>
      </c>
      <c r="U27" s="86" t="s">
        <v>1582</v>
      </c>
      <c r="V27" s="86" t="s">
        <v>1582</v>
      </c>
      <c r="W27" s="86" t="s">
        <v>1582</v>
      </c>
      <c r="X27" s="86" t="s">
        <v>1582</v>
      </c>
      <c r="Y27" s="86" t="s">
        <v>1582</v>
      </c>
      <c r="Z27" s="86" t="s">
        <v>1582</v>
      </c>
      <c r="AA27" s="86" t="s">
        <v>1582</v>
      </c>
      <c r="AB27" s="86" t="s">
        <v>1582</v>
      </c>
      <c r="AC27" s="86" t="s">
        <v>1582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9"/>
        <v>27</v>
      </c>
      <c r="J28" s="34">
        <f t="shared" si="10"/>
        <v>1</v>
      </c>
      <c r="K28" s="35">
        <f t="shared" si="11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1582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9"/>
        <v>22</v>
      </c>
      <c r="J30" s="34">
        <f t="shared" si="10"/>
        <v>6</v>
      </c>
      <c r="K30" s="35">
        <f t="shared" si="11"/>
        <v>0.7857142857142857</v>
      </c>
      <c r="L30" s="86" t="s">
        <v>1582</v>
      </c>
      <c r="M30" s="86" t="s">
        <v>1582</v>
      </c>
      <c r="N30" s="86" t="s">
        <v>1582</v>
      </c>
      <c r="O30" s="86" t="s">
        <v>1582</v>
      </c>
      <c r="P30" s="86" t="s">
        <v>1582</v>
      </c>
      <c r="Q30" s="86" t="s">
        <v>1582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9"/>
        <v>22</v>
      </c>
      <c r="J32" s="34">
        <f t="shared" si="10"/>
        <v>6</v>
      </c>
      <c r="K32" s="35">
        <f t="shared" si="11"/>
        <v>0.7857142857142857</v>
      </c>
      <c r="L32" s="86" t="s">
        <v>1582</v>
      </c>
      <c r="M32" s="86" t="s">
        <v>1582</v>
      </c>
      <c r="N32" s="86" t="s">
        <v>1582</v>
      </c>
      <c r="O32" s="86" t="s">
        <v>1582</v>
      </c>
      <c r="P32" s="86" t="s">
        <v>1582</v>
      </c>
      <c r="Q32" s="86" t="s">
        <v>1582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9"/>
        <v>23</v>
      </c>
      <c r="J37" s="34">
        <f t="shared" si="10"/>
        <v>5</v>
      </c>
      <c r="K37" s="35">
        <f t="shared" si="11"/>
        <v>0.8214285714285714</v>
      </c>
      <c r="L37" s="86"/>
      <c r="M37" s="86" t="s">
        <v>1582</v>
      </c>
      <c r="N37" s="86" t="s">
        <v>1582</v>
      </c>
      <c r="O37" s="86" t="s">
        <v>1582</v>
      </c>
      <c r="P37" s="86" t="s">
        <v>1582</v>
      </c>
      <c r="Q37" s="86" t="s">
        <v>1582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9"/>
        <v>11</v>
      </c>
      <c r="J42" s="34">
        <f t="shared" si="10"/>
        <v>17</v>
      </c>
      <c r="K42" s="35">
        <f t="shared" si="11"/>
        <v>0.39285714285714285</v>
      </c>
      <c r="L42" s="86" t="s">
        <v>1582</v>
      </c>
      <c r="M42" s="86" t="s">
        <v>1582</v>
      </c>
      <c r="N42" s="86" t="s">
        <v>1582</v>
      </c>
      <c r="O42" s="86" t="s">
        <v>1582</v>
      </c>
      <c r="P42" s="86" t="s">
        <v>1582</v>
      </c>
      <c r="Q42" s="86" t="s">
        <v>1582</v>
      </c>
      <c r="R42" s="86" t="s">
        <v>1582</v>
      </c>
      <c r="S42" s="86" t="s">
        <v>1582</v>
      </c>
      <c r="T42" s="86" t="s">
        <v>1582</v>
      </c>
      <c r="U42" s="86" t="s">
        <v>1582</v>
      </c>
      <c r="V42" s="86" t="s">
        <v>1582</v>
      </c>
      <c r="W42" s="86" t="s">
        <v>1582</v>
      </c>
      <c r="X42" s="86" t="s">
        <v>1582</v>
      </c>
      <c r="Y42" s="86" t="s">
        <v>1582</v>
      </c>
      <c r="Z42" s="86" t="s">
        <v>1582</v>
      </c>
      <c r="AA42" s="86" t="s">
        <v>1582</v>
      </c>
      <c r="AB42" s="86" t="s">
        <v>1582</v>
      </c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1582</v>
      </c>
      <c r="AC44" s="86" t="s">
        <v>1582</v>
      </c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9"/>
        <v>10</v>
      </c>
      <c r="J45" s="34">
        <f t="shared" si="10"/>
        <v>18</v>
      </c>
      <c r="K45" s="35">
        <f t="shared" si="11"/>
        <v>0.35714285714285715</v>
      </c>
      <c r="L45" s="86" t="s">
        <v>1582</v>
      </c>
      <c r="M45" s="86" t="s">
        <v>1582</v>
      </c>
      <c r="N45" s="86" t="s">
        <v>1582</v>
      </c>
      <c r="O45" s="86" t="s">
        <v>1582</v>
      </c>
      <c r="P45" s="86" t="s">
        <v>1582</v>
      </c>
      <c r="Q45" s="86" t="s">
        <v>1582</v>
      </c>
      <c r="R45" s="86" t="s">
        <v>1582</v>
      </c>
      <c r="S45" s="86" t="s">
        <v>1582</v>
      </c>
      <c r="T45" s="86" t="s">
        <v>1582</v>
      </c>
      <c r="U45" s="86" t="s">
        <v>1582</v>
      </c>
      <c r="V45" s="86" t="s">
        <v>1582</v>
      </c>
      <c r="W45" s="86" t="s">
        <v>1582</v>
      </c>
      <c r="X45" s="86" t="s">
        <v>1582</v>
      </c>
      <c r="Y45" s="86" t="s">
        <v>1582</v>
      </c>
      <c r="Z45" s="86" t="s">
        <v>1582</v>
      </c>
      <c r="AA45" s="86" t="s">
        <v>1582</v>
      </c>
      <c r="AB45" s="86" t="s">
        <v>1582</v>
      </c>
      <c r="AC45" s="86" t="s">
        <v>1582</v>
      </c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9"/>
        <v>10</v>
      </c>
      <c r="J49" s="34">
        <f t="shared" si="10"/>
        <v>18</v>
      </c>
      <c r="K49" s="35">
        <f t="shared" si="11"/>
        <v>0.35714285714285715</v>
      </c>
      <c r="L49" s="86" t="s">
        <v>1582</v>
      </c>
      <c r="M49" s="86" t="s">
        <v>1582</v>
      </c>
      <c r="N49" s="86" t="s">
        <v>1582</v>
      </c>
      <c r="O49" s="86" t="s">
        <v>1582</v>
      </c>
      <c r="P49" s="86" t="s">
        <v>1582</v>
      </c>
      <c r="Q49" s="86" t="s">
        <v>1582</v>
      </c>
      <c r="R49" s="86" t="s">
        <v>1582</v>
      </c>
      <c r="S49" s="86" t="s">
        <v>1582</v>
      </c>
      <c r="T49" s="86" t="s">
        <v>1582</v>
      </c>
      <c r="U49" s="86" t="s">
        <v>1582</v>
      </c>
      <c r="V49" s="86" t="s">
        <v>1582</v>
      </c>
      <c r="W49" s="86" t="s">
        <v>1582</v>
      </c>
      <c r="X49" s="86" t="s">
        <v>1582</v>
      </c>
      <c r="Y49" s="86" t="s">
        <v>1582</v>
      </c>
      <c r="Z49" s="86" t="s">
        <v>1582</v>
      </c>
      <c r="AA49" s="86" t="s">
        <v>1582</v>
      </c>
      <c r="AB49" s="86" t="s">
        <v>1582</v>
      </c>
      <c r="AC49" s="86" t="s">
        <v>1582</v>
      </c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9"/>
        <v>25</v>
      </c>
      <c r="J51" s="34">
        <f t="shared" si="10"/>
        <v>3</v>
      </c>
      <c r="K51" s="35">
        <f t="shared" si="11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1582</v>
      </c>
      <c r="U51" s="86" t="s">
        <v>1582</v>
      </c>
      <c r="V51" s="86"/>
      <c r="W51" s="86"/>
      <c r="X51" s="86"/>
      <c r="Y51" s="86"/>
      <c r="Z51" s="86"/>
      <c r="AA51" s="86"/>
      <c r="AB51" s="86"/>
      <c r="AC51" s="86" t="s">
        <v>1582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9"/>
        <v>13</v>
      </c>
      <c r="J52" s="34">
        <f t="shared" si="10"/>
        <v>15</v>
      </c>
      <c r="K52" s="35">
        <f t="shared" si="11"/>
        <v>0.4642857142857143</v>
      </c>
      <c r="L52" s="86" t="s">
        <v>1582</v>
      </c>
      <c r="M52" s="86" t="s">
        <v>1582</v>
      </c>
      <c r="N52" s="86" t="s">
        <v>1582</v>
      </c>
      <c r="O52" s="86" t="s">
        <v>1582</v>
      </c>
      <c r="P52" s="86" t="s">
        <v>1582</v>
      </c>
      <c r="Q52" s="86" t="s">
        <v>1582</v>
      </c>
      <c r="R52" s="86" t="s">
        <v>1582</v>
      </c>
      <c r="S52" s="86" t="s">
        <v>1582</v>
      </c>
      <c r="T52" s="86"/>
      <c r="U52" s="86"/>
      <c r="V52" s="86" t="s">
        <v>1582</v>
      </c>
      <c r="W52" s="86" t="s">
        <v>1582</v>
      </c>
      <c r="X52" s="86" t="s">
        <v>1582</v>
      </c>
      <c r="Y52" s="86" t="s">
        <v>1582</v>
      </c>
      <c r="Z52" s="86" t="s">
        <v>1582</v>
      </c>
      <c r="AA52" s="86" t="s">
        <v>1582</v>
      </c>
      <c r="AB52" s="86" t="s">
        <v>1582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9"/>
        <v>10</v>
      </c>
      <c r="J53" s="34">
        <f t="shared" si="10"/>
        <v>18</v>
      </c>
      <c r="K53" s="35">
        <f t="shared" si="11"/>
        <v>0.35714285714285715</v>
      </c>
      <c r="L53" s="86" t="s">
        <v>1582</v>
      </c>
      <c r="M53" s="86" t="s">
        <v>1582</v>
      </c>
      <c r="N53" s="86" t="s">
        <v>1582</v>
      </c>
      <c r="O53" s="86" t="s">
        <v>1582</v>
      </c>
      <c r="P53" s="86" t="s">
        <v>1582</v>
      </c>
      <c r="Q53" s="86" t="s">
        <v>1582</v>
      </c>
      <c r="R53" s="86" t="s">
        <v>1582</v>
      </c>
      <c r="S53" s="86" t="s">
        <v>1582</v>
      </c>
      <c r="T53" s="86" t="s">
        <v>1582</v>
      </c>
      <c r="U53" s="86" t="s">
        <v>1582</v>
      </c>
      <c r="V53" s="86" t="s">
        <v>1582</v>
      </c>
      <c r="W53" s="86" t="s">
        <v>1582</v>
      </c>
      <c r="X53" s="86" t="s">
        <v>1582</v>
      </c>
      <c r="Y53" s="86" t="s">
        <v>1582</v>
      </c>
      <c r="Z53" s="86" t="s">
        <v>1582</v>
      </c>
      <c r="AA53" s="86" t="s">
        <v>1582</v>
      </c>
      <c r="AB53" s="86" t="s">
        <v>1582</v>
      </c>
      <c r="AC53" s="86" t="s">
        <v>1582</v>
      </c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9"/>
        <v>17</v>
      </c>
      <c r="J54" s="34">
        <f t="shared" si="10"/>
        <v>11</v>
      </c>
      <c r="K54" s="35">
        <f t="shared" si="11"/>
        <v>0.6071428571428571</v>
      </c>
      <c r="L54" s="86"/>
      <c r="M54" s="86"/>
      <c r="N54" s="86"/>
      <c r="O54" s="86"/>
      <c r="P54" s="86"/>
      <c r="Q54" s="86"/>
      <c r="R54" s="86" t="s">
        <v>1582</v>
      </c>
      <c r="S54" s="86" t="s">
        <v>1582</v>
      </c>
      <c r="T54" s="86" t="s">
        <v>1582</v>
      </c>
      <c r="U54" s="86" t="s">
        <v>1582</v>
      </c>
      <c r="V54" s="86"/>
      <c r="W54" s="86" t="s">
        <v>1582</v>
      </c>
      <c r="X54" s="86" t="s">
        <v>1582</v>
      </c>
      <c r="Y54" s="86" t="s">
        <v>1582</v>
      </c>
      <c r="Z54" s="86" t="s">
        <v>1582</v>
      </c>
      <c r="AA54" s="86" t="s">
        <v>1582</v>
      </c>
      <c r="AB54" s="86" t="s">
        <v>1582</v>
      </c>
      <c r="AC54" s="86" t="s">
        <v>1582</v>
      </c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9"/>
        <v>22</v>
      </c>
      <c r="J55" s="34">
        <f t="shared" si="10"/>
        <v>6</v>
      </c>
      <c r="K55" s="35">
        <f t="shared" si="11"/>
        <v>0.7857142857142857</v>
      </c>
      <c r="L55" s="86" t="s">
        <v>1582</v>
      </c>
      <c r="M55" s="86" t="s">
        <v>1582</v>
      </c>
      <c r="N55" s="86" t="s">
        <v>1582</v>
      </c>
      <c r="O55" s="86" t="s">
        <v>1582</v>
      </c>
      <c r="P55" s="86" t="s">
        <v>1582</v>
      </c>
      <c r="Q55" s="86" t="s">
        <v>1582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9"/>
        <v>22</v>
      </c>
      <c r="J56" s="34">
        <f t="shared" si="10"/>
        <v>6</v>
      </c>
      <c r="K56" s="35">
        <f t="shared" si="11"/>
        <v>0.7857142857142857</v>
      </c>
      <c r="L56" s="86" t="s">
        <v>1582</v>
      </c>
      <c r="M56" s="86" t="s">
        <v>1582</v>
      </c>
      <c r="N56" s="86" t="s">
        <v>1582</v>
      </c>
      <c r="O56" s="86" t="s">
        <v>1582</v>
      </c>
      <c r="P56" s="86" t="s">
        <v>1582</v>
      </c>
      <c r="Q56" s="86" t="s">
        <v>1582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9"/>
        <v>10</v>
      </c>
      <c r="J63" s="34">
        <f t="shared" si="10"/>
        <v>18</v>
      </c>
      <c r="K63" s="35">
        <f t="shared" si="11"/>
        <v>0.35714285714285715</v>
      </c>
      <c r="L63" s="86" t="s">
        <v>1582</v>
      </c>
      <c r="M63" s="86" t="s">
        <v>1582</v>
      </c>
      <c r="N63" s="86" t="s">
        <v>1582</v>
      </c>
      <c r="O63" s="86" t="s">
        <v>1582</v>
      </c>
      <c r="P63" s="86" t="s">
        <v>1582</v>
      </c>
      <c r="Q63" s="86" t="s">
        <v>1582</v>
      </c>
      <c r="R63" s="86" t="s">
        <v>1582</v>
      </c>
      <c r="S63" s="86" t="s">
        <v>1582</v>
      </c>
      <c r="T63" s="86" t="s">
        <v>1582</v>
      </c>
      <c r="U63" s="86" t="s">
        <v>1582</v>
      </c>
      <c r="V63" s="86" t="s">
        <v>1582</v>
      </c>
      <c r="W63" s="86" t="s">
        <v>1582</v>
      </c>
      <c r="X63" s="86" t="s">
        <v>1582</v>
      </c>
      <c r="Y63" s="86" t="s">
        <v>1582</v>
      </c>
      <c r="Z63" s="86" t="s">
        <v>1582</v>
      </c>
      <c r="AA63" s="86" t="s">
        <v>1582</v>
      </c>
      <c r="AB63" s="86" t="s">
        <v>1582</v>
      </c>
      <c r="AC63" s="86" t="s">
        <v>1582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9"/>
        <v>10</v>
      </c>
      <c r="J64" s="34">
        <f t="shared" si="10"/>
        <v>18</v>
      </c>
      <c r="K64" s="35">
        <f t="shared" si="11"/>
        <v>0.35714285714285715</v>
      </c>
      <c r="L64" s="86" t="s">
        <v>1582</v>
      </c>
      <c r="M64" s="86" t="s">
        <v>1582</v>
      </c>
      <c r="N64" s="86" t="s">
        <v>1582</v>
      </c>
      <c r="O64" s="86" t="s">
        <v>1582</v>
      </c>
      <c r="P64" s="86" t="s">
        <v>1582</v>
      </c>
      <c r="Q64" s="86" t="s">
        <v>1582</v>
      </c>
      <c r="R64" s="86" t="s">
        <v>1582</v>
      </c>
      <c r="S64" s="86" t="s">
        <v>1582</v>
      </c>
      <c r="T64" s="86" t="s">
        <v>1582</v>
      </c>
      <c r="U64" s="86" t="s">
        <v>1582</v>
      </c>
      <c r="V64" s="86" t="s">
        <v>1582</v>
      </c>
      <c r="W64" s="86" t="s">
        <v>1582</v>
      </c>
      <c r="X64" s="86" t="s">
        <v>1582</v>
      </c>
      <c r="Y64" s="86" t="s">
        <v>1582</v>
      </c>
      <c r="Z64" s="86" t="s">
        <v>1582</v>
      </c>
      <c r="AA64" s="86" t="s">
        <v>1582</v>
      </c>
      <c r="AB64" s="86" t="s">
        <v>1582</v>
      </c>
      <c r="AC64" s="86" t="s">
        <v>1582</v>
      </c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9"/>
        <v>10</v>
      </c>
      <c r="J65" s="34">
        <f t="shared" si="10"/>
        <v>18</v>
      </c>
      <c r="K65" s="35">
        <f t="shared" si="11"/>
        <v>0.35714285714285715</v>
      </c>
      <c r="L65" s="86" t="s">
        <v>1582</v>
      </c>
      <c r="M65" s="86" t="s">
        <v>1582</v>
      </c>
      <c r="N65" s="86" t="s">
        <v>1582</v>
      </c>
      <c r="O65" s="86" t="s">
        <v>1582</v>
      </c>
      <c r="P65" s="86" t="s">
        <v>1582</v>
      </c>
      <c r="Q65" s="86" t="s">
        <v>1582</v>
      </c>
      <c r="R65" s="86" t="s">
        <v>1582</v>
      </c>
      <c r="S65" s="86" t="s">
        <v>1582</v>
      </c>
      <c r="T65" s="86" t="s">
        <v>1582</v>
      </c>
      <c r="U65" s="86" t="s">
        <v>1582</v>
      </c>
      <c r="V65" s="86" t="s">
        <v>1582</v>
      </c>
      <c r="W65" s="86" t="s">
        <v>1582</v>
      </c>
      <c r="X65" s="86" t="s">
        <v>1582</v>
      </c>
      <c r="Y65" s="86" t="s">
        <v>1582</v>
      </c>
      <c r="Z65" s="86" t="s">
        <v>1582</v>
      </c>
      <c r="AA65" s="86" t="s">
        <v>1582</v>
      </c>
      <c r="AB65" s="86" t="s">
        <v>1582</v>
      </c>
      <c r="AC65" s="86" t="s">
        <v>1582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9"/>
        <v>10</v>
      </c>
      <c r="J66" s="34">
        <f t="shared" si="10"/>
        <v>18</v>
      </c>
      <c r="K66" s="35">
        <f t="shared" si="11"/>
        <v>0.35714285714285715</v>
      </c>
      <c r="L66" s="86" t="s">
        <v>1582</v>
      </c>
      <c r="M66" s="86" t="s">
        <v>1582</v>
      </c>
      <c r="N66" s="86" t="s">
        <v>1582</v>
      </c>
      <c r="O66" s="86" t="s">
        <v>1582</v>
      </c>
      <c r="P66" s="86" t="s">
        <v>1582</v>
      </c>
      <c r="Q66" s="86" t="s">
        <v>1582</v>
      </c>
      <c r="R66" s="86" t="s">
        <v>1582</v>
      </c>
      <c r="S66" s="86" t="s">
        <v>1582</v>
      </c>
      <c r="T66" s="86" t="s">
        <v>1582</v>
      </c>
      <c r="U66" s="86" t="s">
        <v>1582</v>
      </c>
      <c r="V66" s="86" t="s">
        <v>1582</v>
      </c>
      <c r="W66" s="86" t="s">
        <v>1582</v>
      </c>
      <c r="X66" s="86" t="s">
        <v>1582</v>
      </c>
      <c r="Y66" s="86" t="s">
        <v>1582</v>
      </c>
      <c r="Z66" s="86" t="s">
        <v>1582</v>
      </c>
      <c r="AA66" s="86" t="s">
        <v>1582</v>
      </c>
      <c r="AB66" s="86" t="s">
        <v>1582</v>
      </c>
      <c r="AC66" s="86" t="s">
        <v>1582</v>
      </c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2"/>
        <v>28</v>
      </c>
      <c r="J74" s="34">
        <f t="shared" si="13"/>
        <v>0</v>
      </c>
      <c r="K74" s="35">
        <f t="shared" si="14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2"/>
        <v>28</v>
      </c>
      <c r="J77" s="34">
        <f t="shared" si="13"/>
        <v>0</v>
      </c>
      <c r="K77" s="35">
        <f t="shared" si="14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2"/>
        <v>20</v>
      </c>
      <c r="J88" s="34">
        <f t="shared" si="13"/>
        <v>8</v>
      </c>
      <c r="K88" s="35">
        <f t="shared" si="14"/>
        <v>0.7142857142857143</v>
      </c>
      <c r="L88" s="86" t="s">
        <v>1582</v>
      </c>
      <c r="M88" s="86" t="s">
        <v>1582</v>
      </c>
      <c r="N88" s="86" t="s">
        <v>1582</v>
      </c>
      <c r="O88" s="86"/>
      <c r="P88" s="86" t="s">
        <v>1582</v>
      </c>
      <c r="Q88" s="86" t="s">
        <v>1582</v>
      </c>
      <c r="R88" s="86"/>
      <c r="S88" s="86"/>
      <c r="T88" s="86"/>
      <c r="U88" s="86"/>
      <c r="V88" s="86"/>
      <c r="W88" s="86" t="s">
        <v>1582</v>
      </c>
      <c r="X88" s="86"/>
      <c r="Y88" s="86"/>
      <c r="Z88" s="86" t="s">
        <v>1582</v>
      </c>
      <c r="AA88" s="86"/>
      <c r="AB88" s="86" t="s">
        <v>1582</v>
      </c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2"/>
        <v>23</v>
      </c>
      <c r="J91" s="34">
        <f t="shared" si="13"/>
        <v>5</v>
      </c>
      <c r="K91" s="35">
        <f t="shared" si="14"/>
        <v>0.8214285714285714</v>
      </c>
      <c r="L91" s="86" t="s">
        <v>1582</v>
      </c>
      <c r="M91" s="86"/>
      <c r="N91" s="86" t="s">
        <v>1582</v>
      </c>
      <c r="O91" s="86"/>
      <c r="P91" s="86"/>
      <c r="Q91" s="86"/>
      <c r="R91" s="86"/>
      <c r="S91" s="86"/>
      <c r="T91" s="86"/>
      <c r="U91" s="86"/>
      <c r="V91" s="86"/>
      <c r="W91" s="86" t="s">
        <v>1582</v>
      </c>
      <c r="X91" s="86"/>
      <c r="Y91" s="86"/>
      <c r="Z91" s="86" t="s">
        <v>1582</v>
      </c>
      <c r="AA91" s="86"/>
      <c r="AB91" s="86" t="s">
        <v>1582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2"/>
        <v>26</v>
      </c>
      <c r="J96" s="34">
        <f t="shared" si="13"/>
        <v>2</v>
      </c>
      <c r="K96" s="35">
        <f t="shared" si="14"/>
        <v>0.9285714285714286</v>
      </c>
      <c r="L96" s="86" t="s">
        <v>1582</v>
      </c>
      <c r="M96" s="86" t="s">
        <v>1582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2"/>
        <v>26</v>
      </c>
      <c r="J97" s="34">
        <f t="shared" si="13"/>
        <v>2</v>
      </c>
      <c r="K97" s="35">
        <f t="shared" si="14"/>
        <v>0.9285714285714286</v>
      </c>
      <c r="L97" s="86" t="s">
        <v>1582</v>
      </c>
      <c r="M97" s="86" t="s">
        <v>1582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2"/>
        <v>26</v>
      </c>
      <c r="J98" s="34">
        <f t="shared" si="13"/>
        <v>2</v>
      </c>
      <c r="K98" s="35">
        <f t="shared" si="14"/>
        <v>0.9285714285714286</v>
      </c>
      <c r="L98" s="86" t="s">
        <v>1582</v>
      </c>
      <c r="M98" s="86" t="s">
        <v>1582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6" t="s">
        <v>1582</v>
      </c>
      <c r="M99" s="86" t="s">
        <v>1582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2"/>
        <v>26</v>
      </c>
      <c r="J102" s="34">
        <f t="shared" si="13"/>
        <v>2</v>
      </c>
      <c r="K102" s="35">
        <f t="shared" si="14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1582</v>
      </c>
      <c r="Y102" s="86"/>
      <c r="Z102" s="86" t="s">
        <v>1582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2"/>
        <v>23</v>
      </c>
      <c r="J107" s="34">
        <f t="shared" si="13"/>
        <v>5</v>
      </c>
      <c r="K107" s="35">
        <f t="shared" si="14"/>
        <v>0.8214285714285714</v>
      </c>
      <c r="L107" s="86"/>
      <c r="M107" s="86"/>
      <c r="N107" s="86"/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2"/>
        <v>28</v>
      </c>
      <c r="J108" s="34">
        <f t="shared" si="13"/>
        <v>0</v>
      </c>
      <c r="K108" s="35">
        <f t="shared" si="14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2"/>
        <v>26</v>
      </c>
      <c r="J109" s="34">
        <f t="shared" si="13"/>
        <v>2</v>
      </c>
      <c r="K109" s="35">
        <f t="shared" si="14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1582</v>
      </c>
      <c r="T109" s="86"/>
      <c r="U109" s="86"/>
      <c r="V109" s="86"/>
      <c r="W109" s="86"/>
      <c r="X109" s="86"/>
      <c r="Y109" s="86"/>
      <c r="Z109" s="86" t="s">
        <v>1582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2"/>
        <v>28</v>
      </c>
      <c r="J111" s="34">
        <f t="shared" si="13"/>
        <v>0</v>
      </c>
      <c r="K111" s="35">
        <f t="shared" si="14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2"/>
        <v>23</v>
      </c>
      <c r="J114" s="34">
        <f t="shared" si="13"/>
        <v>5</v>
      </c>
      <c r="K114" s="35">
        <f t="shared" si="14"/>
        <v>0.8214285714285714</v>
      </c>
      <c r="L114" s="86"/>
      <c r="M114" s="86"/>
      <c r="N114" s="86"/>
      <c r="O114" s="86" t="s">
        <v>1582</v>
      </c>
      <c r="P114" s="86" t="s">
        <v>1582</v>
      </c>
      <c r="Q114" s="86" t="s">
        <v>1582</v>
      </c>
      <c r="R114" s="86" t="s">
        <v>1582</v>
      </c>
      <c r="S114" s="86" t="s">
        <v>1582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2"/>
        <v>26</v>
      </c>
      <c r="J116" s="34">
        <f t="shared" si="13"/>
        <v>2</v>
      </c>
      <c r="K116" s="35">
        <f t="shared" si="14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1582</v>
      </c>
      <c r="Y116" s="86"/>
      <c r="Z116" s="86" t="s">
        <v>1582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1577</v>
      </c>
      <c r="C125" s="130" t="s">
        <v>1579</v>
      </c>
      <c r="D125" t="s">
        <v>1578</v>
      </c>
      <c r="E125" s="33"/>
      <c r="F125" s="33"/>
      <c r="G125" s="33"/>
      <c r="H125" s="33"/>
      <c r="I125" s="34">
        <f t="shared" si="12"/>
        <v>11</v>
      </c>
      <c r="J125" s="34">
        <f t="shared" si="13"/>
        <v>17</v>
      </c>
      <c r="K125" s="35">
        <f t="shared" si="14"/>
        <v>0.39285714285714285</v>
      </c>
      <c r="L125" s="86" t="s">
        <v>1582</v>
      </c>
      <c r="M125" s="86" t="s">
        <v>1582</v>
      </c>
      <c r="N125" s="86" t="s">
        <v>1582</v>
      </c>
      <c r="O125" s="86" t="s">
        <v>1582</v>
      </c>
      <c r="P125" s="86" t="s">
        <v>1582</v>
      </c>
      <c r="Q125" s="86" t="s">
        <v>1582</v>
      </c>
      <c r="R125" s="86" t="s">
        <v>1582</v>
      </c>
      <c r="S125" s="86" t="s">
        <v>1582</v>
      </c>
      <c r="T125" s="86" t="s">
        <v>1582</v>
      </c>
      <c r="U125" s="86"/>
      <c r="V125" s="86" t="s">
        <v>1582</v>
      </c>
      <c r="W125" s="86" t="s">
        <v>1582</v>
      </c>
      <c r="X125" s="86" t="s">
        <v>1582</v>
      </c>
      <c r="Y125" s="86" t="s">
        <v>1582</v>
      </c>
      <c r="Z125" s="86" t="s">
        <v>1582</v>
      </c>
      <c r="AA125" s="86" t="s">
        <v>1582</v>
      </c>
      <c r="AB125" s="86" t="s">
        <v>1582</v>
      </c>
      <c r="AC125" s="86" t="s">
        <v>1582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1194</v>
      </c>
      <c r="C126" s="33" t="s">
        <v>1143</v>
      </c>
      <c r="D126" t="s">
        <v>1195</v>
      </c>
      <c r="E126" s="33" t="s">
        <v>73</v>
      </c>
      <c r="F126" s="33" t="s">
        <v>28</v>
      </c>
      <c r="G126" s="33"/>
      <c r="H126" s="33" t="s">
        <v>1203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1264</v>
      </c>
      <c r="C127" s="33" t="s">
        <v>1143</v>
      </c>
      <c r="D127" t="s">
        <v>93</v>
      </c>
      <c r="E127" s="33" t="s">
        <v>73</v>
      </c>
      <c r="F127" s="33" t="s">
        <v>28</v>
      </c>
      <c r="G127" s="33"/>
      <c r="H127" s="33" t="s">
        <v>1265</v>
      </c>
      <c r="I127" s="34">
        <f t="shared" si="12"/>
        <v>27</v>
      </c>
      <c r="J127" s="34">
        <f t="shared" si="13"/>
        <v>1</v>
      </c>
      <c r="K127" s="35">
        <f t="shared" si="14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 t="s">
        <v>1582</v>
      </c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52</v>
      </c>
      <c r="B128" s="33" t="s">
        <v>1280</v>
      </c>
      <c r="C128" s="33" t="s">
        <v>1143</v>
      </c>
      <c r="D128" t="s">
        <v>1281</v>
      </c>
      <c r="E128" s="33" t="s">
        <v>19</v>
      </c>
      <c r="F128" s="33" t="s">
        <v>28</v>
      </c>
      <c r="G128" s="33"/>
      <c r="H128" s="33" t="s">
        <v>1282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1309</v>
      </c>
      <c r="C129" s="33" t="s">
        <v>1143</v>
      </c>
      <c r="D129" t="s">
        <v>1310</v>
      </c>
      <c r="E129" t="s">
        <v>73</v>
      </c>
      <c r="F129" t="s">
        <v>28</v>
      </c>
      <c r="G129"/>
      <c r="H129" s="33" t="s">
        <v>1557</v>
      </c>
      <c r="I129" s="34">
        <f t="shared" si="12"/>
        <v>10</v>
      </c>
      <c r="J129" s="34">
        <f t="shared" si="13"/>
        <v>18</v>
      </c>
      <c r="K129" s="35">
        <f t="shared" si="14"/>
        <v>0.35714285714285715</v>
      </c>
      <c r="L129" s="86" t="s">
        <v>1582</v>
      </c>
      <c r="M129" s="86" t="s">
        <v>1582</v>
      </c>
      <c r="N129" s="86" t="s">
        <v>1582</v>
      </c>
      <c r="O129" s="86" t="s">
        <v>1582</v>
      </c>
      <c r="P129" s="86" t="s">
        <v>1582</v>
      </c>
      <c r="Q129" s="86" t="s">
        <v>1582</v>
      </c>
      <c r="R129" s="86" t="s">
        <v>1582</v>
      </c>
      <c r="S129" s="86" t="s">
        <v>1582</v>
      </c>
      <c r="T129" s="86" t="s">
        <v>1582</v>
      </c>
      <c r="U129" s="86" t="s">
        <v>1582</v>
      </c>
      <c r="V129" s="86" t="s">
        <v>1582</v>
      </c>
      <c r="W129" s="86" t="s">
        <v>1582</v>
      </c>
      <c r="X129" s="86" t="s">
        <v>1582</v>
      </c>
      <c r="Y129" s="86" t="s">
        <v>1582</v>
      </c>
      <c r="Z129" s="86" t="s">
        <v>1582</v>
      </c>
      <c r="AA129" s="86" t="s">
        <v>1582</v>
      </c>
      <c r="AB129" s="86" t="s">
        <v>1582</v>
      </c>
      <c r="AC129" s="86" t="s">
        <v>1582</v>
      </c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s="85" t="s">
        <v>52</v>
      </c>
      <c r="B130" t="s">
        <v>1311</v>
      </c>
      <c r="C130" s="33" t="s">
        <v>1143</v>
      </c>
      <c r="D130" t="s">
        <v>1312</v>
      </c>
      <c r="E130" t="s">
        <v>73</v>
      </c>
      <c r="F130" t="s">
        <v>28</v>
      </c>
      <c r="G130"/>
      <c r="H130" s="33" t="s">
        <v>645</v>
      </c>
      <c r="I130" s="34">
        <f t="shared" si="12"/>
        <v>23</v>
      </c>
      <c r="J130" s="34">
        <f t="shared" si="13"/>
        <v>4</v>
      </c>
      <c r="K130" s="35">
        <f t="shared" si="14"/>
        <v>0.85185185185185186</v>
      </c>
      <c r="L130" s="86"/>
      <c r="M130" s="86"/>
      <c r="N130" s="86"/>
      <c r="O130" s="86"/>
      <c r="P130" s="86"/>
      <c r="Q130" s="86"/>
      <c r="R130" s="86"/>
      <c r="S130" s="86"/>
      <c r="T130" s="86" t="s">
        <v>1584</v>
      </c>
      <c r="U130" s="86"/>
      <c r="V130" s="86"/>
      <c r="W130" s="86"/>
      <c r="X130" s="86" t="s">
        <v>1582</v>
      </c>
      <c r="Y130" s="86"/>
      <c r="Z130" s="86"/>
      <c r="AA130" s="86" t="s">
        <v>1582</v>
      </c>
      <c r="AB130" s="86" t="s">
        <v>1582</v>
      </c>
      <c r="AC130" s="86" t="s">
        <v>1582</v>
      </c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s="33" t="s">
        <v>1385</v>
      </c>
      <c r="C131" s="33" t="s">
        <v>1143</v>
      </c>
      <c r="D131" t="s">
        <v>88</v>
      </c>
      <c r="E131" s="33" t="s">
        <v>73</v>
      </c>
      <c r="F131" s="33" t="s">
        <v>28</v>
      </c>
      <c r="G131" s="33"/>
      <c r="H131" s="33" t="s">
        <v>1384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71</v>
      </c>
      <c r="C132" t="s">
        <v>1143</v>
      </c>
      <c r="D132" t="s">
        <v>72</v>
      </c>
      <c r="E132" s="33" t="s">
        <v>73</v>
      </c>
      <c r="F132" s="33" t="s">
        <v>28</v>
      </c>
      <c r="G132" s="33"/>
      <c r="H132" s="33" t="s">
        <v>633</v>
      </c>
      <c r="I132" s="34">
        <f t="shared" si="12"/>
        <v>22</v>
      </c>
      <c r="J132" s="34">
        <f t="shared" si="13"/>
        <v>6</v>
      </c>
      <c r="K132" s="35">
        <f t="shared" si="14"/>
        <v>0.7857142857142857</v>
      </c>
      <c r="L132" s="86"/>
      <c r="M132" s="86"/>
      <c r="N132" s="86" t="s">
        <v>1582</v>
      </c>
      <c r="O132" s="86" t="s">
        <v>1582</v>
      </c>
      <c r="P132" s="86" t="s">
        <v>1582</v>
      </c>
      <c r="Q132" s="86" t="s">
        <v>1582</v>
      </c>
      <c r="R132" s="86" t="s">
        <v>1582</v>
      </c>
      <c r="S132" s="86" t="s">
        <v>1582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74</v>
      </c>
      <c r="C133" t="s">
        <v>1143</v>
      </c>
      <c r="D133" t="s">
        <v>75</v>
      </c>
      <c r="E133" s="33" t="s">
        <v>73</v>
      </c>
      <c r="F133" s="33" t="s">
        <v>28</v>
      </c>
      <c r="G133" s="33"/>
      <c r="H133" s="33" t="s">
        <v>627</v>
      </c>
      <c r="I133" s="34">
        <f t="shared" ref="I133:I196" si="15">COUNTIF(L133:AM133,"")</f>
        <v>20</v>
      </c>
      <c r="J133" s="34">
        <f t="shared" ref="J133:J196" si="16">COUNTIF(L133:AM133,"APAGADO")</f>
        <v>8</v>
      </c>
      <c r="K133" s="35">
        <f t="shared" ref="K133:K196" si="17">(I133)/(J133+I133)</f>
        <v>0.7142857142857143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 t="s">
        <v>1582</v>
      </c>
      <c r="W133" s="86" t="s">
        <v>1582</v>
      </c>
      <c r="X133" s="86" t="s">
        <v>1582</v>
      </c>
      <c r="Y133" s="86" t="s">
        <v>1582</v>
      </c>
      <c r="Z133" s="86" t="s">
        <v>1582</v>
      </c>
      <c r="AA133" s="86" t="s">
        <v>1582</v>
      </c>
      <c r="AB133" s="86" t="s">
        <v>1582</v>
      </c>
      <c r="AC133" s="86" t="s">
        <v>1582</v>
      </c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76</v>
      </c>
      <c r="C134" t="s">
        <v>1143</v>
      </c>
      <c r="D134" t="s">
        <v>77</v>
      </c>
      <c r="E134" s="33" t="s">
        <v>19</v>
      </c>
      <c r="F134" s="33" t="s">
        <v>28</v>
      </c>
      <c r="G134" s="33"/>
      <c r="H134" s="33" t="s">
        <v>634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78</v>
      </c>
      <c r="C135" t="s">
        <v>1143</v>
      </c>
      <c r="D135" t="s">
        <v>79</v>
      </c>
      <c r="E135" s="33" t="s">
        <v>19</v>
      </c>
      <c r="F135" s="33" t="s">
        <v>28</v>
      </c>
      <c r="G135" s="33"/>
      <c r="H135" s="33" t="s">
        <v>635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80</v>
      </c>
      <c r="C136" t="s">
        <v>1143</v>
      </c>
      <c r="D136" t="s">
        <v>81</v>
      </c>
      <c r="E136" s="33" t="s">
        <v>73</v>
      </c>
      <c r="F136" s="33" t="s">
        <v>28</v>
      </c>
      <c r="G136" s="33"/>
      <c r="H136" s="33" t="s">
        <v>637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1582</v>
      </c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82</v>
      </c>
      <c r="C137" t="s">
        <v>1143</v>
      </c>
      <c r="D137" t="s">
        <v>1159</v>
      </c>
      <c r="E137" s="33" t="s">
        <v>15</v>
      </c>
      <c r="F137" s="33" t="s">
        <v>28</v>
      </c>
      <c r="G137" s="33"/>
      <c r="H137" s="33" t="s">
        <v>638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 t="s">
        <v>1582</v>
      </c>
      <c r="M137" s="86" t="s">
        <v>1582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83</v>
      </c>
      <c r="C138" t="s">
        <v>1143</v>
      </c>
      <c r="D138" t="s">
        <v>1158</v>
      </c>
      <c r="E138" s="33" t="s">
        <v>19</v>
      </c>
      <c r="F138" s="33" t="s">
        <v>28</v>
      </c>
      <c r="G138" s="33"/>
      <c r="H138" s="33" t="s">
        <v>639</v>
      </c>
      <c r="I138" s="34">
        <f t="shared" si="15"/>
        <v>27</v>
      </c>
      <c r="J138" s="34">
        <f t="shared" si="16"/>
        <v>1</v>
      </c>
      <c r="K138" s="35">
        <f t="shared" si="17"/>
        <v>0.9642857142857143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 t="s">
        <v>1582</v>
      </c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84</v>
      </c>
      <c r="C139" t="s">
        <v>1143</v>
      </c>
      <c r="D139" t="s">
        <v>85</v>
      </c>
      <c r="E139" s="33" t="s">
        <v>19</v>
      </c>
      <c r="F139" s="33" t="s">
        <v>28</v>
      </c>
      <c r="G139" s="33"/>
      <c r="H139" s="33" t="s">
        <v>640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86</v>
      </c>
      <c r="C140" t="s">
        <v>1143</v>
      </c>
      <c r="D140" t="s">
        <v>1157</v>
      </c>
      <c r="E140" s="33" t="s">
        <v>19</v>
      </c>
      <c r="F140" s="33" t="s">
        <v>28</v>
      </c>
      <c r="G140" s="33"/>
      <c r="H140" s="33" t="s">
        <v>641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87</v>
      </c>
      <c r="C141" t="s">
        <v>1143</v>
      </c>
      <c r="D141" t="s">
        <v>88</v>
      </c>
      <c r="E141" s="33" t="s">
        <v>19</v>
      </c>
      <c r="F141" s="33" t="s">
        <v>28</v>
      </c>
      <c r="G141" s="33"/>
      <c r="H141" s="33" t="s">
        <v>642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91</v>
      </c>
      <c r="C142" t="s">
        <v>1143</v>
      </c>
      <c r="D142" t="s">
        <v>1161</v>
      </c>
      <c r="E142" s="33" t="s">
        <v>19</v>
      </c>
      <c r="F142" s="33" t="s">
        <v>28</v>
      </c>
      <c r="G142" s="33"/>
      <c r="H142" s="33" t="s">
        <v>645</v>
      </c>
      <c r="I142" s="34">
        <f t="shared" si="15"/>
        <v>25</v>
      </c>
      <c r="J142" s="34">
        <f t="shared" si="16"/>
        <v>3</v>
      </c>
      <c r="K142" s="35">
        <f t="shared" si="17"/>
        <v>0.8928571428571429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 t="s">
        <v>1582</v>
      </c>
      <c r="AB142" s="86" t="s">
        <v>1582</v>
      </c>
      <c r="AC142" s="86" t="s">
        <v>1582</v>
      </c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92</v>
      </c>
      <c r="C143" t="s">
        <v>1143</v>
      </c>
      <c r="D143" t="s">
        <v>93</v>
      </c>
      <c r="E143" s="33" t="s">
        <v>19</v>
      </c>
      <c r="F143" s="33" t="s">
        <v>28</v>
      </c>
      <c r="G143" s="33"/>
      <c r="H143" s="33" t="s">
        <v>646</v>
      </c>
      <c r="I143" s="34">
        <f t="shared" si="15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 t="s">
        <v>1582</v>
      </c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94</v>
      </c>
      <c r="C144" t="s">
        <v>1143</v>
      </c>
      <c r="D144" t="s">
        <v>95</v>
      </c>
      <c r="E144" s="33" t="s">
        <v>73</v>
      </c>
      <c r="F144" s="33" t="s">
        <v>28</v>
      </c>
      <c r="G144" s="33"/>
      <c r="H144" s="33" t="s">
        <v>647</v>
      </c>
      <c r="I144" s="34">
        <f t="shared" si="15"/>
        <v>26</v>
      </c>
      <c r="J144" s="34">
        <f t="shared" si="16"/>
        <v>2</v>
      </c>
      <c r="K144" s="35">
        <f t="shared" si="17"/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 t="s">
        <v>1582</v>
      </c>
      <c r="Y144" s="86"/>
      <c r="Z144" s="86" t="s">
        <v>1582</v>
      </c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96</v>
      </c>
      <c r="C145" t="s">
        <v>1143</v>
      </c>
      <c r="D145" t="s">
        <v>97</v>
      </c>
      <c r="E145" s="33" t="s">
        <v>19</v>
      </c>
      <c r="F145" s="33" t="s">
        <v>1137</v>
      </c>
      <c r="G145" s="33" t="s">
        <v>1338</v>
      </c>
      <c r="H145" s="33" t="s">
        <v>648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98</v>
      </c>
      <c r="C146" t="s">
        <v>1143</v>
      </c>
      <c r="D146" t="s">
        <v>99</v>
      </c>
      <c r="E146" s="33" t="s">
        <v>73</v>
      </c>
      <c r="F146" s="33" t="s">
        <v>28</v>
      </c>
      <c r="G146" s="33"/>
      <c r="H146" s="33" t="s">
        <v>649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52</v>
      </c>
      <c r="B147" t="s">
        <v>100</v>
      </c>
      <c r="C147" t="s">
        <v>1143</v>
      </c>
      <c r="D147" t="s">
        <v>85</v>
      </c>
      <c r="E147" s="33" t="s">
        <v>73</v>
      </c>
      <c r="F147" s="33" t="s">
        <v>28</v>
      </c>
      <c r="G147" s="33"/>
      <c r="H147" s="33" t="s">
        <v>650</v>
      </c>
      <c r="I147" s="34">
        <f t="shared" si="15"/>
        <v>28</v>
      </c>
      <c r="J147" s="34">
        <f t="shared" si="16"/>
        <v>0</v>
      </c>
      <c r="K147" s="35">
        <f t="shared" si="1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101</v>
      </c>
      <c r="B148" t="s">
        <v>102</v>
      </c>
      <c r="C148" t="s">
        <v>1143</v>
      </c>
      <c r="D148" t="s">
        <v>103</v>
      </c>
      <c r="E148" s="33" t="s">
        <v>19</v>
      </c>
      <c r="F148" s="33" t="s">
        <v>28</v>
      </c>
      <c r="G148" s="33"/>
      <c r="H148" s="33" t="s">
        <v>651</v>
      </c>
      <c r="I148" s="34">
        <f t="shared" si="15"/>
        <v>22</v>
      </c>
      <c r="J148" s="34">
        <f t="shared" si="16"/>
        <v>6</v>
      </c>
      <c r="K148" s="35">
        <f t="shared" si="17"/>
        <v>0.7857142857142857</v>
      </c>
      <c r="L148" s="86"/>
      <c r="M148" s="86"/>
      <c r="N148" s="86"/>
      <c r="O148" s="86" t="s">
        <v>1582</v>
      </c>
      <c r="P148" s="86" t="s">
        <v>1582</v>
      </c>
      <c r="Q148" s="86" t="s">
        <v>1582</v>
      </c>
      <c r="R148" s="86" t="s">
        <v>1582</v>
      </c>
      <c r="S148" s="86" t="s">
        <v>1582</v>
      </c>
      <c r="T148" s="86" t="s">
        <v>1582</v>
      </c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104</v>
      </c>
      <c r="C149" t="s">
        <v>1143</v>
      </c>
      <c r="D149" t="s">
        <v>105</v>
      </c>
      <c r="E149" s="33" t="s">
        <v>73</v>
      </c>
      <c r="F149" s="33" t="s">
        <v>20</v>
      </c>
      <c r="G149" s="33"/>
      <c r="H149" s="33" t="s">
        <v>652</v>
      </c>
      <c r="I149" s="34">
        <f t="shared" si="15"/>
        <v>26</v>
      </c>
      <c r="J149" s="34">
        <f t="shared" si="16"/>
        <v>2</v>
      </c>
      <c r="K149" s="35">
        <f t="shared" si="17"/>
        <v>0.9285714285714286</v>
      </c>
      <c r="L149" s="86" t="s">
        <v>1582</v>
      </c>
      <c r="M149" s="86" t="s">
        <v>1582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106</v>
      </c>
      <c r="C150" t="s">
        <v>1143</v>
      </c>
      <c r="D150" t="s">
        <v>107</v>
      </c>
      <c r="E150" s="33" t="s">
        <v>19</v>
      </c>
      <c r="F150" s="33" t="s">
        <v>20</v>
      </c>
      <c r="G150" s="33"/>
      <c r="H150" s="33" t="s">
        <v>653</v>
      </c>
      <c r="I150" s="34">
        <f t="shared" si="15"/>
        <v>26</v>
      </c>
      <c r="J150" s="34">
        <f t="shared" si="16"/>
        <v>2</v>
      </c>
      <c r="K150" s="35">
        <f t="shared" si="17"/>
        <v>0.9285714285714286</v>
      </c>
      <c r="L150" s="86" t="s">
        <v>1582</v>
      </c>
      <c r="M150" s="86" t="s">
        <v>1582</v>
      </c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108</v>
      </c>
      <c r="C151" t="s">
        <v>1143</v>
      </c>
      <c r="D151" t="s">
        <v>109</v>
      </c>
      <c r="E151" s="33" t="s">
        <v>19</v>
      </c>
      <c r="F151" s="33" t="s">
        <v>28</v>
      </c>
      <c r="G151" s="33"/>
      <c r="H151" s="33" t="s">
        <v>654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110</v>
      </c>
      <c r="C152" t="s">
        <v>1143</v>
      </c>
      <c r="D152" t="s">
        <v>1162</v>
      </c>
      <c r="E152" s="33" t="s">
        <v>19</v>
      </c>
      <c r="F152" s="33" t="s">
        <v>28</v>
      </c>
      <c r="G152" s="33"/>
      <c r="H152" s="33" t="s">
        <v>655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111</v>
      </c>
      <c r="C153" t="s">
        <v>1143</v>
      </c>
      <c r="D153" t="s">
        <v>112</v>
      </c>
      <c r="E153" s="33" t="s">
        <v>19</v>
      </c>
      <c r="F153" s="33" t="s">
        <v>28</v>
      </c>
      <c r="G153" s="33"/>
      <c r="H153" s="33" t="s">
        <v>656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113</v>
      </c>
      <c r="C154" t="s">
        <v>1143</v>
      </c>
      <c r="D154" t="s">
        <v>1164</v>
      </c>
      <c r="E154" s="33" t="s">
        <v>19</v>
      </c>
      <c r="F154" s="33" t="s">
        <v>28</v>
      </c>
      <c r="G154" s="33"/>
      <c r="H154" s="33" t="s">
        <v>657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114</v>
      </c>
      <c r="C155" t="s">
        <v>1143</v>
      </c>
      <c r="D155" t="s">
        <v>1165</v>
      </c>
      <c r="E155" s="33" t="s">
        <v>19</v>
      </c>
      <c r="F155" s="33" t="s">
        <v>28</v>
      </c>
      <c r="G155" s="33"/>
      <c r="H155" s="33" t="s">
        <v>658</v>
      </c>
      <c r="I155" s="34">
        <f t="shared" si="15"/>
        <v>14</v>
      </c>
      <c r="J155" s="34">
        <f t="shared" si="16"/>
        <v>14</v>
      </c>
      <c r="K155" s="35">
        <f t="shared" si="17"/>
        <v>0.5</v>
      </c>
      <c r="L155" s="86" t="s">
        <v>1582</v>
      </c>
      <c r="M155" s="86" t="s">
        <v>1582</v>
      </c>
      <c r="N155" s="86" t="s">
        <v>1582</v>
      </c>
      <c r="O155" s="86" t="s">
        <v>1582</v>
      </c>
      <c r="P155" s="86" t="s">
        <v>1582</v>
      </c>
      <c r="Q155" s="86" t="s">
        <v>1582</v>
      </c>
      <c r="R155" s="86"/>
      <c r="S155" s="86" t="s">
        <v>1582</v>
      </c>
      <c r="T155" s="86" t="s">
        <v>1582</v>
      </c>
      <c r="U155" s="86" t="s">
        <v>1582</v>
      </c>
      <c r="V155" s="86" t="s">
        <v>1582</v>
      </c>
      <c r="W155" s="86" t="s">
        <v>1582</v>
      </c>
      <c r="X155" s="86" t="s">
        <v>1582</v>
      </c>
      <c r="Y155" s="86" t="s">
        <v>1582</v>
      </c>
      <c r="Z155" s="86" t="s">
        <v>1582</v>
      </c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115</v>
      </c>
      <c r="C156" t="s">
        <v>1143</v>
      </c>
      <c r="D156" t="s">
        <v>116</v>
      </c>
      <c r="E156" s="33" t="s">
        <v>19</v>
      </c>
      <c r="F156" s="33" t="s">
        <v>28</v>
      </c>
      <c r="G156" s="33"/>
      <c r="H156" s="33" t="s">
        <v>659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117</v>
      </c>
      <c r="C157" t="s">
        <v>1143</v>
      </c>
      <c r="D157" t="s">
        <v>118</v>
      </c>
      <c r="E157" s="33" t="s">
        <v>19</v>
      </c>
      <c r="F157" s="33" t="s">
        <v>28</v>
      </c>
      <c r="G157" s="33"/>
      <c r="H157" s="33" t="s">
        <v>660</v>
      </c>
      <c r="I157" s="34">
        <f t="shared" si="15"/>
        <v>28</v>
      </c>
      <c r="J157" s="34">
        <f t="shared" si="16"/>
        <v>0</v>
      </c>
      <c r="K157" s="35">
        <f t="shared" si="17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119</v>
      </c>
      <c r="C158" t="s">
        <v>1143</v>
      </c>
      <c r="D158" t="s">
        <v>120</v>
      </c>
      <c r="E158" s="33" t="s">
        <v>19</v>
      </c>
      <c r="F158" s="33" t="s">
        <v>28</v>
      </c>
      <c r="G158" s="33"/>
      <c r="H158" s="33" t="s">
        <v>661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121</v>
      </c>
      <c r="C159" t="s">
        <v>1143</v>
      </c>
      <c r="D159" t="s">
        <v>122</v>
      </c>
      <c r="E159" s="33" t="s">
        <v>19</v>
      </c>
      <c r="F159" s="33" t="s">
        <v>28</v>
      </c>
      <c r="G159" s="33"/>
      <c r="H159" s="33" t="s">
        <v>662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123</v>
      </c>
      <c r="C160" t="s">
        <v>1143</v>
      </c>
      <c r="D160" t="s">
        <v>1166</v>
      </c>
      <c r="E160" s="33" t="s">
        <v>19</v>
      </c>
      <c r="F160" s="33" t="s">
        <v>28</v>
      </c>
      <c r="G160" s="33"/>
      <c r="H160" s="33" t="s">
        <v>663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124</v>
      </c>
      <c r="C161" t="s">
        <v>1143</v>
      </c>
      <c r="D161" t="s">
        <v>125</v>
      </c>
      <c r="E161" s="33" t="s">
        <v>19</v>
      </c>
      <c r="F161" s="33" t="s">
        <v>28</v>
      </c>
      <c r="G161" s="33"/>
      <c r="H161" s="33" t="s">
        <v>664</v>
      </c>
      <c r="I161" s="34">
        <f t="shared" si="15"/>
        <v>25</v>
      </c>
      <c r="J161" s="34">
        <f t="shared" si="16"/>
        <v>3</v>
      </c>
      <c r="K161" s="35">
        <f t="shared" si="17"/>
        <v>0.8928571428571429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1582</v>
      </c>
      <c r="AB161" s="86" t="s">
        <v>1582</v>
      </c>
      <c r="AC161" s="86" t="s">
        <v>1582</v>
      </c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126</v>
      </c>
      <c r="C162" t="s">
        <v>1143</v>
      </c>
      <c r="D162" t="s">
        <v>1147</v>
      </c>
      <c r="E162" s="33" t="s">
        <v>19</v>
      </c>
      <c r="F162" s="33" t="s">
        <v>28</v>
      </c>
      <c r="G162" s="33"/>
      <c r="H162" s="33" t="s">
        <v>665</v>
      </c>
      <c r="I162" s="34">
        <f t="shared" si="15"/>
        <v>13</v>
      </c>
      <c r="J162" s="34">
        <f t="shared" si="16"/>
        <v>15</v>
      </c>
      <c r="K162" s="35">
        <f t="shared" si="17"/>
        <v>0.4642857142857143</v>
      </c>
      <c r="L162" s="86" t="s">
        <v>1582</v>
      </c>
      <c r="M162" s="86" t="s">
        <v>1582</v>
      </c>
      <c r="N162" s="86" t="s">
        <v>1582</v>
      </c>
      <c r="O162" s="86" t="s">
        <v>1582</v>
      </c>
      <c r="P162" s="86" t="s">
        <v>1582</v>
      </c>
      <c r="Q162" s="86" t="s">
        <v>1582</v>
      </c>
      <c r="R162" s="86" t="s">
        <v>1582</v>
      </c>
      <c r="S162" s="86" t="s">
        <v>1582</v>
      </c>
      <c r="T162" s="86" t="s">
        <v>1582</v>
      </c>
      <c r="U162" s="86" t="s">
        <v>1582</v>
      </c>
      <c r="V162" s="86" t="s">
        <v>1582</v>
      </c>
      <c r="W162" s="86" t="s">
        <v>1582</v>
      </c>
      <c r="X162" s="86" t="s">
        <v>1582</v>
      </c>
      <c r="Y162" s="86" t="s">
        <v>1582</v>
      </c>
      <c r="Z162" s="86" t="s">
        <v>1582</v>
      </c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127</v>
      </c>
      <c r="C163" t="s">
        <v>1143</v>
      </c>
      <c r="D163" t="s">
        <v>1148</v>
      </c>
      <c r="E163" s="33" t="s">
        <v>19</v>
      </c>
      <c r="F163" s="33" t="s">
        <v>28</v>
      </c>
      <c r="G163" s="33"/>
      <c r="H163" s="33" t="s">
        <v>666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128</v>
      </c>
      <c r="C164" t="s">
        <v>1143</v>
      </c>
      <c r="D164" t="s">
        <v>1149</v>
      </c>
      <c r="E164" s="33" t="s">
        <v>19</v>
      </c>
      <c r="F164" s="33" t="s">
        <v>28</v>
      </c>
      <c r="G164" s="33"/>
      <c r="H164" s="33" t="s">
        <v>667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130</v>
      </c>
      <c r="C165" t="s">
        <v>1143</v>
      </c>
      <c r="D165" t="s">
        <v>131</v>
      </c>
      <c r="E165" s="33" t="s">
        <v>19</v>
      </c>
      <c r="F165" s="33" t="s">
        <v>28</v>
      </c>
      <c r="G165" s="33"/>
      <c r="H165" s="33" t="s">
        <v>669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132</v>
      </c>
      <c r="C166" t="s">
        <v>1143</v>
      </c>
      <c r="D166" t="s">
        <v>133</v>
      </c>
      <c r="E166" s="33" t="s">
        <v>19</v>
      </c>
      <c r="F166" s="33" t="s">
        <v>28</v>
      </c>
      <c r="G166" s="33"/>
      <c r="H166" s="33" t="s">
        <v>670</v>
      </c>
      <c r="I166" s="34">
        <f t="shared" si="15"/>
        <v>28</v>
      </c>
      <c r="J166" s="34">
        <f t="shared" si="16"/>
        <v>0</v>
      </c>
      <c r="K166" s="35">
        <f t="shared" si="17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134</v>
      </c>
      <c r="C167" t="s">
        <v>1143</v>
      </c>
      <c r="D167" t="s">
        <v>135</v>
      </c>
      <c r="E167" s="33" t="s">
        <v>19</v>
      </c>
      <c r="F167" s="33" t="s">
        <v>28</v>
      </c>
      <c r="G167" s="33"/>
      <c r="H167" s="33" t="s">
        <v>671</v>
      </c>
      <c r="I167" s="34">
        <f t="shared" si="15"/>
        <v>28</v>
      </c>
      <c r="J167" s="34">
        <f t="shared" si="16"/>
        <v>0</v>
      </c>
      <c r="K167" s="35">
        <f t="shared" si="17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136</v>
      </c>
      <c r="C168" t="s">
        <v>1143</v>
      </c>
      <c r="D168" t="s">
        <v>137</v>
      </c>
      <c r="E168" s="33" t="s">
        <v>19</v>
      </c>
      <c r="F168" s="33" t="s">
        <v>28</v>
      </c>
      <c r="G168" s="33"/>
      <c r="H168" s="33" t="s">
        <v>672</v>
      </c>
      <c r="I168" s="34">
        <f t="shared" si="15"/>
        <v>28</v>
      </c>
      <c r="J168" s="34">
        <f t="shared" si="16"/>
        <v>0</v>
      </c>
      <c r="K168" s="35">
        <f t="shared" si="17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138</v>
      </c>
      <c r="C169" t="s">
        <v>1143</v>
      </c>
      <c r="D169" t="s">
        <v>139</v>
      </c>
      <c r="E169" s="33" t="s">
        <v>19</v>
      </c>
      <c r="F169" s="33" t="s">
        <v>28</v>
      </c>
      <c r="G169" s="33"/>
      <c r="H169" s="33" t="s">
        <v>673</v>
      </c>
      <c r="I169" s="34">
        <f t="shared" si="15"/>
        <v>28</v>
      </c>
      <c r="J169" s="34">
        <f t="shared" si="16"/>
        <v>0</v>
      </c>
      <c r="K169" s="35">
        <f t="shared" si="17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140</v>
      </c>
      <c r="C170" t="s">
        <v>1143</v>
      </c>
      <c r="D170" t="s">
        <v>141</v>
      </c>
      <c r="E170" s="33" t="s">
        <v>19</v>
      </c>
      <c r="F170" s="33" t="s">
        <v>28</v>
      </c>
      <c r="G170" s="33"/>
      <c r="H170" s="33" t="s">
        <v>674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142</v>
      </c>
      <c r="C171" t="s">
        <v>1143</v>
      </c>
      <c r="D171" t="s">
        <v>143</v>
      </c>
      <c r="E171" s="33" t="s">
        <v>19</v>
      </c>
      <c r="F171" s="33" t="s">
        <v>28</v>
      </c>
      <c r="G171" s="33"/>
      <c r="H171" s="33" t="s">
        <v>675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144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676</v>
      </c>
      <c r="I172" s="34">
        <f t="shared" si="15"/>
        <v>28</v>
      </c>
      <c r="J172" s="34">
        <f t="shared" si="16"/>
        <v>0</v>
      </c>
      <c r="K172" s="35">
        <f t="shared" si="17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145</v>
      </c>
      <c r="C173" t="s">
        <v>1143</v>
      </c>
      <c r="D173" t="s">
        <v>58</v>
      </c>
      <c r="E173" s="33" t="s">
        <v>73</v>
      </c>
      <c r="F173" s="33" t="s">
        <v>28</v>
      </c>
      <c r="G173" s="33"/>
      <c r="H173" s="33" t="s">
        <v>677</v>
      </c>
      <c r="I173" s="34">
        <f t="shared" si="15"/>
        <v>28</v>
      </c>
      <c r="J173" s="34">
        <f t="shared" si="16"/>
        <v>0</v>
      </c>
      <c r="K173" s="35">
        <f t="shared" si="17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146</v>
      </c>
      <c r="C174" t="s">
        <v>1143</v>
      </c>
      <c r="D174" t="s">
        <v>147</v>
      </c>
      <c r="E174" s="33" t="s">
        <v>19</v>
      </c>
      <c r="F174" s="33" t="s">
        <v>28</v>
      </c>
      <c r="G174" s="33"/>
      <c r="H174" s="33" t="s">
        <v>678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148</v>
      </c>
      <c r="C175" t="s">
        <v>1143</v>
      </c>
      <c r="D175" t="s">
        <v>149</v>
      </c>
      <c r="E175" s="33" t="s">
        <v>19</v>
      </c>
      <c r="F175" s="33" t="s">
        <v>20</v>
      </c>
      <c r="G175" s="33"/>
      <c r="H175" s="33" t="s">
        <v>679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137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150</v>
      </c>
      <c r="C176" t="s">
        <v>1143</v>
      </c>
      <c r="D176" t="s">
        <v>151</v>
      </c>
      <c r="E176" s="33" t="s">
        <v>19</v>
      </c>
      <c r="F176" s="33" t="s">
        <v>20</v>
      </c>
      <c r="G176" s="33"/>
      <c r="H176" s="33" t="s">
        <v>680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153</v>
      </c>
      <c r="C177" t="s">
        <v>1143</v>
      </c>
      <c r="D177" t="s">
        <v>154</v>
      </c>
      <c r="E177" s="33" t="s">
        <v>15</v>
      </c>
      <c r="F177" s="33" t="s">
        <v>20</v>
      </c>
      <c r="G177" s="33"/>
      <c r="H177" s="33" t="s">
        <v>683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1014</v>
      </c>
      <c r="C178" t="s">
        <v>1143</v>
      </c>
      <c r="D178" t="s">
        <v>59</v>
      </c>
      <c r="E178" s="33" t="s">
        <v>15</v>
      </c>
      <c r="F178" s="33" t="s">
        <v>20</v>
      </c>
      <c r="G178" s="33"/>
      <c r="H178" s="33" t="s">
        <v>690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1015</v>
      </c>
      <c r="C179" t="s">
        <v>1143</v>
      </c>
      <c r="D179" t="s">
        <v>1167</v>
      </c>
      <c r="E179" s="33" t="s">
        <v>15</v>
      </c>
      <c r="F179" s="33" t="s">
        <v>1137</v>
      </c>
      <c r="G179" s="33" t="s">
        <v>1339</v>
      </c>
      <c r="H179" s="33" t="s">
        <v>693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1016</v>
      </c>
      <c r="C180" t="s">
        <v>1143</v>
      </c>
      <c r="D180" t="s">
        <v>64</v>
      </c>
      <c r="E180" s="33" t="s">
        <v>15</v>
      </c>
      <c r="F180" s="33" t="s">
        <v>28</v>
      </c>
      <c r="G180" s="33"/>
      <c r="H180" s="33" t="s">
        <v>694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155</v>
      </c>
      <c r="C181" t="s">
        <v>1143</v>
      </c>
      <c r="D181" t="s">
        <v>156</v>
      </c>
      <c r="E181" s="33" t="s">
        <v>46</v>
      </c>
      <c r="F181" s="33" t="s">
        <v>28</v>
      </c>
      <c r="G181" s="33"/>
      <c r="H181" s="33" t="s">
        <v>695</v>
      </c>
      <c r="I181" s="34">
        <f t="shared" si="15"/>
        <v>26</v>
      </c>
      <c r="J181" s="34">
        <f t="shared" si="16"/>
        <v>2</v>
      </c>
      <c r="K181" s="35">
        <f t="shared" si="17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1582</v>
      </c>
      <c r="Y181" s="86"/>
      <c r="Z181" s="86" t="s">
        <v>1582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158</v>
      </c>
      <c r="C182" t="s">
        <v>1143</v>
      </c>
      <c r="D182" t="s">
        <v>157</v>
      </c>
      <c r="E182" s="33" t="s">
        <v>46</v>
      </c>
      <c r="F182" s="33" t="s">
        <v>28</v>
      </c>
      <c r="G182" s="33"/>
      <c r="H182" s="33" t="s">
        <v>696</v>
      </c>
      <c r="I182" s="34">
        <f t="shared" si="15"/>
        <v>26</v>
      </c>
      <c r="J182" s="34">
        <f t="shared" si="16"/>
        <v>2</v>
      </c>
      <c r="K182" s="35">
        <f t="shared" si="17"/>
        <v>0.9285714285714286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 t="s">
        <v>1582</v>
      </c>
      <c r="Y182" s="86"/>
      <c r="Z182" s="86" t="s">
        <v>1582</v>
      </c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159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700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161</v>
      </c>
      <c r="C184" t="s">
        <v>1143</v>
      </c>
      <c r="D184" t="s">
        <v>160</v>
      </c>
      <c r="E184" s="33" t="s">
        <v>73</v>
      </c>
      <c r="F184" s="33" t="s">
        <v>28</v>
      </c>
      <c r="G184" s="33"/>
      <c r="H184" s="33" t="s">
        <v>701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162</v>
      </c>
      <c r="C185" t="s">
        <v>1143</v>
      </c>
      <c r="D185" t="s">
        <v>163</v>
      </c>
      <c r="E185" s="33" t="s">
        <v>15</v>
      </c>
      <c r="F185" s="33" t="s">
        <v>28</v>
      </c>
      <c r="G185" s="33"/>
      <c r="H185" s="33" t="s">
        <v>702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164</v>
      </c>
      <c r="C186" t="s">
        <v>1143</v>
      </c>
      <c r="D186" t="s">
        <v>165</v>
      </c>
      <c r="E186" s="33" t="s">
        <v>15</v>
      </c>
      <c r="F186" s="33" t="s">
        <v>28</v>
      </c>
      <c r="G186" s="33"/>
      <c r="H186" s="33" t="s">
        <v>706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t="s">
        <v>166</v>
      </c>
      <c r="C187" t="s">
        <v>1143</v>
      </c>
      <c r="D187" t="s">
        <v>167</v>
      </c>
      <c r="E187" s="33" t="s">
        <v>19</v>
      </c>
      <c r="F187" s="33" t="s">
        <v>28</v>
      </c>
      <c r="G187" s="33"/>
      <c r="H187" s="33" t="s">
        <v>707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52</v>
      </c>
      <c r="B188" s="33" t="s">
        <v>1277</v>
      </c>
      <c r="C188" s="33" t="s">
        <v>1143</v>
      </c>
      <c r="D188" t="s">
        <v>1278</v>
      </c>
      <c r="E188" s="33" t="s">
        <v>19</v>
      </c>
      <c r="F188" s="33" t="s">
        <v>20</v>
      </c>
      <c r="G188" s="33"/>
      <c r="H188" s="33" t="s">
        <v>1279</v>
      </c>
      <c r="I188" s="34">
        <f t="shared" si="15"/>
        <v>26</v>
      </c>
      <c r="J188" s="34">
        <f t="shared" si="16"/>
        <v>2</v>
      </c>
      <c r="K188" s="35">
        <f t="shared" si="17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 t="s">
        <v>1582</v>
      </c>
      <c r="AC188" s="86" t="s">
        <v>1582</v>
      </c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168</v>
      </c>
      <c r="B189" t="s">
        <v>169</v>
      </c>
      <c r="C189" t="s">
        <v>1143</v>
      </c>
      <c r="D189" t="s">
        <v>170</v>
      </c>
      <c r="E189" s="33" t="s">
        <v>19</v>
      </c>
      <c r="F189" s="33" t="s">
        <v>20</v>
      </c>
      <c r="G189" s="33"/>
      <c r="H189" s="33" t="s">
        <v>708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172</v>
      </c>
      <c r="C190" t="s">
        <v>1143</v>
      </c>
      <c r="D190" t="s">
        <v>173</v>
      </c>
      <c r="E190" s="33" t="s">
        <v>19</v>
      </c>
      <c r="F190" s="33" t="s">
        <v>20</v>
      </c>
      <c r="G190" s="33"/>
      <c r="H190" s="33" t="s">
        <v>709</v>
      </c>
      <c r="I190" s="34">
        <f t="shared" si="15"/>
        <v>14</v>
      </c>
      <c r="J190" s="34">
        <f t="shared" si="16"/>
        <v>14</v>
      </c>
      <c r="K190" s="35">
        <f t="shared" si="17"/>
        <v>0.5</v>
      </c>
      <c r="L190" s="86" t="s">
        <v>1582</v>
      </c>
      <c r="M190" s="86"/>
      <c r="N190" s="86"/>
      <c r="O190" s="86"/>
      <c r="P190" s="86" t="s">
        <v>1582</v>
      </c>
      <c r="Q190" s="86" t="s">
        <v>1582</v>
      </c>
      <c r="R190" s="86" t="s">
        <v>1582</v>
      </c>
      <c r="S190" s="86" t="s">
        <v>1582</v>
      </c>
      <c r="T190" s="86" t="s">
        <v>1582</v>
      </c>
      <c r="U190" s="86" t="s">
        <v>1582</v>
      </c>
      <c r="V190" s="86" t="s">
        <v>1582</v>
      </c>
      <c r="W190" s="86"/>
      <c r="X190" s="86" t="s">
        <v>1582</v>
      </c>
      <c r="Y190" s="86" t="s">
        <v>1582</v>
      </c>
      <c r="Z190" s="86" t="s">
        <v>1582</v>
      </c>
      <c r="AA190" s="86" t="s">
        <v>1582</v>
      </c>
      <c r="AB190" s="86" t="s">
        <v>1582</v>
      </c>
      <c r="AC190" s="86" t="s">
        <v>1582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174</v>
      </c>
      <c r="C191" t="s">
        <v>1143</v>
      </c>
      <c r="D191" t="s">
        <v>175</v>
      </c>
      <c r="E191" s="33" t="s">
        <v>15</v>
      </c>
      <c r="F191" s="33" t="s">
        <v>28</v>
      </c>
      <c r="G191" s="33"/>
      <c r="H191" s="33" t="s">
        <v>710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171</v>
      </c>
      <c r="B192" t="s">
        <v>176</v>
      </c>
      <c r="C192" t="s">
        <v>1143</v>
      </c>
      <c r="D192" t="s">
        <v>177</v>
      </c>
      <c r="E192" s="33" t="s">
        <v>15</v>
      </c>
      <c r="F192" s="33" t="s">
        <v>28</v>
      </c>
      <c r="G192" s="33"/>
      <c r="H192" s="33" t="s">
        <v>711</v>
      </c>
      <c r="I192" s="34">
        <f t="shared" si="15"/>
        <v>22</v>
      </c>
      <c r="J192" s="34">
        <f t="shared" si="16"/>
        <v>6</v>
      </c>
      <c r="K192" s="35">
        <f t="shared" si="17"/>
        <v>0.7857142857142857</v>
      </c>
      <c r="L192" s="86"/>
      <c r="M192" s="86"/>
      <c r="N192" s="86"/>
      <c r="O192" s="86"/>
      <c r="P192" s="86" t="s">
        <v>1582</v>
      </c>
      <c r="Q192" s="86" t="s">
        <v>1582</v>
      </c>
      <c r="R192" s="86" t="s">
        <v>1582</v>
      </c>
      <c r="S192" s="86" t="s">
        <v>1582</v>
      </c>
      <c r="T192" s="86" t="s">
        <v>1582</v>
      </c>
      <c r="U192" s="86" t="s">
        <v>1582</v>
      </c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181</v>
      </c>
      <c r="B193" t="s">
        <v>1017</v>
      </c>
      <c r="C193" t="s">
        <v>1144</v>
      </c>
      <c r="D193" t="s">
        <v>184</v>
      </c>
      <c r="E193" s="33" t="s">
        <v>15</v>
      </c>
      <c r="F193" s="33" t="s">
        <v>20</v>
      </c>
      <c r="G193" s="33"/>
      <c r="H193" s="33" t="s">
        <v>713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s="85" t="s">
        <v>181</v>
      </c>
      <c r="B194" t="s">
        <v>1313</v>
      </c>
      <c r="C194" t="s">
        <v>1144</v>
      </c>
      <c r="D194" t="s">
        <v>1314</v>
      </c>
      <c r="E194" t="s">
        <v>19</v>
      </c>
      <c r="F194" t="s">
        <v>28</v>
      </c>
      <c r="G194"/>
      <c r="H194" s="33" t="s">
        <v>1324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178</v>
      </c>
      <c r="B195" t="s">
        <v>179</v>
      </c>
      <c r="C195" t="s">
        <v>1144</v>
      </c>
      <c r="D195" t="s">
        <v>180</v>
      </c>
      <c r="E195" s="33" t="s">
        <v>19</v>
      </c>
      <c r="F195" s="33" t="s">
        <v>20</v>
      </c>
      <c r="G195" s="33"/>
      <c r="H195" s="33" t="s">
        <v>712</v>
      </c>
      <c r="I195" s="34">
        <f t="shared" si="15"/>
        <v>28</v>
      </c>
      <c r="J195" s="34">
        <f t="shared" si="16"/>
        <v>0</v>
      </c>
      <c r="K195" s="35">
        <f t="shared" si="17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181</v>
      </c>
      <c r="B196" t="s">
        <v>182</v>
      </c>
      <c r="C196" t="s">
        <v>1144</v>
      </c>
      <c r="D196" t="s">
        <v>183</v>
      </c>
      <c r="E196" s="33" t="s">
        <v>19</v>
      </c>
      <c r="F196" s="33" t="s">
        <v>20</v>
      </c>
      <c r="G196" s="33"/>
      <c r="H196" s="33" t="s">
        <v>1466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1217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1225</v>
      </c>
      <c r="I197" s="34">
        <f t="shared" ref="I197:I260" si="18">COUNTIF(L197:AM197,"")</f>
        <v>28</v>
      </c>
      <c r="J197" s="34">
        <f t="shared" ref="J197:J260" si="19">COUNTIF(L197:AM197,"APAGADO")</f>
        <v>0</v>
      </c>
      <c r="K197" s="35">
        <f t="shared" ref="K197:K260" si="20">(I197)/(J197+I197)</f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1216</v>
      </c>
      <c r="C198" t="s">
        <v>1143</v>
      </c>
      <c r="D198" t="s">
        <v>1211</v>
      </c>
      <c r="E198" s="33" t="s">
        <v>73</v>
      </c>
      <c r="F198" s="33" t="s">
        <v>1137</v>
      </c>
      <c r="G198" s="33" t="s">
        <v>1335</v>
      </c>
      <c r="H198" s="33" t="s">
        <v>1224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1018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715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1019</v>
      </c>
      <c r="C200" t="s">
        <v>1143</v>
      </c>
      <c r="D200" t="s">
        <v>188</v>
      </c>
      <c r="E200" s="33" t="s">
        <v>73</v>
      </c>
      <c r="F200" s="33" t="s">
        <v>1137</v>
      </c>
      <c r="G200" s="33" t="s">
        <v>1335</v>
      </c>
      <c r="H200" s="33" t="s">
        <v>716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1020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1299</v>
      </c>
      <c r="I201" s="34">
        <f t="shared" si="18"/>
        <v>20</v>
      </c>
      <c r="J201" s="34">
        <f t="shared" si="19"/>
        <v>8</v>
      </c>
      <c r="K201" s="35">
        <f t="shared" si="20"/>
        <v>0.7142857142857143</v>
      </c>
      <c r="L201" s="86" t="s">
        <v>1582</v>
      </c>
      <c r="M201" s="86" t="s">
        <v>1582</v>
      </c>
      <c r="N201" s="86" t="s">
        <v>1582</v>
      </c>
      <c r="O201" s="86" t="s">
        <v>1582</v>
      </c>
      <c r="P201" s="86" t="s">
        <v>1582</v>
      </c>
      <c r="Q201" s="86" t="s">
        <v>1582</v>
      </c>
      <c r="R201" s="86" t="s">
        <v>1582</v>
      </c>
      <c r="S201" s="86" t="s">
        <v>1582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1022</v>
      </c>
      <c r="C202" t="s">
        <v>1143</v>
      </c>
      <c r="D202" t="s">
        <v>1021</v>
      </c>
      <c r="E202" s="33" t="s">
        <v>73</v>
      </c>
      <c r="F202" s="33" t="s">
        <v>1137</v>
      </c>
      <c r="G202" s="33" t="s">
        <v>1335</v>
      </c>
      <c r="H202" s="33" t="s">
        <v>1300</v>
      </c>
      <c r="I202" s="34">
        <f t="shared" si="18"/>
        <v>20</v>
      </c>
      <c r="J202" s="34">
        <f t="shared" si="19"/>
        <v>8</v>
      </c>
      <c r="K202" s="35">
        <f t="shared" si="20"/>
        <v>0.7142857142857143</v>
      </c>
      <c r="L202" s="86" t="s">
        <v>1582</v>
      </c>
      <c r="M202" s="86" t="s">
        <v>1582</v>
      </c>
      <c r="N202" s="86" t="s">
        <v>1582</v>
      </c>
      <c r="O202" s="86" t="s">
        <v>1582</v>
      </c>
      <c r="P202" s="86" t="s">
        <v>1582</v>
      </c>
      <c r="Q202" s="86" t="s">
        <v>1582</v>
      </c>
      <c r="R202" s="86" t="s">
        <v>1582</v>
      </c>
      <c r="S202" s="86" t="s">
        <v>1582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187</v>
      </c>
      <c r="B203" t="s">
        <v>185</v>
      </c>
      <c r="C203" t="s">
        <v>1143</v>
      </c>
      <c r="D203" t="s">
        <v>186</v>
      </c>
      <c r="E203" s="33" t="s">
        <v>19</v>
      </c>
      <c r="F203" s="33" t="s">
        <v>20</v>
      </c>
      <c r="G203" s="33"/>
      <c r="H203" s="33" t="s">
        <v>714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18"/>
        <v>28</v>
      </c>
      <c r="J205" s="34">
        <f t="shared" si="19"/>
        <v>0</v>
      </c>
      <c r="K205" s="35">
        <f t="shared" si="20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18"/>
        <v>10</v>
      </c>
      <c r="J206" s="34">
        <f t="shared" si="19"/>
        <v>18</v>
      </c>
      <c r="K206" s="35">
        <f t="shared" si="20"/>
        <v>0.35714285714285715</v>
      </c>
      <c r="L206" s="86" t="s">
        <v>1582</v>
      </c>
      <c r="M206" s="86" t="s">
        <v>1582</v>
      </c>
      <c r="N206" s="86" t="s">
        <v>1582</v>
      </c>
      <c r="O206" s="86" t="s">
        <v>1582</v>
      </c>
      <c r="P206" s="86" t="s">
        <v>1582</v>
      </c>
      <c r="Q206" s="86" t="s">
        <v>1582</v>
      </c>
      <c r="R206" s="86" t="s">
        <v>1582</v>
      </c>
      <c r="S206" s="86" t="s">
        <v>1582</v>
      </c>
      <c r="T206" s="86" t="s">
        <v>1582</v>
      </c>
      <c r="U206" s="86" t="s">
        <v>1582</v>
      </c>
      <c r="V206" s="86" t="s">
        <v>1582</v>
      </c>
      <c r="W206" s="86" t="s">
        <v>1582</v>
      </c>
      <c r="X206" s="86" t="s">
        <v>1582</v>
      </c>
      <c r="Y206" s="86" t="s">
        <v>1582</v>
      </c>
      <c r="Z206" s="86" t="s">
        <v>1582</v>
      </c>
      <c r="AA206" s="86" t="s">
        <v>1582</v>
      </c>
      <c r="AB206" s="86" t="s">
        <v>1582</v>
      </c>
      <c r="AC206" s="86" t="s">
        <v>1582</v>
      </c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18"/>
        <v>27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1584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18"/>
        <v>23</v>
      </c>
      <c r="J209" s="34">
        <f t="shared" si="19"/>
        <v>5</v>
      </c>
      <c r="K209" s="35">
        <f t="shared" si="20"/>
        <v>0.8214285714285714</v>
      </c>
      <c r="L209" s="86" t="s">
        <v>1582</v>
      </c>
      <c r="M209" s="86" t="s">
        <v>1582</v>
      </c>
      <c r="N209" s="86" t="s">
        <v>1582</v>
      </c>
      <c r="O209" s="86" t="s">
        <v>1582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1582</v>
      </c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18"/>
        <v>28</v>
      </c>
      <c r="J211" s="34">
        <f t="shared" si="19"/>
        <v>0</v>
      </c>
      <c r="K211" s="35">
        <f t="shared" si="20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18"/>
        <v>26</v>
      </c>
      <c r="J215" s="34">
        <f t="shared" si="19"/>
        <v>2</v>
      </c>
      <c r="K215" s="35">
        <f t="shared" si="20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1582</v>
      </c>
      <c r="AB215" s="86" t="s">
        <v>1582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18"/>
        <v>10</v>
      </c>
      <c r="J216" s="34">
        <f t="shared" si="19"/>
        <v>18</v>
      </c>
      <c r="K216" s="35">
        <f t="shared" si="20"/>
        <v>0.35714285714285715</v>
      </c>
      <c r="L216" s="86" t="s">
        <v>1582</v>
      </c>
      <c r="M216" s="86" t="s">
        <v>1582</v>
      </c>
      <c r="N216" s="86" t="s">
        <v>1582</v>
      </c>
      <c r="O216" s="86" t="s">
        <v>1582</v>
      </c>
      <c r="P216" s="86" t="s">
        <v>1582</v>
      </c>
      <c r="Q216" s="86" t="s">
        <v>1582</v>
      </c>
      <c r="R216" s="86" t="s">
        <v>1582</v>
      </c>
      <c r="S216" s="86" t="s">
        <v>1582</v>
      </c>
      <c r="T216" s="86" t="s">
        <v>1582</v>
      </c>
      <c r="U216" s="86" t="s">
        <v>1582</v>
      </c>
      <c r="V216" s="86" t="s">
        <v>1582</v>
      </c>
      <c r="W216" s="86" t="s">
        <v>1582</v>
      </c>
      <c r="X216" s="86" t="s">
        <v>1582</v>
      </c>
      <c r="Y216" s="86" t="s">
        <v>1582</v>
      </c>
      <c r="Z216" s="86" t="s">
        <v>1582</v>
      </c>
      <c r="AA216" s="86" t="s">
        <v>1582</v>
      </c>
      <c r="AB216" s="86" t="s">
        <v>1582</v>
      </c>
      <c r="AC216" s="86" t="s">
        <v>1582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18"/>
        <v>11</v>
      </c>
      <c r="J217" s="34">
        <f t="shared" si="19"/>
        <v>17</v>
      </c>
      <c r="K217" s="35">
        <f t="shared" si="20"/>
        <v>0.39285714285714285</v>
      </c>
      <c r="L217" s="86" t="s">
        <v>1582</v>
      </c>
      <c r="M217" s="86" t="s">
        <v>1582</v>
      </c>
      <c r="N217" s="86" t="s">
        <v>1582</v>
      </c>
      <c r="O217" s="86" t="s">
        <v>1582</v>
      </c>
      <c r="P217" s="86" t="s">
        <v>1582</v>
      </c>
      <c r="Q217" s="86" t="s">
        <v>1582</v>
      </c>
      <c r="R217" s="86" t="s">
        <v>1582</v>
      </c>
      <c r="S217" s="86" t="s">
        <v>1582</v>
      </c>
      <c r="T217" s="86" t="s">
        <v>1582</v>
      </c>
      <c r="U217" s="86" t="s">
        <v>1582</v>
      </c>
      <c r="V217" s="86" t="s">
        <v>1582</v>
      </c>
      <c r="W217" s="86" t="s">
        <v>1582</v>
      </c>
      <c r="X217" s="86" t="s">
        <v>1582</v>
      </c>
      <c r="Y217" s="86" t="s">
        <v>1582</v>
      </c>
      <c r="Z217" s="86" t="s">
        <v>1582</v>
      </c>
      <c r="AA217" s="86" t="s">
        <v>1582</v>
      </c>
      <c r="AB217" s="86"/>
      <c r="AC217" s="86" t="s">
        <v>1582</v>
      </c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18"/>
        <v>28</v>
      </c>
      <c r="J222" s="34">
        <f t="shared" si="19"/>
        <v>0</v>
      </c>
      <c r="K222" s="35">
        <f t="shared" si="20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18"/>
        <v>28</v>
      </c>
      <c r="J224" s="34">
        <f t="shared" si="19"/>
        <v>0</v>
      </c>
      <c r="K224" s="35">
        <f t="shared" si="20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18"/>
        <v>11</v>
      </c>
      <c r="J225" s="34">
        <f t="shared" si="19"/>
        <v>17</v>
      </c>
      <c r="K225" s="35">
        <f t="shared" si="20"/>
        <v>0.39285714285714285</v>
      </c>
      <c r="L225" s="86" t="s">
        <v>1582</v>
      </c>
      <c r="M225" s="86" t="s">
        <v>1582</v>
      </c>
      <c r="N225" s="86" t="s">
        <v>1582</v>
      </c>
      <c r="O225" s="86" t="s">
        <v>1582</v>
      </c>
      <c r="P225" s="86" t="s">
        <v>1582</v>
      </c>
      <c r="Q225" s="86" t="s">
        <v>1582</v>
      </c>
      <c r="R225" s="86" t="s">
        <v>1582</v>
      </c>
      <c r="S225" s="86" t="s">
        <v>1582</v>
      </c>
      <c r="T225" s="86" t="s">
        <v>1582</v>
      </c>
      <c r="U225" s="86" t="s">
        <v>1582</v>
      </c>
      <c r="V225" s="86" t="s">
        <v>1582</v>
      </c>
      <c r="W225" s="86" t="s">
        <v>1582</v>
      </c>
      <c r="X225" s="86" t="s">
        <v>1582</v>
      </c>
      <c r="Y225" s="86" t="s">
        <v>1582</v>
      </c>
      <c r="Z225" s="86" t="s">
        <v>1582</v>
      </c>
      <c r="AA225" s="86"/>
      <c r="AB225" s="86" t="s">
        <v>1582</v>
      </c>
      <c r="AC225" s="86" t="s">
        <v>1582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18"/>
        <v>28</v>
      </c>
      <c r="J230" s="34">
        <f t="shared" si="19"/>
        <v>0</v>
      </c>
      <c r="K230" s="35">
        <f t="shared" si="20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18"/>
        <v>28</v>
      </c>
      <c r="J231" s="34">
        <f t="shared" si="19"/>
        <v>0</v>
      </c>
      <c r="K231" s="35">
        <f t="shared" si="20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18"/>
        <v>28</v>
      </c>
      <c r="J234" s="34">
        <f t="shared" si="19"/>
        <v>0</v>
      </c>
      <c r="K234" s="35">
        <f t="shared" si="20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18"/>
        <v>25</v>
      </c>
      <c r="J235" s="34">
        <f t="shared" si="19"/>
        <v>3</v>
      </c>
      <c r="K235" s="35">
        <f t="shared" si="20"/>
        <v>0.8928571428571429</v>
      </c>
      <c r="L235" s="86" t="s">
        <v>1582</v>
      </c>
      <c r="M235" s="86" t="s">
        <v>1582</v>
      </c>
      <c r="N235" s="86" t="s">
        <v>1582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18"/>
        <v>10</v>
      </c>
      <c r="J236" s="34">
        <f t="shared" si="19"/>
        <v>18</v>
      </c>
      <c r="K236" s="35">
        <f t="shared" si="20"/>
        <v>0.35714285714285715</v>
      </c>
      <c r="L236" s="86" t="s">
        <v>1582</v>
      </c>
      <c r="M236" s="86" t="s">
        <v>1582</v>
      </c>
      <c r="N236" s="86" t="s">
        <v>1582</v>
      </c>
      <c r="O236" s="86" t="s">
        <v>1582</v>
      </c>
      <c r="P236" s="86" t="s">
        <v>1582</v>
      </c>
      <c r="Q236" s="86" t="s">
        <v>1582</v>
      </c>
      <c r="R236" s="86" t="s">
        <v>1582</v>
      </c>
      <c r="S236" s="86" t="s">
        <v>1582</v>
      </c>
      <c r="T236" s="86" t="s">
        <v>1582</v>
      </c>
      <c r="U236" s="86" t="s">
        <v>1582</v>
      </c>
      <c r="V236" s="86" t="s">
        <v>1582</v>
      </c>
      <c r="W236" s="86" t="s">
        <v>1582</v>
      </c>
      <c r="X236" s="86" t="s">
        <v>1582</v>
      </c>
      <c r="Y236" s="86" t="s">
        <v>1582</v>
      </c>
      <c r="Z236" s="86" t="s">
        <v>1582</v>
      </c>
      <c r="AA236" s="86" t="s">
        <v>1582</v>
      </c>
      <c r="AB236" s="86" t="s">
        <v>1582</v>
      </c>
      <c r="AC236" s="86" t="s">
        <v>1582</v>
      </c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18"/>
        <v>28</v>
      </c>
      <c r="J242" s="34">
        <f t="shared" si="19"/>
        <v>0</v>
      </c>
      <c r="K242" s="35">
        <f t="shared" si="20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18"/>
        <v>27</v>
      </c>
      <c r="J243" s="34">
        <f t="shared" si="19"/>
        <v>1</v>
      </c>
      <c r="K243" s="35">
        <f t="shared" si="20"/>
        <v>0.9642857142857143</v>
      </c>
      <c r="L243" s="86" t="s">
        <v>1582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18"/>
        <v>28</v>
      </c>
      <c r="J244" s="34">
        <f t="shared" si="19"/>
        <v>0</v>
      </c>
      <c r="K244" s="35">
        <f t="shared" si="20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18"/>
        <v>23</v>
      </c>
      <c r="J245" s="34">
        <f t="shared" si="19"/>
        <v>5</v>
      </c>
      <c r="K245" s="35">
        <f t="shared" si="20"/>
        <v>0.8214285714285714</v>
      </c>
      <c r="L245" s="86"/>
      <c r="M245" s="86"/>
      <c r="N245" s="86"/>
      <c r="O245" s="86" t="s">
        <v>1582</v>
      </c>
      <c r="P245" s="86" t="s">
        <v>1582</v>
      </c>
      <c r="Q245" s="86" t="s">
        <v>1582</v>
      </c>
      <c r="R245" s="86" t="s">
        <v>1582</v>
      </c>
      <c r="S245" s="86" t="s">
        <v>1582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18"/>
        <v>10</v>
      </c>
      <c r="J246" s="34">
        <f t="shared" si="19"/>
        <v>18</v>
      </c>
      <c r="K246" s="35">
        <f t="shared" si="20"/>
        <v>0.35714285714285715</v>
      </c>
      <c r="L246" s="86" t="s">
        <v>1582</v>
      </c>
      <c r="M246" s="86" t="s">
        <v>1582</v>
      </c>
      <c r="N246" s="86" t="s">
        <v>1582</v>
      </c>
      <c r="O246" s="86" t="s">
        <v>1582</v>
      </c>
      <c r="P246" s="86" t="s">
        <v>1582</v>
      </c>
      <c r="Q246" s="86" t="s">
        <v>1582</v>
      </c>
      <c r="R246" s="86" t="s">
        <v>1582</v>
      </c>
      <c r="S246" s="86" t="s">
        <v>1582</v>
      </c>
      <c r="T246" s="86" t="s">
        <v>1582</v>
      </c>
      <c r="U246" s="86" t="s">
        <v>1582</v>
      </c>
      <c r="V246" s="86" t="s">
        <v>1582</v>
      </c>
      <c r="W246" s="86" t="s">
        <v>1582</v>
      </c>
      <c r="X246" s="86" t="s">
        <v>1582</v>
      </c>
      <c r="Y246" s="86" t="s">
        <v>1582</v>
      </c>
      <c r="Z246" s="86" t="s">
        <v>1582</v>
      </c>
      <c r="AA246" s="86" t="s">
        <v>1582</v>
      </c>
      <c r="AB246" s="86" t="s">
        <v>1582</v>
      </c>
      <c r="AC246" s="86" t="s">
        <v>1582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18"/>
        <v>10</v>
      </c>
      <c r="J247" s="34">
        <f t="shared" si="19"/>
        <v>18</v>
      </c>
      <c r="K247" s="35">
        <f t="shared" si="20"/>
        <v>0.35714285714285715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 t="s">
        <v>1582</v>
      </c>
      <c r="AC247" s="86" t="s">
        <v>1582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18"/>
        <v>15</v>
      </c>
      <c r="J250" s="34">
        <f t="shared" si="19"/>
        <v>13</v>
      </c>
      <c r="K250" s="35">
        <f t="shared" si="20"/>
        <v>0.5357142857142857</v>
      </c>
      <c r="L250" s="86" t="s">
        <v>1582</v>
      </c>
      <c r="M250" s="86" t="s">
        <v>1582</v>
      </c>
      <c r="N250" s="86"/>
      <c r="O250" s="86"/>
      <c r="P250" s="86"/>
      <c r="Q250" s="86"/>
      <c r="R250" s="86" t="s">
        <v>1582</v>
      </c>
      <c r="S250" s="86" t="s">
        <v>1582</v>
      </c>
      <c r="T250" s="86" t="s">
        <v>1582</v>
      </c>
      <c r="U250" s="86" t="s">
        <v>1582</v>
      </c>
      <c r="V250" s="86" t="s">
        <v>1582</v>
      </c>
      <c r="W250" s="86" t="s">
        <v>1582</v>
      </c>
      <c r="X250" s="86" t="s">
        <v>1582</v>
      </c>
      <c r="Y250" s="86" t="s">
        <v>1582</v>
      </c>
      <c r="Z250" s="86" t="s">
        <v>1582</v>
      </c>
      <c r="AA250" s="86" t="s">
        <v>1582</v>
      </c>
      <c r="AB250" s="86" t="s">
        <v>1582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18"/>
        <v>26</v>
      </c>
      <c r="J251" s="34">
        <f t="shared" si="19"/>
        <v>2</v>
      </c>
      <c r="K251" s="35">
        <f t="shared" si="20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1582</v>
      </c>
      <c r="U251" s="86"/>
      <c r="V251" s="86"/>
      <c r="W251" s="86" t="s">
        <v>1582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18"/>
        <v>28</v>
      </c>
      <c r="J252" s="34">
        <f t="shared" si="19"/>
        <v>0</v>
      </c>
      <c r="K252" s="35">
        <f t="shared" si="20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18"/>
        <v>28</v>
      </c>
      <c r="J253" s="34">
        <f t="shared" si="19"/>
        <v>0</v>
      </c>
      <c r="K253" s="35">
        <f t="shared" si="20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18"/>
        <v>28</v>
      </c>
      <c r="J254" s="34">
        <f t="shared" si="19"/>
        <v>0</v>
      </c>
      <c r="K254" s="35">
        <f t="shared" si="20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18"/>
        <v>28</v>
      </c>
      <c r="J255" s="34">
        <f t="shared" si="19"/>
        <v>0</v>
      </c>
      <c r="K255" s="35">
        <f t="shared" si="20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18"/>
        <v>28</v>
      </c>
      <c r="J256" s="34">
        <f t="shared" si="19"/>
        <v>0</v>
      </c>
      <c r="K256" s="35">
        <f t="shared" si="20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18"/>
        <v>28</v>
      </c>
      <c r="J260" s="34">
        <f t="shared" si="19"/>
        <v>0</v>
      </c>
      <c r="K260" s="35">
        <f t="shared" si="2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1"/>
        <v>28</v>
      </c>
      <c r="J271" s="34">
        <f t="shared" si="22"/>
        <v>0</v>
      </c>
      <c r="K271" s="35">
        <f t="shared" si="2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1"/>
        <v>10</v>
      </c>
      <c r="J273" s="34">
        <f t="shared" si="22"/>
        <v>18</v>
      </c>
      <c r="K273" s="35">
        <f t="shared" si="23"/>
        <v>0.35714285714285715</v>
      </c>
      <c r="L273" s="86" t="s">
        <v>1582</v>
      </c>
      <c r="M273" s="86" t="s">
        <v>1582</v>
      </c>
      <c r="N273" s="86" t="s">
        <v>1582</v>
      </c>
      <c r="O273" s="86" t="s">
        <v>1582</v>
      </c>
      <c r="P273" s="86" t="s">
        <v>1582</v>
      </c>
      <c r="Q273" s="86" t="s">
        <v>1582</v>
      </c>
      <c r="R273" s="86" t="s">
        <v>1582</v>
      </c>
      <c r="S273" s="86" t="s">
        <v>1582</v>
      </c>
      <c r="T273" s="86" t="s">
        <v>1582</v>
      </c>
      <c r="U273" s="86" t="s">
        <v>1582</v>
      </c>
      <c r="V273" s="86" t="s">
        <v>1582</v>
      </c>
      <c r="W273" s="86" t="s">
        <v>1582</v>
      </c>
      <c r="X273" s="86" t="s">
        <v>1582</v>
      </c>
      <c r="Y273" s="86" t="s">
        <v>1582</v>
      </c>
      <c r="Z273" s="86" t="s">
        <v>1582</v>
      </c>
      <c r="AA273" s="86" t="s">
        <v>1582</v>
      </c>
      <c r="AB273" s="87" t="s">
        <v>1582</v>
      </c>
      <c r="AC273" s="86" t="s">
        <v>1582</v>
      </c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1"/>
        <v>28</v>
      </c>
      <c r="J274" s="34">
        <f t="shared" si="22"/>
        <v>0</v>
      </c>
      <c r="K274" s="35">
        <f t="shared" si="2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1"/>
        <v>10</v>
      </c>
      <c r="J275" s="34">
        <f t="shared" si="22"/>
        <v>18</v>
      </c>
      <c r="K275" s="35">
        <f t="shared" si="23"/>
        <v>0.35714285714285715</v>
      </c>
      <c r="L275" s="86" t="s">
        <v>1582</v>
      </c>
      <c r="M275" s="86" t="s">
        <v>1582</v>
      </c>
      <c r="N275" s="86" t="s">
        <v>1582</v>
      </c>
      <c r="O275" s="86" t="s">
        <v>1582</v>
      </c>
      <c r="P275" s="86" t="s">
        <v>1582</v>
      </c>
      <c r="Q275" s="86" t="s">
        <v>1582</v>
      </c>
      <c r="R275" s="86" t="s">
        <v>1582</v>
      </c>
      <c r="S275" s="86" t="s">
        <v>1582</v>
      </c>
      <c r="T275" s="86" t="s">
        <v>1582</v>
      </c>
      <c r="U275" s="86" t="s">
        <v>1582</v>
      </c>
      <c r="V275" s="86" t="s">
        <v>1582</v>
      </c>
      <c r="W275" s="86" t="s">
        <v>1582</v>
      </c>
      <c r="X275" s="86" t="s">
        <v>1582</v>
      </c>
      <c r="Y275" s="86" t="s">
        <v>1582</v>
      </c>
      <c r="Z275" s="86" t="s">
        <v>1582</v>
      </c>
      <c r="AA275" s="86" t="s">
        <v>1582</v>
      </c>
      <c r="AB275" s="86" t="s">
        <v>1582</v>
      </c>
      <c r="AC275" s="86" t="s">
        <v>1582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1"/>
        <v>26</v>
      </c>
      <c r="J278" s="34">
        <f t="shared" si="22"/>
        <v>2</v>
      </c>
      <c r="K278" s="35">
        <f t="shared" si="23"/>
        <v>0.9285714285714286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1582</v>
      </c>
      <c r="AC278" s="86" t="s">
        <v>1582</v>
      </c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1"/>
        <v>11</v>
      </c>
      <c r="J280" s="34">
        <f t="shared" si="22"/>
        <v>17</v>
      </c>
      <c r="K280" s="35">
        <f t="shared" si="23"/>
        <v>0.39285714285714285</v>
      </c>
      <c r="L280" s="86" t="s">
        <v>1582</v>
      </c>
      <c r="M280" s="86" t="s">
        <v>1582</v>
      </c>
      <c r="N280" s="86" t="s">
        <v>1582</v>
      </c>
      <c r="O280" s="86" t="s">
        <v>1582</v>
      </c>
      <c r="P280" s="86" t="s">
        <v>1582</v>
      </c>
      <c r="Q280" s="86" t="s">
        <v>1582</v>
      </c>
      <c r="R280" s="86" t="s">
        <v>1582</v>
      </c>
      <c r="S280" s="86" t="s">
        <v>1582</v>
      </c>
      <c r="T280" s="86" t="s">
        <v>1582</v>
      </c>
      <c r="U280" s="86" t="s">
        <v>1582</v>
      </c>
      <c r="V280" s="86" t="s">
        <v>1582</v>
      </c>
      <c r="W280" s="86" t="s">
        <v>1582</v>
      </c>
      <c r="X280" s="86" t="s">
        <v>1582</v>
      </c>
      <c r="Y280" s="86"/>
      <c r="Z280" s="86" t="s">
        <v>1582</v>
      </c>
      <c r="AA280" s="86" t="s">
        <v>1582</v>
      </c>
      <c r="AB280" s="86" t="s">
        <v>1582</v>
      </c>
      <c r="AC280" s="86" t="s">
        <v>1582</v>
      </c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1586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1"/>
        <v>28</v>
      </c>
      <c r="J282" s="34">
        <f t="shared" si="22"/>
        <v>0</v>
      </c>
      <c r="K282" s="35">
        <f t="shared" si="23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1586</v>
      </c>
      <c r="B283" t="s">
        <v>1564</v>
      </c>
      <c r="C283" t="s">
        <v>1143</v>
      </c>
      <c r="D283" t="s">
        <v>1583</v>
      </c>
      <c r="E283" s="33" t="s">
        <v>15</v>
      </c>
      <c r="F283" s="33" t="s">
        <v>28</v>
      </c>
      <c r="G283"/>
      <c r="H283" s="33" t="s">
        <v>1588</v>
      </c>
      <c r="I283" s="34">
        <f t="shared" si="21"/>
        <v>14</v>
      </c>
      <c r="J283" s="34">
        <f t="shared" si="22"/>
        <v>14</v>
      </c>
      <c r="K283" s="35">
        <f t="shared" si="23"/>
        <v>0.5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 t="s">
        <v>1582</v>
      </c>
      <c r="V283" s="86" t="s">
        <v>1582</v>
      </c>
      <c r="W283" s="86" t="s">
        <v>1582</v>
      </c>
      <c r="X283" s="86" t="s">
        <v>1582</v>
      </c>
      <c r="Y283" s="86"/>
      <c r="Z283" s="86" t="s">
        <v>1582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1"/>
        <v>10</v>
      </c>
      <c r="J291" s="34">
        <f t="shared" si="22"/>
        <v>18</v>
      </c>
      <c r="K291" s="35">
        <f t="shared" si="23"/>
        <v>0.35714285714285715</v>
      </c>
      <c r="L291" s="86" t="s">
        <v>1582</v>
      </c>
      <c r="M291" s="86" t="s">
        <v>1582</v>
      </c>
      <c r="N291" s="86" t="s">
        <v>1582</v>
      </c>
      <c r="O291" s="86" t="s">
        <v>1582</v>
      </c>
      <c r="P291" s="86" t="s">
        <v>1582</v>
      </c>
      <c r="Q291" s="86" t="s">
        <v>1582</v>
      </c>
      <c r="R291" s="86" t="s">
        <v>1582</v>
      </c>
      <c r="S291" s="86" t="s">
        <v>1582</v>
      </c>
      <c r="T291" s="86" t="s">
        <v>1582</v>
      </c>
      <c r="U291" s="86" t="s">
        <v>1582</v>
      </c>
      <c r="V291" s="86" t="s">
        <v>1582</v>
      </c>
      <c r="W291" s="86" t="s">
        <v>1582</v>
      </c>
      <c r="X291" s="86" t="s">
        <v>1582</v>
      </c>
      <c r="Y291" s="86" t="s">
        <v>1582</v>
      </c>
      <c r="Z291" s="86" t="s">
        <v>1582</v>
      </c>
      <c r="AA291" s="86" t="s">
        <v>1582</v>
      </c>
      <c r="AB291" s="86" t="s">
        <v>1582</v>
      </c>
      <c r="AC291" s="86" t="s">
        <v>1582</v>
      </c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1"/>
        <v>27</v>
      </c>
      <c r="J297" s="34">
        <f t="shared" si="22"/>
        <v>1</v>
      </c>
      <c r="K297" s="35">
        <f t="shared" si="23"/>
        <v>0.9642857142857143</v>
      </c>
      <c r="L297" s="86" t="s">
        <v>1582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1"/>
        <v>28</v>
      </c>
      <c r="J300" s="34">
        <f t="shared" si="22"/>
        <v>0</v>
      </c>
      <c r="K300" s="35">
        <f t="shared" si="2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1"/>
        <v>25</v>
      </c>
      <c r="J301" s="34">
        <f t="shared" si="22"/>
        <v>3</v>
      </c>
      <c r="K301" s="35">
        <f t="shared" si="23"/>
        <v>0.8928571428571429</v>
      </c>
      <c r="L301" s="86" t="s">
        <v>1582</v>
      </c>
      <c r="M301" s="86" t="s">
        <v>1582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1582</v>
      </c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1"/>
        <v>28</v>
      </c>
      <c r="J302" s="34">
        <f t="shared" si="22"/>
        <v>0</v>
      </c>
      <c r="K302" s="35">
        <f t="shared" si="2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1"/>
        <v>24</v>
      </c>
      <c r="J303" s="34">
        <f t="shared" si="22"/>
        <v>4</v>
      </c>
      <c r="K303" s="35">
        <f t="shared" si="23"/>
        <v>0.8571428571428571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1582</v>
      </c>
      <c r="Y303" s="86"/>
      <c r="Z303" s="86"/>
      <c r="AA303" s="86" t="s">
        <v>1582</v>
      </c>
      <c r="AB303" s="86" t="s">
        <v>1582</v>
      </c>
      <c r="AC303" s="86" t="s">
        <v>1582</v>
      </c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1"/>
        <v>26</v>
      </c>
      <c r="J308" s="34">
        <f t="shared" si="22"/>
        <v>2</v>
      </c>
      <c r="K308" s="35">
        <f t="shared" si="23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1582</v>
      </c>
      <c r="V308" s="86"/>
      <c r="W308" s="86"/>
      <c r="X308" s="86"/>
      <c r="Y308" s="86"/>
      <c r="Z308" s="86"/>
      <c r="AA308" s="86" t="s">
        <v>1582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1"/>
        <v>26</v>
      </c>
      <c r="J309" s="34">
        <f t="shared" si="22"/>
        <v>2</v>
      </c>
      <c r="K309" s="35">
        <f t="shared" si="23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1582</v>
      </c>
      <c r="V309" s="86"/>
      <c r="W309" s="86"/>
      <c r="X309" s="86"/>
      <c r="Y309" s="86"/>
      <c r="Z309" s="86"/>
      <c r="AA309" s="86" t="s">
        <v>1582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1"/>
        <v>28</v>
      </c>
      <c r="J310" s="34">
        <f t="shared" si="22"/>
        <v>0</v>
      </c>
      <c r="K310" s="35">
        <f t="shared" si="2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1"/>
        <v>13</v>
      </c>
      <c r="J312" s="34">
        <f t="shared" si="22"/>
        <v>15</v>
      </c>
      <c r="K312" s="35">
        <f t="shared" si="23"/>
        <v>0.4642857142857143</v>
      </c>
      <c r="L312" s="86" t="s">
        <v>1582</v>
      </c>
      <c r="M312" s="86" t="s">
        <v>1582</v>
      </c>
      <c r="N312" s="86" t="s">
        <v>1582</v>
      </c>
      <c r="O312" s="86" t="s">
        <v>1582</v>
      </c>
      <c r="P312" s="86" t="s">
        <v>1582</v>
      </c>
      <c r="Q312" s="86" t="s">
        <v>1582</v>
      </c>
      <c r="R312" s="86" t="s">
        <v>1582</v>
      </c>
      <c r="S312" s="86"/>
      <c r="T312" s="86"/>
      <c r="U312" s="86" t="s">
        <v>1582</v>
      </c>
      <c r="V312" s="86" t="s">
        <v>1582</v>
      </c>
      <c r="W312" s="86" t="s">
        <v>1582</v>
      </c>
      <c r="X312" s="86" t="s">
        <v>1582</v>
      </c>
      <c r="Y312" s="86" t="s">
        <v>1582</v>
      </c>
      <c r="Z312" s="86" t="s">
        <v>1582</v>
      </c>
      <c r="AA312" s="86"/>
      <c r="AB312" s="86" t="s">
        <v>1582</v>
      </c>
      <c r="AC312" s="86" t="s">
        <v>1582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1"/>
        <v>28</v>
      </c>
      <c r="J314" s="34">
        <f t="shared" si="22"/>
        <v>0</v>
      </c>
      <c r="K314" s="35">
        <f t="shared" si="23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1"/>
        <v>28</v>
      </c>
      <c r="J315" s="34">
        <f t="shared" si="22"/>
        <v>0</v>
      </c>
      <c r="K315" s="35">
        <f t="shared" si="2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1"/>
        <v>28</v>
      </c>
      <c r="J317" s="34">
        <f t="shared" si="22"/>
        <v>0</v>
      </c>
      <c r="K317" s="35">
        <f t="shared" si="23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1"/>
        <v>12</v>
      </c>
      <c r="J319" s="34">
        <f t="shared" si="22"/>
        <v>16</v>
      </c>
      <c r="K319" s="35">
        <f t="shared" si="23"/>
        <v>0.42857142857142855</v>
      </c>
      <c r="L319" s="86" t="s">
        <v>1582</v>
      </c>
      <c r="M319" s="86" t="s">
        <v>1582</v>
      </c>
      <c r="N319" s="86" t="s">
        <v>1582</v>
      </c>
      <c r="O319" s="86" t="s">
        <v>1582</v>
      </c>
      <c r="P319" s="86" t="s">
        <v>1582</v>
      </c>
      <c r="Q319" s="86" t="s">
        <v>1582</v>
      </c>
      <c r="R319" s="86" t="s">
        <v>1582</v>
      </c>
      <c r="S319" s="86" t="s">
        <v>1582</v>
      </c>
      <c r="T319" s="86" t="s">
        <v>1582</v>
      </c>
      <c r="U319" s="86" t="s">
        <v>1582</v>
      </c>
      <c r="V319" s="86" t="s">
        <v>1582</v>
      </c>
      <c r="W319" s="86" t="s">
        <v>1582</v>
      </c>
      <c r="X319" s="86" t="s">
        <v>1582</v>
      </c>
      <c r="Y319" s="86" t="s">
        <v>1582</v>
      </c>
      <c r="Z319" s="86" t="s">
        <v>1582</v>
      </c>
      <c r="AA319" s="86" t="s">
        <v>1582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1"/>
        <v>10</v>
      </c>
      <c r="J321" s="34">
        <f t="shared" si="22"/>
        <v>18</v>
      </c>
      <c r="K321" s="35">
        <f t="shared" si="23"/>
        <v>0.35714285714285715</v>
      </c>
      <c r="L321" s="86" t="s">
        <v>1582</v>
      </c>
      <c r="M321" s="86" t="s">
        <v>1582</v>
      </c>
      <c r="N321" s="86" t="s">
        <v>1582</v>
      </c>
      <c r="O321" s="86" t="s">
        <v>1582</v>
      </c>
      <c r="P321" s="86" t="s">
        <v>1582</v>
      </c>
      <c r="Q321" s="86" t="s">
        <v>1582</v>
      </c>
      <c r="R321" s="86" t="s">
        <v>1582</v>
      </c>
      <c r="S321" s="86" t="s">
        <v>1582</v>
      </c>
      <c r="T321" s="86" t="s">
        <v>1582</v>
      </c>
      <c r="U321" s="86" t="s">
        <v>1582</v>
      </c>
      <c r="V321" s="86" t="s">
        <v>1582</v>
      </c>
      <c r="W321" s="86" t="s">
        <v>1582</v>
      </c>
      <c r="X321" s="86" t="s">
        <v>1582</v>
      </c>
      <c r="Y321" s="86" t="s">
        <v>1582</v>
      </c>
      <c r="Z321" s="86" t="s">
        <v>1582</v>
      </c>
      <c r="AA321" s="86" t="s">
        <v>1582</v>
      </c>
      <c r="AB321" s="86" t="s">
        <v>1582</v>
      </c>
      <c r="AC321" s="86" t="s">
        <v>1582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1"/>
        <v>10</v>
      </c>
      <c r="J324" s="34">
        <f t="shared" si="22"/>
        <v>18</v>
      </c>
      <c r="K324" s="35">
        <f t="shared" si="23"/>
        <v>0.35714285714285715</v>
      </c>
      <c r="L324" s="86" t="s">
        <v>1582</v>
      </c>
      <c r="M324" s="86" t="s">
        <v>1582</v>
      </c>
      <c r="N324" s="86" t="s">
        <v>1582</v>
      </c>
      <c r="O324" s="86" t="s">
        <v>1582</v>
      </c>
      <c r="P324" s="86" t="s">
        <v>1582</v>
      </c>
      <c r="Q324" s="86" t="s">
        <v>1582</v>
      </c>
      <c r="R324" s="86" t="s">
        <v>1582</v>
      </c>
      <c r="S324" s="86" t="s">
        <v>1582</v>
      </c>
      <c r="T324" s="86" t="s">
        <v>1582</v>
      </c>
      <c r="U324" s="86" t="s">
        <v>1582</v>
      </c>
      <c r="V324" s="86" t="s">
        <v>1582</v>
      </c>
      <c r="W324" s="86" t="s">
        <v>1582</v>
      </c>
      <c r="X324" s="86" t="s">
        <v>1582</v>
      </c>
      <c r="Y324" s="86" t="s">
        <v>1582</v>
      </c>
      <c r="Z324" s="86" t="s">
        <v>1582</v>
      </c>
      <c r="AA324" s="86" t="s">
        <v>1582</v>
      </c>
      <c r="AB324" s="86" t="s">
        <v>1582</v>
      </c>
      <c r="AC324" s="86" t="s">
        <v>1582</v>
      </c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ref="I325:I388" si="24">COUNTIF(L325:AM325,"")</f>
        <v>12</v>
      </c>
      <c r="J325" s="34">
        <f t="shared" ref="J325:J388" si="25">COUNTIF(L325:AM325,"APAGADO")</f>
        <v>16</v>
      </c>
      <c r="K325" s="35">
        <f t="shared" ref="K325:K388" si="26">(I325)/(J325+I325)</f>
        <v>0.42857142857142855</v>
      </c>
      <c r="L325" s="86" t="s">
        <v>1582</v>
      </c>
      <c r="M325" s="86" t="s">
        <v>1582</v>
      </c>
      <c r="N325" s="86" t="s">
        <v>1582</v>
      </c>
      <c r="O325" s="86" t="s">
        <v>1582</v>
      </c>
      <c r="P325" s="86" t="s">
        <v>1582</v>
      </c>
      <c r="Q325" s="86" t="s">
        <v>1582</v>
      </c>
      <c r="R325" s="86" t="s">
        <v>1582</v>
      </c>
      <c r="S325" s="86" t="s">
        <v>1582</v>
      </c>
      <c r="T325" s="86"/>
      <c r="U325" s="86"/>
      <c r="V325" s="86" t="s">
        <v>1582</v>
      </c>
      <c r="W325" s="86" t="s">
        <v>1582</v>
      </c>
      <c r="X325" s="86" t="s">
        <v>1582</v>
      </c>
      <c r="Y325" s="86" t="s">
        <v>1582</v>
      </c>
      <c r="Z325" s="86" t="s">
        <v>1582</v>
      </c>
      <c r="AA325" s="86" t="s">
        <v>1582</v>
      </c>
      <c r="AB325" s="86" t="s">
        <v>1582</v>
      </c>
      <c r="AC325" s="86" t="s">
        <v>1582</v>
      </c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si="24"/>
        <v>10</v>
      </c>
      <c r="J326" s="34">
        <f t="shared" si="25"/>
        <v>18</v>
      </c>
      <c r="K326" s="35">
        <f t="shared" si="26"/>
        <v>0.35714285714285715</v>
      </c>
      <c r="L326" s="86" t="s">
        <v>1582</v>
      </c>
      <c r="M326" s="86" t="s">
        <v>1582</v>
      </c>
      <c r="N326" s="86" t="s">
        <v>1582</v>
      </c>
      <c r="O326" s="86" t="s">
        <v>1582</v>
      </c>
      <c r="P326" s="86" t="s">
        <v>1582</v>
      </c>
      <c r="Q326" s="86" t="s">
        <v>1582</v>
      </c>
      <c r="R326" s="86" t="s">
        <v>1582</v>
      </c>
      <c r="S326" s="86" t="s">
        <v>1582</v>
      </c>
      <c r="T326" s="86" t="s">
        <v>1582</v>
      </c>
      <c r="U326" s="86" t="s">
        <v>1582</v>
      </c>
      <c r="V326" s="86" t="s">
        <v>1582</v>
      </c>
      <c r="W326" s="86" t="s">
        <v>1582</v>
      </c>
      <c r="X326" s="86" t="s">
        <v>1582</v>
      </c>
      <c r="Y326" s="86" t="s">
        <v>1582</v>
      </c>
      <c r="Z326" s="86" t="s">
        <v>1582</v>
      </c>
      <c r="AA326" s="86" t="s">
        <v>1582</v>
      </c>
      <c r="AB326" s="86" t="s">
        <v>1582</v>
      </c>
      <c r="AC326" s="86" t="s">
        <v>1582</v>
      </c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4"/>
        <v>10</v>
      </c>
      <c r="J327" s="34">
        <f t="shared" si="25"/>
        <v>18</v>
      </c>
      <c r="K327" s="35">
        <f t="shared" si="26"/>
        <v>0.35714285714285715</v>
      </c>
      <c r="L327" s="86" t="s">
        <v>1582</v>
      </c>
      <c r="M327" s="86" t="s">
        <v>1582</v>
      </c>
      <c r="N327" s="86" t="s">
        <v>1582</v>
      </c>
      <c r="O327" s="86" t="s">
        <v>1582</v>
      </c>
      <c r="P327" s="86" t="s">
        <v>1582</v>
      </c>
      <c r="Q327" s="86" t="s">
        <v>1582</v>
      </c>
      <c r="R327" s="86" t="s">
        <v>1582</v>
      </c>
      <c r="S327" s="86" t="s">
        <v>1582</v>
      </c>
      <c r="T327" s="86" t="s">
        <v>1582</v>
      </c>
      <c r="U327" s="86" t="s">
        <v>1582</v>
      </c>
      <c r="V327" s="86" t="s">
        <v>1582</v>
      </c>
      <c r="W327" s="86" t="s">
        <v>1582</v>
      </c>
      <c r="X327" s="86" t="s">
        <v>1582</v>
      </c>
      <c r="Y327" s="86" t="s">
        <v>1582</v>
      </c>
      <c r="Z327" s="86" t="s">
        <v>1582</v>
      </c>
      <c r="AA327" s="86" t="s">
        <v>1582</v>
      </c>
      <c r="AB327" s="86" t="s">
        <v>1582</v>
      </c>
      <c r="AC327" s="86" t="s">
        <v>1582</v>
      </c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4"/>
        <v>12</v>
      </c>
      <c r="J328" s="34">
        <f t="shared" si="25"/>
        <v>16</v>
      </c>
      <c r="K328" s="35">
        <f t="shared" si="26"/>
        <v>0.42857142857142855</v>
      </c>
      <c r="L328" s="86" t="s">
        <v>1582</v>
      </c>
      <c r="M328" s="86" t="s">
        <v>1582</v>
      </c>
      <c r="N328" s="86" t="s">
        <v>1582</v>
      </c>
      <c r="O328" s="86" t="s">
        <v>1582</v>
      </c>
      <c r="P328" s="86" t="s">
        <v>1582</v>
      </c>
      <c r="Q328" s="86" t="s">
        <v>1582</v>
      </c>
      <c r="R328" s="86" t="s">
        <v>1582</v>
      </c>
      <c r="S328" s="86" t="s">
        <v>1582</v>
      </c>
      <c r="T328" s="86" t="s">
        <v>1582</v>
      </c>
      <c r="U328" s="86" t="s">
        <v>1582</v>
      </c>
      <c r="V328" s="86" t="s">
        <v>1582</v>
      </c>
      <c r="W328" s="86" t="s">
        <v>1582</v>
      </c>
      <c r="X328" s="86" t="s">
        <v>1582</v>
      </c>
      <c r="Y328" s="86" t="s">
        <v>1582</v>
      </c>
      <c r="Z328" s="86" t="s">
        <v>1582</v>
      </c>
      <c r="AA328" s="86" t="s">
        <v>1582</v>
      </c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4"/>
        <v>10</v>
      </c>
      <c r="J332" s="34">
        <f t="shared" si="25"/>
        <v>18</v>
      </c>
      <c r="K332" s="35">
        <f t="shared" si="26"/>
        <v>0.35714285714285715</v>
      </c>
      <c r="L332" s="86" t="s">
        <v>1582</v>
      </c>
      <c r="M332" s="86" t="s">
        <v>1582</v>
      </c>
      <c r="N332" s="86" t="s">
        <v>1582</v>
      </c>
      <c r="O332" s="86" t="s">
        <v>1582</v>
      </c>
      <c r="P332" s="86" t="s">
        <v>1582</v>
      </c>
      <c r="Q332" s="86" t="s">
        <v>1582</v>
      </c>
      <c r="R332" s="86" t="s">
        <v>1582</v>
      </c>
      <c r="S332" s="86" t="s">
        <v>1582</v>
      </c>
      <c r="T332" s="86" t="s">
        <v>1582</v>
      </c>
      <c r="U332" s="86" t="s">
        <v>1582</v>
      </c>
      <c r="V332" s="86" t="s">
        <v>1582</v>
      </c>
      <c r="W332" s="86" t="s">
        <v>1582</v>
      </c>
      <c r="X332" s="86" t="s">
        <v>1582</v>
      </c>
      <c r="Y332" s="86" t="s">
        <v>1582</v>
      </c>
      <c r="Z332" s="86" t="s">
        <v>1582</v>
      </c>
      <c r="AA332" s="86" t="s">
        <v>1582</v>
      </c>
      <c r="AB332" s="86" t="s">
        <v>1582</v>
      </c>
      <c r="AC332" s="86" t="s">
        <v>1582</v>
      </c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4"/>
        <v>10</v>
      </c>
      <c r="J333" s="34">
        <f t="shared" si="25"/>
        <v>18</v>
      </c>
      <c r="K333" s="35">
        <f t="shared" si="26"/>
        <v>0.35714285714285715</v>
      </c>
      <c r="L333" s="86" t="s">
        <v>1582</v>
      </c>
      <c r="M333" s="86" t="s">
        <v>1582</v>
      </c>
      <c r="N333" s="86" t="s">
        <v>1582</v>
      </c>
      <c r="O333" s="86" t="s">
        <v>1582</v>
      </c>
      <c r="P333" s="86" t="s">
        <v>1582</v>
      </c>
      <c r="Q333" s="86" t="s">
        <v>1582</v>
      </c>
      <c r="R333" s="86" t="s">
        <v>1582</v>
      </c>
      <c r="S333" s="86" t="s">
        <v>1582</v>
      </c>
      <c r="T333" s="86" t="s">
        <v>1582</v>
      </c>
      <c r="U333" s="86" t="s">
        <v>1582</v>
      </c>
      <c r="V333" s="86" t="s">
        <v>1582</v>
      </c>
      <c r="W333" s="86" t="s">
        <v>1582</v>
      </c>
      <c r="X333" s="86" t="s">
        <v>1582</v>
      </c>
      <c r="Y333" s="86" t="s">
        <v>1582</v>
      </c>
      <c r="Z333" s="86" t="s">
        <v>1582</v>
      </c>
      <c r="AA333" s="86" t="s">
        <v>1582</v>
      </c>
      <c r="AB333" s="86" t="s">
        <v>1582</v>
      </c>
      <c r="AC333" s="86" t="s">
        <v>1582</v>
      </c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4"/>
        <v>24</v>
      </c>
      <c r="J334" s="34">
        <f t="shared" si="25"/>
        <v>4</v>
      </c>
      <c r="K334" s="35">
        <f t="shared" si="26"/>
        <v>0.8571428571428571</v>
      </c>
      <c r="L334" s="86"/>
      <c r="M334" s="86"/>
      <c r="N334" s="86"/>
      <c r="O334" s="86"/>
      <c r="P334" s="86"/>
      <c r="Q334" s="86"/>
      <c r="R334" s="86" t="s">
        <v>1582</v>
      </c>
      <c r="S334" s="86" t="s">
        <v>1582</v>
      </c>
      <c r="T334" s="86" t="s">
        <v>1582</v>
      </c>
      <c r="U334" s="86" t="s">
        <v>1582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4"/>
        <v>28</v>
      </c>
      <c r="J335" s="34">
        <f t="shared" si="25"/>
        <v>0</v>
      </c>
      <c r="K335" s="35">
        <f t="shared" si="26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4"/>
        <v>28</v>
      </c>
      <c r="J336" s="34">
        <f t="shared" si="25"/>
        <v>0</v>
      </c>
      <c r="K336" s="35">
        <f t="shared" si="26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4"/>
        <v>28</v>
      </c>
      <c r="J337" s="34">
        <f t="shared" si="25"/>
        <v>0</v>
      </c>
      <c r="K337" s="35">
        <f t="shared" si="26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4"/>
        <v>27</v>
      </c>
      <c r="J338" s="34">
        <f t="shared" si="25"/>
        <v>1</v>
      </c>
      <c r="K338" s="35">
        <f t="shared" si="26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4"/>
        <v>28</v>
      </c>
      <c r="J339" s="34">
        <f t="shared" si="25"/>
        <v>0</v>
      </c>
      <c r="K339" s="35">
        <f t="shared" si="26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4"/>
        <v>28</v>
      </c>
      <c r="J341" s="34">
        <f t="shared" si="25"/>
        <v>0</v>
      </c>
      <c r="K341" s="35">
        <f t="shared" si="26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4"/>
        <v>28</v>
      </c>
      <c r="J344" s="34">
        <f t="shared" si="25"/>
        <v>0</v>
      </c>
      <c r="K344" s="35">
        <f t="shared" si="26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4"/>
        <v>26</v>
      </c>
      <c r="J345" s="34">
        <f t="shared" si="25"/>
        <v>2</v>
      </c>
      <c r="K345" s="35">
        <f t="shared" si="26"/>
        <v>0.9285714285714286</v>
      </c>
      <c r="L345" s="86" t="s">
        <v>1582</v>
      </c>
      <c r="M345" s="86" t="s">
        <v>1582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4"/>
        <v>10</v>
      </c>
      <c r="J348" s="34">
        <f t="shared" si="25"/>
        <v>18</v>
      </c>
      <c r="K348" s="35">
        <f t="shared" si="26"/>
        <v>0.35714285714285715</v>
      </c>
      <c r="L348" s="86" t="s">
        <v>1582</v>
      </c>
      <c r="M348" s="86" t="s">
        <v>1582</v>
      </c>
      <c r="N348" s="86" t="s">
        <v>1582</v>
      </c>
      <c r="O348" s="86" t="s">
        <v>1582</v>
      </c>
      <c r="P348" s="86" t="s">
        <v>1582</v>
      </c>
      <c r="Q348" s="86" t="s">
        <v>1582</v>
      </c>
      <c r="R348" s="86" t="s">
        <v>1582</v>
      </c>
      <c r="S348" s="86" t="s">
        <v>1582</v>
      </c>
      <c r="T348" s="86" t="s">
        <v>1582</v>
      </c>
      <c r="U348" s="86" t="s">
        <v>1582</v>
      </c>
      <c r="V348" s="86" t="s">
        <v>1582</v>
      </c>
      <c r="W348" s="86" t="s">
        <v>1582</v>
      </c>
      <c r="X348" s="86" t="s">
        <v>1582</v>
      </c>
      <c r="Y348" s="86" t="s">
        <v>1582</v>
      </c>
      <c r="Z348" s="86" t="s">
        <v>1582</v>
      </c>
      <c r="AA348" s="86" t="s">
        <v>1582</v>
      </c>
      <c r="AB348" s="86" t="s">
        <v>1582</v>
      </c>
      <c r="AC348" s="86" t="s">
        <v>1582</v>
      </c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4"/>
        <v>28</v>
      </c>
      <c r="J351" s="34">
        <f t="shared" si="25"/>
        <v>0</v>
      </c>
      <c r="K351" s="35">
        <f t="shared" si="26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4"/>
        <v>28</v>
      </c>
      <c r="J353" s="34">
        <f t="shared" si="25"/>
        <v>0</v>
      </c>
      <c r="K353" s="35">
        <f t="shared" si="26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4"/>
        <v>28</v>
      </c>
      <c r="J354" s="34">
        <f t="shared" si="25"/>
        <v>0</v>
      </c>
      <c r="K354" s="35">
        <f t="shared" si="26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4"/>
        <v>28</v>
      </c>
      <c r="J357" s="34">
        <f t="shared" si="25"/>
        <v>0</v>
      </c>
      <c r="K357" s="35">
        <f t="shared" si="26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4"/>
        <v>28</v>
      </c>
      <c r="J358" s="34">
        <f t="shared" si="25"/>
        <v>0</v>
      </c>
      <c r="K358" s="35">
        <f t="shared" si="26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4"/>
        <v>19</v>
      </c>
      <c r="J359" s="34">
        <f t="shared" si="25"/>
        <v>9</v>
      </c>
      <c r="K359" s="35">
        <f t="shared" si="26"/>
        <v>0.6785714285714286</v>
      </c>
      <c r="L359" s="86" t="s">
        <v>1582</v>
      </c>
      <c r="M359" s="86" t="s">
        <v>1582</v>
      </c>
      <c r="N359" s="86" t="s">
        <v>1582</v>
      </c>
      <c r="O359" s="86" t="s">
        <v>1582</v>
      </c>
      <c r="P359" s="86" t="s">
        <v>1582</v>
      </c>
      <c r="Q359" s="86" t="s">
        <v>1582</v>
      </c>
      <c r="R359" s="86" t="s">
        <v>1582</v>
      </c>
      <c r="S359" s="86" t="s">
        <v>1582</v>
      </c>
      <c r="T359" s="86" t="s">
        <v>1582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4"/>
        <v>19</v>
      </c>
      <c r="J360" s="34">
        <f t="shared" si="25"/>
        <v>9</v>
      </c>
      <c r="K360" s="35">
        <f t="shared" si="26"/>
        <v>0.6785714285714286</v>
      </c>
      <c r="L360" s="86" t="s">
        <v>1582</v>
      </c>
      <c r="M360" s="86" t="s">
        <v>1582</v>
      </c>
      <c r="N360" s="86" t="s">
        <v>1582</v>
      </c>
      <c r="O360" s="86" t="s">
        <v>1582</v>
      </c>
      <c r="P360" s="86" t="s">
        <v>1582</v>
      </c>
      <c r="Q360" s="86" t="s">
        <v>1582</v>
      </c>
      <c r="R360" s="86" t="s">
        <v>1582</v>
      </c>
      <c r="S360" s="86" t="s">
        <v>1582</v>
      </c>
      <c r="T360" s="86" t="s">
        <v>1582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1586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1587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4"/>
        <v>28</v>
      </c>
      <c r="J368" s="34">
        <f t="shared" si="25"/>
        <v>0</v>
      </c>
      <c r="K368" s="35">
        <f t="shared" si="26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4"/>
        <v>28</v>
      </c>
      <c r="J369" s="34">
        <f t="shared" si="25"/>
        <v>0</v>
      </c>
      <c r="K369" s="35">
        <f t="shared" si="26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4"/>
        <v>28</v>
      </c>
      <c r="J370" s="34">
        <f t="shared" si="25"/>
        <v>0</v>
      </c>
      <c r="K370" s="35">
        <f t="shared" si="26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4"/>
        <v>28</v>
      </c>
      <c r="J371" s="34">
        <f t="shared" si="25"/>
        <v>0</v>
      </c>
      <c r="K371" s="35">
        <f t="shared" si="26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4"/>
        <v>28</v>
      </c>
      <c r="J375" s="34">
        <f t="shared" si="25"/>
        <v>0</v>
      </c>
      <c r="K375" s="35">
        <f t="shared" si="26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4"/>
        <v>28</v>
      </c>
      <c r="J376" s="34">
        <f t="shared" si="25"/>
        <v>0</v>
      </c>
      <c r="K376" s="35">
        <f t="shared" si="26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4"/>
        <v>26</v>
      </c>
      <c r="J378" s="34">
        <f t="shared" si="25"/>
        <v>2</v>
      </c>
      <c r="K378" s="35">
        <f t="shared" si="26"/>
        <v>0.9285714285714286</v>
      </c>
      <c r="L378" s="86" t="s">
        <v>1582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1582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4"/>
        <v>28</v>
      </c>
      <c r="J383" s="34">
        <f t="shared" si="25"/>
        <v>0</v>
      </c>
      <c r="K383" s="35">
        <f t="shared" si="26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4"/>
        <v>25</v>
      </c>
      <c r="J384" s="34">
        <f t="shared" si="25"/>
        <v>3</v>
      </c>
      <c r="K384" s="35">
        <f t="shared" si="26"/>
        <v>0.8928571428571429</v>
      </c>
      <c r="L384" s="86" t="s">
        <v>1582</v>
      </c>
      <c r="M384" s="86" t="s">
        <v>1582</v>
      </c>
      <c r="N384" s="86" t="s">
        <v>1582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4"/>
        <v>10</v>
      </c>
      <c r="J385" s="34">
        <f t="shared" si="25"/>
        <v>18</v>
      </c>
      <c r="K385" s="35">
        <f t="shared" si="26"/>
        <v>0.35714285714285715</v>
      </c>
      <c r="L385" s="86" t="s">
        <v>1582</v>
      </c>
      <c r="M385" s="86" t="s">
        <v>1582</v>
      </c>
      <c r="N385" s="86" t="s">
        <v>1582</v>
      </c>
      <c r="O385" s="86" t="s">
        <v>1582</v>
      </c>
      <c r="P385" s="86" t="s">
        <v>1582</v>
      </c>
      <c r="Q385" s="86" t="s">
        <v>1582</v>
      </c>
      <c r="R385" s="86" t="s">
        <v>1582</v>
      </c>
      <c r="S385" s="86" t="s">
        <v>1582</v>
      </c>
      <c r="T385" s="86" t="s">
        <v>1582</v>
      </c>
      <c r="U385" s="86" t="s">
        <v>1582</v>
      </c>
      <c r="V385" s="86" t="s">
        <v>1582</v>
      </c>
      <c r="W385" s="86" t="s">
        <v>1582</v>
      </c>
      <c r="X385" s="86" t="s">
        <v>1582</v>
      </c>
      <c r="Y385" s="86" t="s">
        <v>1582</v>
      </c>
      <c r="Z385" s="86" t="s">
        <v>1582</v>
      </c>
      <c r="AA385" s="86" t="s">
        <v>1582</v>
      </c>
      <c r="AB385" s="86" t="s">
        <v>1582</v>
      </c>
      <c r="AC385" s="86" t="s">
        <v>1582</v>
      </c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ref="I389:I452" si="27">COUNTIF(L389:AM389,"")</f>
        <v>25</v>
      </c>
      <c r="J389" s="34">
        <f t="shared" ref="J389:J452" si="28">COUNTIF(L389:AM389,"APAGADO")</f>
        <v>3</v>
      </c>
      <c r="K389" s="35">
        <f t="shared" ref="K389:K452" si="29">(I389)/(J389+I389)</f>
        <v>0.8928571428571429</v>
      </c>
      <c r="L389" s="86" t="s">
        <v>1582</v>
      </c>
      <c r="M389" s="86" t="s">
        <v>1582</v>
      </c>
      <c r="N389" s="86" t="s">
        <v>1582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si="27"/>
        <v>25</v>
      </c>
      <c r="J390" s="34">
        <f t="shared" si="28"/>
        <v>3</v>
      </c>
      <c r="K390" s="35">
        <f t="shared" si="29"/>
        <v>0.8928571428571429</v>
      </c>
      <c r="L390" s="86" t="s">
        <v>1582</v>
      </c>
      <c r="M390" s="86" t="s">
        <v>1582</v>
      </c>
      <c r="N390" s="86" t="s">
        <v>1582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27"/>
        <v>28</v>
      </c>
      <c r="J391" s="34">
        <f t="shared" si="28"/>
        <v>0</v>
      </c>
      <c r="K391" s="35">
        <f t="shared" si="2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27"/>
        <v>23</v>
      </c>
      <c r="J394" s="34">
        <f t="shared" si="28"/>
        <v>5</v>
      </c>
      <c r="K394" s="35">
        <f t="shared" si="29"/>
        <v>0.8214285714285714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1582</v>
      </c>
      <c r="Y394" s="86" t="s">
        <v>1582</v>
      </c>
      <c r="Z394" s="86"/>
      <c r="AA394" s="86" t="s">
        <v>1582</v>
      </c>
      <c r="AB394" s="86" t="s">
        <v>1582</v>
      </c>
      <c r="AC394" s="86" t="s">
        <v>1582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27"/>
        <v>28</v>
      </c>
      <c r="J397" s="34">
        <f t="shared" si="28"/>
        <v>0</v>
      </c>
      <c r="K397" s="35">
        <f t="shared" si="2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27"/>
        <v>28</v>
      </c>
      <c r="J398" s="34">
        <f t="shared" si="28"/>
        <v>0</v>
      </c>
      <c r="K398" s="35">
        <f t="shared" si="2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27"/>
        <v>28</v>
      </c>
      <c r="J401" s="34">
        <f t="shared" si="28"/>
        <v>0</v>
      </c>
      <c r="K401" s="35">
        <f t="shared" si="2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27"/>
        <v>28</v>
      </c>
      <c r="J402" s="34">
        <f t="shared" si="28"/>
        <v>0</v>
      </c>
      <c r="K402" s="35">
        <f t="shared" si="2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27"/>
        <v>28</v>
      </c>
      <c r="J403" s="34">
        <f t="shared" si="28"/>
        <v>0</v>
      </c>
      <c r="K403" s="35">
        <f t="shared" si="2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27"/>
        <v>28</v>
      </c>
      <c r="J404" s="34">
        <f t="shared" si="28"/>
        <v>0</v>
      </c>
      <c r="K404" s="35">
        <f t="shared" si="2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27"/>
        <v>28</v>
      </c>
      <c r="J407" s="34">
        <f t="shared" si="28"/>
        <v>0</v>
      </c>
      <c r="K407" s="35">
        <f t="shared" si="2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27"/>
        <v>10</v>
      </c>
      <c r="J408" s="34">
        <f t="shared" si="28"/>
        <v>18</v>
      </c>
      <c r="K408" s="35">
        <f t="shared" si="29"/>
        <v>0.35714285714285715</v>
      </c>
      <c r="L408" s="86" t="s">
        <v>1582</v>
      </c>
      <c r="M408" s="86" t="s">
        <v>1582</v>
      </c>
      <c r="N408" s="86" t="s">
        <v>1582</v>
      </c>
      <c r="O408" s="86" t="s">
        <v>1582</v>
      </c>
      <c r="P408" s="86" t="s">
        <v>1582</v>
      </c>
      <c r="Q408" s="86" t="s">
        <v>1582</v>
      </c>
      <c r="R408" s="86" t="s">
        <v>1582</v>
      </c>
      <c r="S408" s="86" t="s">
        <v>1582</v>
      </c>
      <c r="T408" s="86" t="s">
        <v>1582</v>
      </c>
      <c r="U408" s="86" t="s">
        <v>1582</v>
      </c>
      <c r="V408" s="86" t="s">
        <v>1582</v>
      </c>
      <c r="W408" s="86" t="s">
        <v>1582</v>
      </c>
      <c r="X408" s="86" t="s">
        <v>1582</v>
      </c>
      <c r="Y408" s="86" t="s">
        <v>1582</v>
      </c>
      <c r="Z408" s="86" t="s">
        <v>1582</v>
      </c>
      <c r="AA408" s="86" t="s">
        <v>1582</v>
      </c>
      <c r="AB408" s="86" t="s">
        <v>1582</v>
      </c>
      <c r="AC408" s="86" t="s">
        <v>1582</v>
      </c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27"/>
        <v>10</v>
      </c>
      <c r="J409" s="34">
        <f t="shared" si="28"/>
        <v>18</v>
      </c>
      <c r="K409" s="35">
        <f t="shared" si="29"/>
        <v>0.35714285714285715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 t="s">
        <v>1582</v>
      </c>
      <c r="AC409" s="86" t="s">
        <v>1582</v>
      </c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1585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27"/>
        <v>11</v>
      </c>
      <c r="J413" s="34">
        <f t="shared" si="28"/>
        <v>17</v>
      </c>
      <c r="K413" s="35">
        <f t="shared" si="29"/>
        <v>0.39285714285714285</v>
      </c>
      <c r="L413" s="86" t="s">
        <v>1582</v>
      </c>
      <c r="M413" s="86" t="s">
        <v>1582</v>
      </c>
      <c r="N413" s="86" t="s">
        <v>1582</v>
      </c>
      <c r="O413" s="86" t="s">
        <v>1582</v>
      </c>
      <c r="P413" s="86" t="s">
        <v>1582</v>
      </c>
      <c r="Q413" s="86" t="s">
        <v>1582</v>
      </c>
      <c r="R413" s="86" t="s">
        <v>1582</v>
      </c>
      <c r="S413" s="86" t="s">
        <v>1582</v>
      </c>
      <c r="T413" s="86"/>
      <c r="U413" s="86" t="s">
        <v>1582</v>
      </c>
      <c r="V413" s="86" t="s">
        <v>1582</v>
      </c>
      <c r="W413" s="86" t="s">
        <v>1582</v>
      </c>
      <c r="X413" s="86" t="s">
        <v>1582</v>
      </c>
      <c r="Y413" s="86" t="s">
        <v>1582</v>
      </c>
      <c r="Z413" s="86" t="s">
        <v>1582</v>
      </c>
      <c r="AA413" s="86" t="s">
        <v>1582</v>
      </c>
      <c r="AB413" s="86" t="s">
        <v>1582</v>
      </c>
      <c r="AC413" s="86" t="s">
        <v>1582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si="27"/>
        <v>20</v>
      </c>
      <c r="J414" s="34">
        <f t="shared" si="28"/>
        <v>8</v>
      </c>
      <c r="K414" s="35">
        <f t="shared" si="29"/>
        <v>0.7142857142857143</v>
      </c>
      <c r="L414" s="86"/>
      <c r="M414" s="86"/>
      <c r="N414" s="86"/>
      <c r="O414" s="86"/>
      <c r="P414" s="86" t="s">
        <v>1582</v>
      </c>
      <c r="Q414" s="86" t="s">
        <v>1582</v>
      </c>
      <c r="R414" s="86" t="s">
        <v>1582</v>
      </c>
      <c r="S414" s="86" t="s">
        <v>1582</v>
      </c>
      <c r="T414" s="86" t="s">
        <v>1582</v>
      </c>
      <c r="U414" s="88" t="s">
        <v>1582</v>
      </c>
      <c r="V414" s="86"/>
      <c r="W414" s="86"/>
      <c r="X414" s="86"/>
      <c r="Y414" s="86"/>
      <c r="Z414" s="86"/>
      <c r="AA414" s="86"/>
      <c r="AB414" s="86" t="s">
        <v>1582</v>
      </c>
      <c r="AC414" s="86" t="s">
        <v>1582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27"/>
        <v>20</v>
      </c>
      <c r="J415" s="34">
        <f t="shared" si="28"/>
        <v>8</v>
      </c>
      <c r="K415" s="35">
        <f t="shared" si="29"/>
        <v>0.7142857142857143</v>
      </c>
      <c r="L415" s="86"/>
      <c r="M415" s="86"/>
      <c r="N415" s="86"/>
      <c r="O415" s="86"/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/>
      <c r="W415" s="86"/>
      <c r="X415" s="86"/>
      <c r="Y415" s="86"/>
      <c r="Z415" s="86"/>
      <c r="AA415" s="86"/>
      <c r="AB415" s="86" t="s">
        <v>1582</v>
      </c>
      <c r="AC415" s="86" t="s">
        <v>1582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27"/>
        <v>20</v>
      </c>
      <c r="J416" s="34">
        <f t="shared" si="28"/>
        <v>8</v>
      </c>
      <c r="K416" s="35">
        <f t="shared" si="29"/>
        <v>0.7142857142857143</v>
      </c>
      <c r="L416" s="86"/>
      <c r="M416" s="86"/>
      <c r="N416" s="86"/>
      <c r="O416" s="86"/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/>
      <c r="W416" s="86"/>
      <c r="X416" s="86"/>
      <c r="Y416" s="86"/>
      <c r="Z416" s="86"/>
      <c r="AA416" s="86"/>
      <c r="AB416" s="86" t="s">
        <v>1582</v>
      </c>
      <c r="AC416" s="86" t="s">
        <v>1582</v>
      </c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27"/>
        <v>20</v>
      </c>
      <c r="J417" s="34">
        <f t="shared" si="28"/>
        <v>8</v>
      </c>
      <c r="K417" s="35">
        <f t="shared" si="29"/>
        <v>0.7142857142857143</v>
      </c>
      <c r="L417" s="86"/>
      <c r="M417" s="86"/>
      <c r="N417" s="86"/>
      <c r="O417" s="86"/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/>
      <c r="W417" s="86"/>
      <c r="X417" s="86"/>
      <c r="Y417" s="86"/>
      <c r="Z417" s="86"/>
      <c r="AA417" s="86"/>
      <c r="AB417" s="86" t="s">
        <v>1582</v>
      </c>
      <c r="AC417" s="86" t="s">
        <v>1582</v>
      </c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27"/>
        <v>27</v>
      </c>
      <c r="J420" s="34">
        <f t="shared" si="28"/>
        <v>1</v>
      </c>
      <c r="K420" s="35">
        <f t="shared" si="29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1582</v>
      </c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27"/>
        <v>26</v>
      </c>
      <c r="J421" s="34">
        <f t="shared" si="28"/>
        <v>2</v>
      </c>
      <c r="K421" s="35">
        <f t="shared" si="29"/>
        <v>0.9285714285714286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1582</v>
      </c>
      <c r="AC421" s="86" t="s">
        <v>1582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27"/>
        <v>23</v>
      </c>
      <c r="J422" s="34">
        <f t="shared" si="28"/>
        <v>5</v>
      </c>
      <c r="K422" s="35">
        <f t="shared" si="29"/>
        <v>0.8214285714285714</v>
      </c>
      <c r="L422" s="86" t="s">
        <v>1582</v>
      </c>
      <c r="M422" s="86" t="s">
        <v>1582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1582</v>
      </c>
      <c r="AA422" s="86"/>
      <c r="AB422" s="86" t="s">
        <v>1582</v>
      </c>
      <c r="AC422" s="86" t="s">
        <v>1582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27"/>
        <v>26</v>
      </c>
      <c r="J423" s="34">
        <f t="shared" si="28"/>
        <v>2</v>
      </c>
      <c r="K423" s="35">
        <f t="shared" si="29"/>
        <v>0.9285714285714286</v>
      </c>
      <c r="L423" s="86"/>
      <c r="M423" s="86"/>
      <c r="N423" s="86"/>
      <c r="O423" s="86"/>
      <c r="P423" s="86"/>
      <c r="Q423" s="86"/>
      <c r="R423" s="86" t="s">
        <v>1582</v>
      </c>
      <c r="S423" s="86" t="s">
        <v>1582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27"/>
        <v>26</v>
      </c>
      <c r="J424" s="34">
        <f t="shared" si="28"/>
        <v>2</v>
      </c>
      <c r="K424" s="35">
        <f t="shared" si="29"/>
        <v>0.9285714285714286</v>
      </c>
      <c r="L424" s="86"/>
      <c r="M424" s="86"/>
      <c r="N424" s="86"/>
      <c r="O424" s="86"/>
      <c r="P424" s="86"/>
      <c r="Q424" s="86"/>
      <c r="R424" s="86" t="s">
        <v>1582</v>
      </c>
      <c r="S424" s="86" t="s">
        <v>1582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27"/>
        <v>26</v>
      </c>
      <c r="J425" s="34">
        <f t="shared" si="28"/>
        <v>2</v>
      </c>
      <c r="K425" s="35">
        <f t="shared" si="29"/>
        <v>0.9285714285714286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1582</v>
      </c>
      <c r="AC425" s="86" t="s">
        <v>1582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1589</v>
      </c>
      <c r="I426" s="34">
        <f t="shared" si="27"/>
        <v>21</v>
      </c>
      <c r="J426" s="34">
        <f t="shared" si="28"/>
        <v>7</v>
      </c>
      <c r="K426" s="35">
        <f t="shared" si="29"/>
        <v>0.75</v>
      </c>
      <c r="L426" s="86" t="s">
        <v>1582</v>
      </c>
      <c r="M426" s="86" t="s">
        <v>1582</v>
      </c>
      <c r="N426" s="86"/>
      <c r="O426" s="86"/>
      <c r="P426" s="86"/>
      <c r="Q426" s="86"/>
      <c r="R426" s="86"/>
      <c r="S426" s="86"/>
      <c r="T426" s="86"/>
      <c r="U426" s="86" t="s">
        <v>1582</v>
      </c>
      <c r="V426" s="86" t="s">
        <v>1582</v>
      </c>
      <c r="W426" s="86" t="s">
        <v>1582</v>
      </c>
      <c r="X426" s="86"/>
      <c r="Y426" s="86"/>
      <c r="Z426" s="86"/>
      <c r="AA426" s="86"/>
      <c r="AB426" s="86" t="s">
        <v>1582</v>
      </c>
      <c r="AC426" s="86" t="s">
        <v>1582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27"/>
        <v>28</v>
      </c>
      <c r="J427" s="34">
        <f t="shared" si="28"/>
        <v>0</v>
      </c>
      <c r="K427" s="35">
        <f t="shared" si="2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27"/>
        <v>27</v>
      </c>
      <c r="J428" s="34">
        <f t="shared" si="28"/>
        <v>1</v>
      </c>
      <c r="K428" s="35">
        <f t="shared" si="29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1582</v>
      </c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27"/>
        <v>23</v>
      </c>
      <c r="J429" s="34">
        <f t="shared" si="28"/>
        <v>5</v>
      </c>
      <c r="K429" s="35">
        <f t="shared" si="29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1582</v>
      </c>
      <c r="Y429" s="86" t="s">
        <v>1582</v>
      </c>
      <c r="Z429" s="86" t="s">
        <v>1582</v>
      </c>
      <c r="AA429" s="86" t="s">
        <v>1582</v>
      </c>
      <c r="AB429" s="86" t="s">
        <v>1582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27"/>
        <v>28</v>
      </c>
      <c r="J431" s="34">
        <f t="shared" si="28"/>
        <v>0</v>
      </c>
      <c r="K431" s="35">
        <f t="shared" si="2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27"/>
        <v>27</v>
      </c>
      <c r="J432" s="34">
        <f t="shared" si="28"/>
        <v>1</v>
      </c>
      <c r="K432" s="35">
        <f t="shared" si="29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27"/>
        <v>24</v>
      </c>
      <c r="J433" s="34">
        <f t="shared" si="28"/>
        <v>4</v>
      </c>
      <c r="K433" s="35">
        <f t="shared" si="29"/>
        <v>0.8571428571428571</v>
      </c>
      <c r="L433" s="86" t="s">
        <v>1582</v>
      </c>
      <c r="M433" s="86" t="s">
        <v>1582</v>
      </c>
      <c r="N433" s="86" t="s">
        <v>1582</v>
      </c>
      <c r="O433" s="86" t="s">
        <v>1582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27"/>
        <v>11</v>
      </c>
      <c r="J434" s="34">
        <f t="shared" si="28"/>
        <v>17</v>
      </c>
      <c r="K434" s="35">
        <f t="shared" si="29"/>
        <v>0.39285714285714285</v>
      </c>
      <c r="L434" s="86" t="s">
        <v>1582</v>
      </c>
      <c r="M434" s="86" t="s">
        <v>1582</v>
      </c>
      <c r="N434" s="86" t="s">
        <v>1582</v>
      </c>
      <c r="O434" s="86" t="s">
        <v>1582</v>
      </c>
      <c r="P434" s="86" t="s">
        <v>1582</v>
      </c>
      <c r="Q434" s="86" t="s">
        <v>1582</v>
      </c>
      <c r="R434" s="86" t="s">
        <v>1582</v>
      </c>
      <c r="S434" s="86" t="s">
        <v>1582</v>
      </c>
      <c r="T434" s="86" t="s">
        <v>1582</v>
      </c>
      <c r="U434" s="86" t="s">
        <v>1582</v>
      </c>
      <c r="V434" s="86" t="s">
        <v>1582</v>
      </c>
      <c r="W434" s="86" t="s">
        <v>1582</v>
      </c>
      <c r="X434" s="86"/>
      <c r="Y434" s="86" t="s">
        <v>1582</v>
      </c>
      <c r="Z434" s="86" t="s">
        <v>1582</v>
      </c>
      <c r="AA434" s="86" t="s">
        <v>1582</v>
      </c>
      <c r="AB434" s="86" t="s">
        <v>1582</v>
      </c>
      <c r="AC434" s="86" t="s">
        <v>1582</v>
      </c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27"/>
        <v>23</v>
      </c>
      <c r="J437" s="34">
        <f t="shared" si="28"/>
        <v>5</v>
      </c>
      <c r="K437" s="35">
        <f t="shared" si="29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 t="s">
        <v>1582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27"/>
        <v>27</v>
      </c>
      <c r="J438" s="34">
        <f t="shared" si="28"/>
        <v>1</v>
      </c>
      <c r="K438" s="35">
        <f t="shared" si="2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1582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27"/>
        <v>28</v>
      </c>
      <c r="J439" s="34">
        <f t="shared" si="28"/>
        <v>0</v>
      </c>
      <c r="K439" s="35">
        <f t="shared" si="2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27"/>
        <v>28</v>
      </c>
      <c r="J440" s="34">
        <f t="shared" si="28"/>
        <v>0</v>
      </c>
      <c r="K440" s="35">
        <f t="shared" si="2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27"/>
        <v>27</v>
      </c>
      <c r="J446" s="34">
        <f t="shared" si="28"/>
        <v>1</v>
      </c>
      <c r="K446" s="35">
        <f t="shared" si="29"/>
        <v>0.9642857142857143</v>
      </c>
      <c r="L446" s="86"/>
      <c r="M446" s="86"/>
      <c r="N446" s="86" t="s">
        <v>1582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27"/>
        <v>12</v>
      </c>
      <c r="J447" s="34">
        <f t="shared" si="28"/>
        <v>16</v>
      </c>
      <c r="K447" s="35">
        <f t="shared" si="29"/>
        <v>0.42857142857142855</v>
      </c>
      <c r="L447" s="86" t="s">
        <v>1582</v>
      </c>
      <c r="M447" s="86" t="s">
        <v>1582</v>
      </c>
      <c r="N447" s="86" t="s">
        <v>1582</v>
      </c>
      <c r="O447" s="86" t="s">
        <v>1582</v>
      </c>
      <c r="P447" s="86" t="s">
        <v>1582</v>
      </c>
      <c r="Q447" s="86" t="s">
        <v>1582</v>
      </c>
      <c r="R447" s="86" t="s">
        <v>1582</v>
      </c>
      <c r="S447" s="86" t="s">
        <v>1582</v>
      </c>
      <c r="T447" s="86" t="s">
        <v>1582</v>
      </c>
      <c r="U447" s="86"/>
      <c r="V447" s="86"/>
      <c r="W447" s="86" t="s">
        <v>1582</v>
      </c>
      <c r="X447" s="86" t="s">
        <v>1582</v>
      </c>
      <c r="Y447" s="86" t="s">
        <v>1582</v>
      </c>
      <c r="Z447" s="86" t="s">
        <v>1582</v>
      </c>
      <c r="AA447" s="86" t="s">
        <v>1582</v>
      </c>
      <c r="AB447" s="86" t="s">
        <v>1582</v>
      </c>
      <c r="AC447" s="86" t="s">
        <v>1582</v>
      </c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27"/>
        <v>27</v>
      </c>
      <c r="J448" s="34">
        <f t="shared" si="28"/>
        <v>1</v>
      </c>
      <c r="K448" s="35">
        <f t="shared" si="29"/>
        <v>0.9642857142857143</v>
      </c>
      <c r="L448" s="86"/>
      <c r="M448" s="86" t="s">
        <v>1582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27"/>
        <v>27</v>
      </c>
      <c r="J449" s="34">
        <f t="shared" si="28"/>
        <v>1</v>
      </c>
      <c r="K449" s="35">
        <f t="shared" si="29"/>
        <v>0.9642857142857143</v>
      </c>
      <c r="L449" s="86"/>
      <c r="M449" s="86"/>
      <c r="N449" s="86" t="s">
        <v>1582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0">COUNTIF(L453:AM453,"")</f>
        <v>10</v>
      </c>
      <c r="J453" s="34">
        <f t="shared" ref="J453:J516" si="31">COUNTIF(L453:AM453,"APAGADO")</f>
        <v>18</v>
      </c>
      <c r="K453" s="35">
        <f t="shared" ref="K453:K516" si="32">(I453)/(J453+I453)</f>
        <v>0.35714285714285715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 t="s">
        <v>1582</v>
      </c>
      <c r="Q453" s="86" t="s">
        <v>1582</v>
      </c>
      <c r="R453" s="86" t="s">
        <v>1582</v>
      </c>
      <c r="S453" s="86" t="s">
        <v>1582</v>
      </c>
      <c r="T453" s="86" t="s">
        <v>1582</v>
      </c>
      <c r="U453" s="86" t="s">
        <v>1582</v>
      </c>
      <c r="V453" s="86" t="s">
        <v>1582</v>
      </c>
      <c r="W453" s="86" t="s">
        <v>1582</v>
      </c>
      <c r="X453" s="86" t="s">
        <v>1582</v>
      </c>
      <c r="Y453" s="86" t="s">
        <v>1582</v>
      </c>
      <c r="Z453" s="86" t="s">
        <v>1582</v>
      </c>
      <c r="AA453" s="86" t="s">
        <v>1582</v>
      </c>
      <c r="AB453" s="86" t="s">
        <v>1582</v>
      </c>
      <c r="AC453" s="86" t="s">
        <v>1582</v>
      </c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0"/>
        <v>10</v>
      </c>
      <c r="J454" s="34">
        <f t="shared" si="31"/>
        <v>18</v>
      </c>
      <c r="K454" s="35">
        <f t="shared" si="32"/>
        <v>0.35714285714285715</v>
      </c>
      <c r="L454" s="86" t="s">
        <v>1582</v>
      </c>
      <c r="M454" s="86" t="s">
        <v>1582</v>
      </c>
      <c r="N454" s="86" t="s">
        <v>1582</v>
      </c>
      <c r="O454" s="86" t="s">
        <v>1582</v>
      </c>
      <c r="P454" s="86" t="s">
        <v>1582</v>
      </c>
      <c r="Q454" s="86" t="s">
        <v>1582</v>
      </c>
      <c r="R454" s="86" t="s">
        <v>1582</v>
      </c>
      <c r="S454" s="86" t="s">
        <v>1582</v>
      </c>
      <c r="T454" s="86" t="s">
        <v>1582</v>
      </c>
      <c r="U454" s="86" t="s">
        <v>1582</v>
      </c>
      <c r="V454" s="86" t="s">
        <v>1582</v>
      </c>
      <c r="W454" s="86" t="s">
        <v>1582</v>
      </c>
      <c r="X454" s="86" t="s">
        <v>1582</v>
      </c>
      <c r="Y454" s="86" t="s">
        <v>1582</v>
      </c>
      <c r="Z454" s="86" t="s">
        <v>1582</v>
      </c>
      <c r="AA454" s="86" t="s">
        <v>1582</v>
      </c>
      <c r="AB454" s="86" t="s">
        <v>1582</v>
      </c>
      <c r="AC454" s="86" t="s">
        <v>1582</v>
      </c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0"/>
        <v>28</v>
      </c>
      <c r="J458" s="34">
        <f t="shared" si="31"/>
        <v>0</v>
      </c>
      <c r="K458" s="35">
        <f t="shared" si="32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0"/>
        <v>10</v>
      </c>
      <c r="J463" s="34">
        <f t="shared" si="31"/>
        <v>18</v>
      </c>
      <c r="K463" s="35">
        <f t="shared" si="32"/>
        <v>0.35714285714285715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 t="s">
        <v>1582</v>
      </c>
      <c r="AC463" s="86" t="s">
        <v>1582</v>
      </c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0"/>
        <v>28</v>
      </c>
      <c r="J464" s="34">
        <f t="shared" si="31"/>
        <v>0</v>
      </c>
      <c r="K464" s="35">
        <f t="shared" si="3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0"/>
        <v>28</v>
      </c>
      <c r="J465" s="34">
        <f t="shared" si="31"/>
        <v>0</v>
      </c>
      <c r="K465" s="35">
        <f t="shared" si="32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0"/>
        <v>10</v>
      </c>
      <c r="J468" s="34">
        <f t="shared" si="31"/>
        <v>18</v>
      </c>
      <c r="K468" s="35">
        <f t="shared" si="32"/>
        <v>0.35714285714285715</v>
      </c>
      <c r="L468" s="86" t="s">
        <v>1582</v>
      </c>
      <c r="M468" s="86" t="s">
        <v>1582</v>
      </c>
      <c r="N468" s="86" t="s">
        <v>1582</v>
      </c>
      <c r="O468" s="86" t="s">
        <v>1582</v>
      </c>
      <c r="P468" s="86" t="s">
        <v>1582</v>
      </c>
      <c r="Q468" s="86" t="s">
        <v>1582</v>
      </c>
      <c r="R468" s="86" t="s">
        <v>1582</v>
      </c>
      <c r="S468" s="86" t="s">
        <v>1582</v>
      </c>
      <c r="T468" s="86" t="s">
        <v>1582</v>
      </c>
      <c r="U468" s="86" t="s">
        <v>1582</v>
      </c>
      <c r="V468" s="86" t="s">
        <v>1582</v>
      </c>
      <c r="W468" s="86" t="s">
        <v>1582</v>
      </c>
      <c r="X468" s="86" t="s">
        <v>1582</v>
      </c>
      <c r="Y468" s="86" t="s">
        <v>1582</v>
      </c>
      <c r="Z468" s="86" t="s">
        <v>1582</v>
      </c>
      <c r="AA468" s="86" t="s">
        <v>1582</v>
      </c>
      <c r="AB468" s="86" t="s">
        <v>1582</v>
      </c>
      <c r="AC468" s="86" t="s">
        <v>1582</v>
      </c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0"/>
        <v>28</v>
      </c>
      <c r="J469" s="34">
        <f t="shared" si="31"/>
        <v>0</v>
      </c>
      <c r="K469" s="35">
        <f t="shared" si="32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0"/>
        <v>10</v>
      </c>
      <c r="J470" s="34">
        <f t="shared" si="31"/>
        <v>18</v>
      </c>
      <c r="K470" s="35">
        <f t="shared" si="32"/>
        <v>0.35714285714285715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 t="s">
        <v>1582</v>
      </c>
      <c r="S470" s="86" t="s">
        <v>1582</v>
      </c>
      <c r="T470" s="86" t="s">
        <v>1582</v>
      </c>
      <c r="U470" s="86" t="s">
        <v>1582</v>
      </c>
      <c r="V470" s="86" t="s">
        <v>1582</v>
      </c>
      <c r="W470" s="86" t="s">
        <v>1582</v>
      </c>
      <c r="X470" s="86" t="s">
        <v>1582</v>
      </c>
      <c r="Y470" s="86" t="s">
        <v>1582</v>
      </c>
      <c r="Z470" s="86" t="s">
        <v>1582</v>
      </c>
      <c r="AA470" s="86" t="s">
        <v>1582</v>
      </c>
      <c r="AB470" s="86" t="s">
        <v>1582</v>
      </c>
      <c r="AC470" s="86" t="s">
        <v>1582</v>
      </c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0"/>
        <v>10</v>
      </c>
      <c r="J473" s="34">
        <f t="shared" si="31"/>
        <v>18</v>
      </c>
      <c r="K473" s="35">
        <f t="shared" si="32"/>
        <v>0.35714285714285715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 t="s">
        <v>1582</v>
      </c>
      <c r="S473" s="86" t="s">
        <v>1582</v>
      </c>
      <c r="T473" s="86" t="s">
        <v>1582</v>
      </c>
      <c r="U473" s="86" t="s">
        <v>1582</v>
      </c>
      <c r="V473" s="86" t="s">
        <v>1582</v>
      </c>
      <c r="W473" s="86" t="s">
        <v>1582</v>
      </c>
      <c r="X473" s="86" t="s">
        <v>1582</v>
      </c>
      <c r="Y473" s="86" t="s">
        <v>1582</v>
      </c>
      <c r="Z473" s="86" t="s">
        <v>1582</v>
      </c>
      <c r="AA473" s="86" t="s">
        <v>1582</v>
      </c>
      <c r="AB473" s="86" t="s">
        <v>1582</v>
      </c>
      <c r="AC473" s="86" t="s">
        <v>1582</v>
      </c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0"/>
        <v>28</v>
      </c>
      <c r="J474" s="34">
        <f t="shared" si="31"/>
        <v>0</v>
      </c>
      <c r="K474" s="35">
        <f t="shared" si="32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0"/>
        <v>10</v>
      </c>
      <c r="J477" s="34">
        <f t="shared" si="31"/>
        <v>18</v>
      </c>
      <c r="K477" s="35">
        <f t="shared" si="32"/>
        <v>0.35714285714285715</v>
      </c>
      <c r="L477" s="86" t="s">
        <v>1582</v>
      </c>
      <c r="M477" s="86" t="s">
        <v>1582</v>
      </c>
      <c r="N477" s="86" t="s">
        <v>1582</v>
      </c>
      <c r="O477" s="86" t="s">
        <v>1582</v>
      </c>
      <c r="P477" s="86" t="s">
        <v>1582</v>
      </c>
      <c r="Q477" s="86" t="s">
        <v>1582</v>
      </c>
      <c r="R477" s="86" t="s">
        <v>1582</v>
      </c>
      <c r="S477" s="86" t="s">
        <v>1582</v>
      </c>
      <c r="T477" s="86" t="s">
        <v>1582</v>
      </c>
      <c r="U477" s="86" t="s">
        <v>1582</v>
      </c>
      <c r="V477" s="86" t="s">
        <v>1582</v>
      </c>
      <c r="W477" s="86" t="s">
        <v>1582</v>
      </c>
      <c r="X477" s="86" t="s">
        <v>1582</v>
      </c>
      <c r="Y477" s="86" t="s">
        <v>1582</v>
      </c>
      <c r="Z477" s="86" t="s">
        <v>1582</v>
      </c>
      <c r="AA477" s="86" t="s">
        <v>1582</v>
      </c>
      <c r="AB477" s="86" t="s">
        <v>1582</v>
      </c>
      <c r="AC477" s="86" t="s">
        <v>1582</v>
      </c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0"/>
        <v>10</v>
      </c>
      <c r="J478" s="34">
        <f t="shared" si="31"/>
        <v>18</v>
      </c>
      <c r="K478" s="35">
        <f t="shared" si="32"/>
        <v>0.35714285714285715</v>
      </c>
      <c r="L478" s="86" t="s">
        <v>1582</v>
      </c>
      <c r="M478" s="86" t="s">
        <v>1582</v>
      </c>
      <c r="N478" s="86" t="s">
        <v>1582</v>
      </c>
      <c r="O478" s="86" t="s">
        <v>1582</v>
      </c>
      <c r="P478" s="86" t="s">
        <v>1582</v>
      </c>
      <c r="Q478" s="86" t="s">
        <v>1582</v>
      </c>
      <c r="R478" s="86" t="s">
        <v>1582</v>
      </c>
      <c r="S478" s="86" t="s">
        <v>1582</v>
      </c>
      <c r="T478" s="86" t="s">
        <v>1582</v>
      </c>
      <c r="U478" s="86" t="s">
        <v>1582</v>
      </c>
      <c r="V478" s="86" t="s">
        <v>1582</v>
      </c>
      <c r="W478" s="86" t="s">
        <v>1582</v>
      </c>
      <c r="X478" s="86" t="s">
        <v>1582</v>
      </c>
      <c r="Y478" s="86" t="s">
        <v>1582</v>
      </c>
      <c r="Z478" s="86" t="s">
        <v>1582</v>
      </c>
      <c r="AA478" s="86" t="s">
        <v>1582</v>
      </c>
      <c r="AB478" s="86" t="s">
        <v>1582</v>
      </c>
      <c r="AC478" s="86" t="s">
        <v>1582</v>
      </c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0"/>
        <v>10</v>
      </c>
      <c r="J479" s="34">
        <f t="shared" si="31"/>
        <v>18</v>
      </c>
      <c r="K479" s="35">
        <f t="shared" si="32"/>
        <v>0.35714285714285715</v>
      </c>
      <c r="L479" s="86" t="s">
        <v>1582</v>
      </c>
      <c r="M479" s="86" t="s">
        <v>1582</v>
      </c>
      <c r="N479" s="86" t="s">
        <v>1582</v>
      </c>
      <c r="O479" s="86" t="s">
        <v>1582</v>
      </c>
      <c r="P479" s="86" t="s">
        <v>1582</v>
      </c>
      <c r="Q479" s="86" t="s">
        <v>1582</v>
      </c>
      <c r="R479" s="86" t="s">
        <v>1582</v>
      </c>
      <c r="S479" s="86" t="s">
        <v>1582</v>
      </c>
      <c r="T479" s="86" t="s">
        <v>1582</v>
      </c>
      <c r="U479" s="86" t="s">
        <v>1582</v>
      </c>
      <c r="V479" s="86" t="s">
        <v>1582</v>
      </c>
      <c r="W479" s="86" t="s">
        <v>1582</v>
      </c>
      <c r="X479" s="86" t="s">
        <v>1582</v>
      </c>
      <c r="Y479" s="86" t="s">
        <v>1582</v>
      </c>
      <c r="Z479" s="86" t="s">
        <v>1582</v>
      </c>
      <c r="AA479" s="86" t="s">
        <v>1582</v>
      </c>
      <c r="AB479" s="86" t="s">
        <v>1582</v>
      </c>
      <c r="AC479" s="86" t="s">
        <v>1582</v>
      </c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0"/>
        <v>10</v>
      </c>
      <c r="J480" s="34">
        <f t="shared" si="31"/>
        <v>18</v>
      </c>
      <c r="K480" s="35">
        <f t="shared" si="32"/>
        <v>0.35714285714285715</v>
      </c>
      <c r="L480" s="86" t="s">
        <v>1582</v>
      </c>
      <c r="M480" s="86" t="s">
        <v>1582</v>
      </c>
      <c r="N480" s="86" t="s">
        <v>1582</v>
      </c>
      <c r="O480" s="86" t="s">
        <v>1582</v>
      </c>
      <c r="P480" s="86" t="s">
        <v>1582</v>
      </c>
      <c r="Q480" s="86" t="s">
        <v>1582</v>
      </c>
      <c r="R480" s="86" t="s">
        <v>1582</v>
      </c>
      <c r="S480" s="86" t="s">
        <v>1582</v>
      </c>
      <c r="T480" s="86" t="s">
        <v>1582</v>
      </c>
      <c r="U480" s="86" t="s">
        <v>1582</v>
      </c>
      <c r="V480" s="86" t="s">
        <v>1582</v>
      </c>
      <c r="W480" s="86" t="s">
        <v>1582</v>
      </c>
      <c r="X480" s="86" t="s">
        <v>1582</v>
      </c>
      <c r="Y480" s="86" t="s">
        <v>1582</v>
      </c>
      <c r="Z480" s="86" t="s">
        <v>1582</v>
      </c>
      <c r="AA480" s="86" t="s">
        <v>1582</v>
      </c>
      <c r="AB480" s="86" t="s">
        <v>1582</v>
      </c>
      <c r="AC480" s="86" t="s">
        <v>1582</v>
      </c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0"/>
        <v>28</v>
      </c>
      <c r="J483" s="34">
        <f t="shared" si="31"/>
        <v>0</v>
      </c>
      <c r="K483" s="35">
        <f t="shared" si="32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0"/>
        <v>28</v>
      </c>
      <c r="J484" s="34">
        <f t="shared" si="31"/>
        <v>0</v>
      </c>
      <c r="K484" s="35">
        <f t="shared" si="3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0"/>
        <v>26</v>
      </c>
      <c r="J486" s="34">
        <f t="shared" si="31"/>
        <v>2</v>
      </c>
      <c r="K486" s="35">
        <f t="shared" si="32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1582</v>
      </c>
      <c r="Y486" s="86"/>
      <c r="Z486" s="86" t="s">
        <v>1582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0"/>
        <v>11</v>
      </c>
      <c r="J487" s="34">
        <f t="shared" si="31"/>
        <v>17</v>
      </c>
      <c r="K487" s="35">
        <f t="shared" si="32"/>
        <v>0.39285714285714285</v>
      </c>
      <c r="L487" s="86" t="s">
        <v>1582</v>
      </c>
      <c r="M487" s="86" t="s">
        <v>1582</v>
      </c>
      <c r="N487" s="86" t="s">
        <v>1582</v>
      </c>
      <c r="O487" s="86" t="s">
        <v>1582</v>
      </c>
      <c r="P487" s="86" t="s">
        <v>1582</v>
      </c>
      <c r="Q487" s="86" t="s">
        <v>1582</v>
      </c>
      <c r="R487" s="86" t="s">
        <v>1582</v>
      </c>
      <c r="S487" s="86" t="s">
        <v>1582</v>
      </c>
      <c r="T487" s="86" t="s">
        <v>1582</v>
      </c>
      <c r="U487" s="86" t="s">
        <v>1582</v>
      </c>
      <c r="V487" s="86" t="s">
        <v>1582</v>
      </c>
      <c r="W487" s="86" t="s">
        <v>1582</v>
      </c>
      <c r="X487" s="86"/>
      <c r="Y487" s="86" t="s">
        <v>1582</v>
      </c>
      <c r="Z487" s="86" t="s">
        <v>1582</v>
      </c>
      <c r="AA487" s="86" t="s">
        <v>1582</v>
      </c>
      <c r="AB487" s="86" t="s">
        <v>1582</v>
      </c>
      <c r="AC487" s="86" t="s">
        <v>1582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0"/>
        <v>12</v>
      </c>
      <c r="J489" s="34">
        <f t="shared" si="31"/>
        <v>16</v>
      </c>
      <c r="K489" s="35">
        <f t="shared" si="32"/>
        <v>0.42857142857142855</v>
      </c>
      <c r="L489" s="86" t="s">
        <v>1582</v>
      </c>
      <c r="M489" s="86" t="s">
        <v>1582</v>
      </c>
      <c r="N489" s="86" t="s">
        <v>1582</v>
      </c>
      <c r="O489" s="86" t="s">
        <v>1582</v>
      </c>
      <c r="P489" s="86"/>
      <c r="Q489" s="86"/>
      <c r="R489" s="86" t="s">
        <v>1582</v>
      </c>
      <c r="S489" s="86" t="s">
        <v>1582</v>
      </c>
      <c r="T489" s="86" t="s">
        <v>1582</v>
      </c>
      <c r="U489" s="86" t="s">
        <v>1582</v>
      </c>
      <c r="V489" s="86" t="s">
        <v>1582</v>
      </c>
      <c r="W489" s="86" t="s">
        <v>1582</v>
      </c>
      <c r="X489" s="86" t="s">
        <v>1582</v>
      </c>
      <c r="Y489" s="86" t="s">
        <v>1582</v>
      </c>
      <c r="Z489" s="86" t="s">
        <v>1582</v>
      </c>
      <c r="AA489" s="86" t="s">
        <v>1582</v>
      </c>
      <c r="AB489" s="86" t="s">
        <v>1582</v>
      </c>
      <c r="AC489" s="86" t="s">
        <v>1582</v>
      </c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0"/>
        <v>10</v>
      </c>
      <c r="J490" s="34">
        <f t="shared" si="31"/>
        <v>18</v>
      </c>
      <c r="K490" s="35">
        <f t="shared" si="32"/>
        <v>0.35714285714285715</v>
      </c>
      <c r="L490" s="86" t="s">
        <v>1582</v>
      </c>
      <c r="M490" s="86" t="s">
        <v>1582</v>
      </c>
      <c r="N490" s="86" t="s">
        <v>1582</v>
      </c>
      <c r="O490" s="86" t="s">
        <v>1582</v>
      </c>
      <c r="P490" s="86" t="s">
        <v>1582</v>
      </c>
      <c r="Q490" s="86" t="s">
        <v>1582</v>
      </c>
      <c r="R490" s="86" t="s">
        <v>1582</v>
      </c>
      <c r="S490" s="86" t="s">
        <v>1582</v>
      </c>
      <c r="T490" s="86" t="s">
        <v>1582</v>
      </c>
      <c r="U490" s="86" t="s">
        <v>1582</v>
      </c>
      <c r="V490" s="86" t="s">
        <v>1582</v>
      </c>
      <c r="W490" s="86" t="s">
        <v>1582</v>
      </c>
      <c r="X490" s="86" t="s">
        <v>1582</v>
      </c>
      <c r="Y490" s="86" t="s">
        <v>1582</v>
      </c>
      <c r="Z490" s="86" t="s">
        <v>1582</v>
      </c>
      <c r="AA490" s="86" t="s">
        <v>1582</v>
      </c>
      <c r="AB490" s="86" t="s">
        <v>1582</v>
      </c>
      <c r="AC490" s="86" t="s">
        <v>1582</v>
      </c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0"/>
        <v>10</v>
      </c>
      <c r="J491" s="34">
        <f t="shared" si="31"/>
        <v>18</v>
      </c>
      <c r="K491" s="35">
        <f t="shared" si="32"/>
        <v>0.35714285714285715</v>
      </c>
      <c r="L491" s="86" t="s">
        <v>1582</v>
      </c>
      <c r="M491" s="86" t="s">
        <v>1582</v>
      </c>
      <c r="N491" s="86" t="s">
        <v>1582</v>
      </c>
      <c r="O491" s="86" t="s">
        <v>1582</v>
      </c>
      <c r="P491" s="86" t="s">
        <v>1582</v>
      </c>
      <c r="Q491" s="86" t="s">
        <v>1582</v>
      </c>
      <c r="R491" s="86" t="s">
        <v>1582</v>
      </c>
      <c r="S491" s="86" t="s">
        <v>1582</v>
      </c>
      <c r="T491" s="86" t="s">
        <v>1582</v>
      </c>
      <c r="U491" s="86" t="s">
        <v>1582</v>
      </c>
      <c r="V491" s="86" t="s">
        <v>1582</v>
      </c>
      <c r="W491" s="86" t="s">
        <v>1582</v>
      </c>
      <c r="X491" s="86" t="s">
        <v>1582</v>
      </c>
      <c r="Y491" s="86" t="s">
        <v>1582</v>
      </c>
      <c r="Z491" s="86" t="s">
        <v>1582</v>
      </c>
      <c r="AA491" s="86" t="s">
        <v>1582</v>
      </c>
      <c r="AB491" s="86" t="s">
        <v>1582</v>
      </c>
      <c r="AC491" s="86" t="s">
        <v>1582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0"/>
        <v>10</v>
      </c>
      <c r="J493" s="34">
        <f t="shared" si="31"/>
        <v>18</v>
      </c>
      <c r="K493" s="35">
        <f t="shared" si="32"/>
        <v>0.35714285714285715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 t="s">
        <v>1582</v>
      </c>
      <c r="AC493" s="86" t="s">
        <v>1582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0"/>
        <v>26</v>
      </c>
      <c r="J494" s="34">
        <f t="shared" si="31"/>
        <v>2</v>
      </c>
      <c r="K494" s="35">
        <f t="shared" si="32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1582</v>
      </c>
      <c r="Y494" s="86"/>
      <c r="Z494" s="86" t="s">
        <v>1582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0"/>
        <v>26</v>
      </c>
      <c r="J495" s="34">
        <f t="shared" si="31"/>
        <v>2</v>
      </c>
      <c r="K495" s="35">
        <f t="shared" si="32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1582</v>
      </c>
      <c r="Y495" s="86"/>
      <c r="Z495" s="86" t="s">
        <v>1582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0"/>
        <v>28</v>
      </c>
      <c r="J499" s="34">
        <f t="shared" si="31"/>
        <v>0</v>
      </c>
      <c r="K499" s="35">
        <f t="shared" si="32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0"/>
        <v>28</v>
      </c>
      <c r="J500" s="34">
        <f t="shared" si="31"/>
        <v>0</v>
      </c>
      <c r="K500" s="35">
        <f t="shared" si="32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0"/>
        <v>27</v>
      </c>
      <c r="J505" s="34">
        <f t="shared" si="31"/>
        <v>1</v>
      </c>
      <c r="K505" s="35">
        <f t="shared" si="32"/>
        <v>0.9642857142857143</v>
      </c>
      <c r="L505" s="86"/>
      <c r="M505" s="86" t="s">
        <v>1582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0"/>
        <v>24</v>
      </c>
      <c r="J506" s="34">
        <f t="shared" si="31"/>
        <v>4</v>
      </c>
      <c r="K506" s="35">
        <f t="shared" si="32"/>
        <v>0.8571428571428571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1582</v>
      </c>
      <c r="Z506" s="86" t="s">
        <v>1582</v>
      </c>
      <c r="AA506" s="86" t="s">
        <v>1582</v>
      </c>
      <c r="AB506" s="86" t="s">
        <v>1582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0"/>
        <v>28</v>
      </c>
      <c r="J507" s="34">
        <f t="shared" si="31"/>
        <v>0</v>
      </c>
      <c r="K507" s="35">
        <f t="shared" si="32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0"/>
        <v>28</v>
      </c>
      <c r="J508" s="34">
        <f t="shared" si="31"/>
        <v>0</v>
      </c>
      <c r="K508" s="35">
        <f t="shared" si="32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0"/>
        <v>27</v>
      </c>
      <c r="J509" s="34">
        <f t="shared" si="31"/>
        <v>1</v>
      </c>
      <c r="K509" s="35">
        <f t="shared" si="32"/>
        <v>0.9642857142857143</v>
      </c>
      <c r="L509" s="86"/>
      <c r="M509" s="86"/>
      <c r="N509" s="86" t="s">
        <v>1582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0"/>
        <v>28</v>
      </c>
      <c r="J510" s="34">
        <f t="shared" si="31"/>
        <v>0</v>
      </c>
      <c r="K510" s="35">
        <f t="shared" si="32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0"/>
        <v>28</v>
      </c>
      <c r="J511" s="34">
        <f t="shared" si="31"/>
        <v>0</v>
      </c>
      <c r="K511" s="35">
        <f t="shared" si="32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0"/>
        <v>28</v>
      </c>
      <c r="J512" s="34">
        <f t="shared" si="31"/>
        <v>0</v>
      </c>
      <c r="K512" s="35">
        <f t="shared" si="32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0"/>
        <v>10</v>
      </c>
      <c r="J515" s="34">
        <f t="shared" si="31"/>
        <v>18</v>
      </c>
      <c r="K515" s="35">
        <f t="shared" si="32"/>
        <v>0.35714285714285715</v>
      </c>
      <c r="L515" s="86" t="s">
        <v>1582</v>
      </c>
      <c r="M515" s="88" t="s">
        <v>1582</v>
      </c>
      <c r="N515" s="86" t="s">
        <v>1582</v>
      </c>
      <c r="O515" s="86" t="s">
        <v>1582</v>
      </c>
      <c r="P515" s="86" t="s">
        <v>1582</v>
      </c>
      <c r="Q515" s="86" t="s">
        <v>1582</v>
      </c>
      <c r="R515" s="86" t="s">
        <v>1582</v>
      </c>
      <c r="S515" s="86" t="s">
        <v>1582</v>
      </c>
      <c r="T515" s="86" t="s">
        <v>1582</v>
      </c>
      <c r="U515" s="86" t="s">
        <v>1582</v>
      </c>
      <c r="V515" s="86" t="s">
        <v>1582</v>
      </c>
      <c r="W515" s="86" t="s">
        <v>1582</v>
      </c>
      <c r="X515" s="86" t="s">
        <v>1582</v>
      </c>
      <c r="Y515" s="86" t="s">
        <v>1582</v>
      </c>
      <c r="Z515" s="86" t="s">
        <v>1582</v>
      </c>
      <c r="AA515" s="86" t="s">
        <v>1582</v>
      </c>
      <c r="AB515" s="86" t="s">
        <v>1582</v>
      </c>
      <c r="AC515" s="86" t="s">
        <v>1582</v>
      </c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3">COUNTIF(L517:AM517,"")</f>
        <v>10</v>
      </c>
      <c r="J517" s="34">
        <f t="shared" ref="J517:J538" si="34">COUNTIF(L517:AM517,"APAGADO")</f>
        <v>18</v>
      </c>
      <c r="K517" s="35">
        <f t="shared" ref="K517:K580" si="35">(I517)/(J517+I517)</f>
        <v>0.35714285714285715</v>
      </c>
      <c r="L517" s="86" t="s">
        <v>1582</v>
      </c>
      <c r="M517" s="88" t="s">
        <v>1582</v>
      </c>
      <c r="N517" s="86" t="s">
        <v>1582</v>
      </c>
      <c r="O517" s="86" t="s">
        <v>1582</v>
      </c>
      <c r="P517" s="86" t="s">
        <v>1582</v>
      </c>
      <c r="Q517" s="86" t="s">
        <v>1582</v>
      </c>
      <c r="R517" s="86" t="s">
        <v>1582</v>
      </c>
      <c r="S517" s="86" t="s">
        <v>1582</v>
      </c>
      <c r="T517" s="86" t="s">
        <v>1582</v>
      </c>
      <c r="U517" s="86" t="s">
        <v>1582</v>
      </c>
      <c r="V517" s="86" t="s">
        <v>1582</v>
      </c>
      <c r="W517" s="86" t="s">
        <v>1582</v>
      </c>
      <c r="X517" s="86" t="s">
        <v>1582</v>
      </c>
      <c r="Y517" s="86" t="s">
        <v>1582</v>
      </c>
      <c r="Z517" s="86" t="s">
        <v>1582</v>
      </c>
      <c r="AA517" s="86" t="s">
        <v>1582</v>
      </c>
      <c r="AB517" s="86" t="s">
        <v>1582</v>
      </c>
      <c r="AC517" s="86" t="s">
        <v>1582</v>
      </c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3"/>
        <v>10</v>
      </c>
      <c r="J518" s="34">
        <f t="shared" si="34"/>
        <v>18</v>
      </c>
      <c r="K518" s="35">
        <f t="shared" si="35"/>
        <v>0.35714285714285715</v>
      </c>
      <c r="L518" s="86" t="s">
        <v>1582</v>
      </c>
      <c r="M518" s="88" t="s">
        <v>1582</v>
      </c>
      <c r="N518" s="86" t="s">
        <v>1582</v>
      </c>
      <c r="O518" s="86" t="s">
        <v>1582</v>
      </c>
      <c r="P518" s="86" t="s">
        <v>1582</v>
      </c>
      <c r="Q518" s="86" t="s">
        <v>1582</v>
      </c>
      <c r="R518" s="86" t="s">
        <v>1582</v>
      </c>
      <c r="S518" s="86" t="s">
        <v>1582</v>
      </c>
      <c r="T518" s="86" t="s">
        <v>1582</v>
      </c>
      <c r="U518" s="86" t="s">
        <v>1582</v>
      </c>
      <c r="V518" s="86" t="s">
        <v>1582</v>
      </c>
      <c r="W518" s="86" t="s">
        <v>1582</v>
      </c>
      <c r="X518" s="86" t="s">
        <v>1582</v>
      </c>
      <c r="Y518" s="86" t="s">
        <v>1582</v>
      </c>
      <c r="Z518" s="86" t="s">
        <v>1582</v>
      </c>
      <c r="AA518" s="86" t="s">
        <v>1582</v>
      </c>
      <c r="AB518" s="86" t="s">
        <v>1582</v>
      </c>
      <c r="AC518" s="86" t="s">
        <v>1582</v>
      </c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3"/>
        <v>28</v>
      </c>
      <c r="J519" s="34">
        <f t="shared" si="34"/>
        <v>0</v>
      </c>
      <c r="K519" s="35">
        <f t="shared" si="35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3"/>
        <v>28</v>
      </c>
      <c r="J520" s="34">
        <f t="shared" si="34"/>
        <v>0</v>
      </c>
      <c r="K520" s="35">
        <f t="shared" si="35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3"/>
        <v>28</v>
      </c>
      <c r="J521" s="34">
        <f t="shared" si="34"/>
        <v>0</v>
      </c>
      <c r="K521" s="35">
        <f t="shared" si="35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3"/>
        <v>28</v>
      </c>
      <c r="J522" s="34">
        <f t="shared" si="34"/>
        <v>0</v>
      </c>
      <c r="K522" s="35">
        <f t="shared" si="35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3"/>
        <v>24</v>
      </c>
      <c r="J530" s="34">
        <f t="shared" si="34"/>
        <v>4</v>
      </c>
      <c r="K530" s="35">
        <f t="shared" si="35"/>
        <v>0.8571428571428571</v>
      </c>
      <c r="L530" s="86" t="s">
        <v>1582</v>
      </c>
      <c r="M530" s="88" t="s">
        <v>1582</v>
      </c>
      <c r="N530" s="86" t="s">
        <v>1582</v>
      </c>
      <c r="O530" s="86" t="s">
        <v>1582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3"/>
        <v>24</v>
      </c>
      <c r="J537" s="34">
        <f t="shared" si="34"/>
        <v>4</v>
      </c>
      <c r="K537" s="35">
        <f t="shared" si="35"/>
        <v>0.8571428571428571</v>
      </c>
      <c r="L537" s="86" t="s">
        <v>1582</v>
      </c>
      <c r="M537" s="88" t="s">
        <v>1582</v>
      </c>
      <c r="N537" s="86" t="s">
        <v>1582</v>
      </c>
      <c r="O537" s="86" t="s">
        <v>1582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5:AO538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80</v>
      </c>
      <c r="C122" t="str">
        <f>'RESUMEN TOTAL'!D126</f>
        <v>Diag. Constituyente y Brown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81</v>
      </c>
      <c r="C123" t="str">
        <f>'RESUMEN TOTAL'!D127</f>
        <v>Alberdi y A.del Valle</v>
      </c>
      <c r="D123" t="str">
        <f>'RESUMEN TOTAL'!E127</f>
        <v>Fija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82</v>
      </c>
      <c r="C124" t="str">
        <f>'RESUMEN TOTAL'!D128</f>
        <v>DORREGO Y BOUREL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84</v>
      </c>
      <c r="C125" t="str">
        <f>'RESUMEN TOTAL'!D129</f>
        <v>25 DE MAYO Y MAIPU</v>
      </c>
      <c r="D125" t="str">
        <f>'RESUMEN TOTAL'!E129</f>
        <v>Fija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85</v>
      </c>
      <c r="C126" t="str">
        <f>'RESUMEN TOTAL'!D130</f>
        <v>PTE PERON E/ PRINGLES Y BROWN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 t="str">
        <f>'RESUMEN TOTAL'!T130</f>
        <v xml:space="preserve"> 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 t="str">
        <f>'RESUMEN TOTAL'!X130</f>
        <v>APAGADO</v>
      </c>
      <c r="S126">
        <f>'RESUMEN TOTAL'!Y130</f>
        <v>0</v>
      </c>
      <c r="T126">
        <f>'RESUMEN TOTAL'!Z130</f>
        <v>0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 86</v>
      </c>
      <c r="C127" t="str">
        <f>'RESUMEN TOTAL'!D131</f>
        <v>Monteagudo y Bocuzzi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CEN01</v>
      </c>
      <c r="C128" t="str">
        <f>'RESUMEN TOTAL'!D132</f>
        <v>San Martin y 9 de Julio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 t="str">
        <f>'RESUMEN TOTAL'!N132</f>
        <v>APAGADO</v>
      </c>
      <c r="I128" t="str">
        <f>'RESUMEN TOTAL'!O132</f>
        <v>APAGADO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CEN02</v>
      </c>
      <c r="C129" t="str">
        <f>'RESUMEN TOTAL'!D133</f>
        <v>San Martin y Almafuerte</v>
      </c>
      <c r="D129" t="str">
        <f>'RESUMEN TOTAL'!E133</f>
        <v>Fija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CEN03</v>
      </c>
      <c r="C130" t="str">
        <f>'RESUMEN TOTAL'!D134</f>
        <v>San Martin y Sallares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CEN04</v>
      </c>
      <c r="C131" t="str">
        <f>'RESUMEN TOTAL'!D135</f>
        <v>San Martin y Contreras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CEN06</v>
      </c>
      <c r="C132" t="str">
        <f>'RESUMEN TOTAL'!D136</f>
        <v>Monteagudo y A.del Valle</v>
      </c>
      <c r="D132" t="str">
        <f>'RESUMEN TOTAL'!E136</f>
        <v>Fija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CEN07</v>
      </c>
      <c r="C133" t="str">
        <f>'RESUMEN TOTAL'!D137</f>
        <v>San Martin y Guemes</v>
      </c>
      <c r="D133" t="str">
        <f>'RESUMEN TOTAL'!E137</f>
        <v>DOMO</v>
      </c>
      <c r="E133" t="str">
        <f>'RESUMEN TOTAL'!F137</f>
        <v>Fibra Optica</v>
      </c>
      <c r="F133" t="str">
        <f>'RESUMEN TOTAL'!L137</f>
        <v>APAGADO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CEN08</v>
      </c>
      <c r="C134" t="str">
        <f>'RESUMEN TOTAL'!D138</f>
        <v>San Martin y Pte.Peron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 t="str">
        <f>'RESUMEN TOTAL'!Z138</f>
        <v>APAGADO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CEN09</v>
      </c>
      <c r="C135" t="str">
        <f>'RESUMEN TOTAL'!D139</f>
        <v>Chacabuco y 25 de Mayo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CEN10</v>
      </c>
      <c r="C136" t="str">
        <f>'RESUMEN TOTAL'!D140</f>
        <v>Monteagudo y Pte. Peron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CEN11</v>
      </c>
      <c r="C137" t="str">
        <f>'RESUMEN TOTAL'!D141</f>
        <v>Monteagudo y Bocuzzi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CEN14</v>
      </c>
      <c r="C138" t="str">
        <f>'RESUMEN TOTAL'!D142</f>
        <v>Pte.Peron e/Pringles y Brown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 t="str">
        <f>'RESUMEN TOTAL'!AA142</f>
        <v>APAGADO</v>
      </c>
      <c r="V138" t="str">
        <f>'RESUMEN TOTAL'!AB142</f>
        <v>APAGADO</v>
      </c>
      <c r="W138" t="str">
        <f>'RESUMEN TOTAL'!AC142</f>
        <v>APAGADO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CEN15</v>
      </c>
      <c r="C139" t="str">
        <f>'RESUMEN TOTAL'!D143</f>
        <v>Alberdi y A.del Valle</v>
      </c>
      <c r="D139" t="str">
        <f>'RESUMEN TOTAL'!E143</f>
        <v>Domo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 t="str">
        <f>'RESUMEN TOTAL'!U143</f>
        <v>APAGADO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CEN16</v>
      </c>
      <c r="C140" t="str">
        <f>'RESUMEN TOTAL'!D144</f>
        <v>San Martin y Pte. Peron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 t="str">
        <f>'RESUMEN TOTAL'!X144</f>
        <v>APAGADO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CEN17</v>
      </c>
      <c r="C141" t="str">
        <f>'RESUMEN TOTAL'!D145</f>
        <v>San Martin y Mitre</v>
      </c>
      <c r="D141" t="str">
        <f>'RESUMEN TOTAL'!E145</f>
        <v>Domo</v>
      </c>
      <c r="E141" t="str">
        <f>'RESUMEN TOTAL'!F145</f>
        <v>PTO A FO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CEN18</v>
      </c>
      <c r="C142" t="str">
        <f>'RESUMEN TOTAL'!D146</f>
        <v>Monteagudo e/Mitre y Sallares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CENTRO</v>
      </c>
      <c r="B143" t="str">
        <f>'RESUMEN TOTAL'!B147</f>
        <v>CEN19</v>
      </c>
      <c r="C143" t="str">
        <f>'RESUMEN TOTAL'!D147</f>
        <v>Chacabuco y 25 de Mayo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LOMAS DE MONTEVERDE</v>
      </c>
      <c r="B144" t="str">
        <f>'RESUMEN TOTAL'!B148</f>
        <v>CEN20</v>
      </c>
      <c r="C144" t="str">
        <f>'RESUMEN TOTAL'!D148</f>
        <v>Pte. Illia y Las Heras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CEN21</v>
      </c>
      <c r="C145" t="str">
        <f>'RESUMEN TOTAL'!D149</f>
        <v>Misiones y Urquiza</v>
      </c>
      <c r="D145" t="str">
        <f>'RESUMEN TOTAL'!E149</f>
        <v>Fija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CEN22</v>
      </c>
      <c r="C146" t="str">
        <f>'RESUMEN TOTAL'!D150</f>
        <v>Las Heras y Chacabuco</v>
      </c>
      <c r="D146" t="str">
        <f>'RESUMEN TOTAL'!E150</f>
        <v>Domo</v>
      </c>
      <c r="E146" t="str">
        <f>'RESUMEN TOTAL'!F150</f>
        <v>Radio</v>
      </c>
      <c r="F146" t="str">
        <f>'RESUMEN TOTAL'!L150</f>
        <v>APAGADO</v>
      </c>
      <c r="G146" t="str">
        <f>'RESUMEN TOTAL'!M150</f>
        <v>APAGADO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CEN23</v>
      </c>
      <c r="C147" t="str">
        <f>'RESUMEN TOTAL'!D151</f>
        <v>Sallares y Monteagudo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CEN24</v>
      </c>
      <c r="C148" t="str">
        <f>'RESUMEN TOTAL'!D152</f>
        <v>Sallares y España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CEN25</v>
      </c>
      <c r="C149" t="str">
        <f>'RESUMEN TOTAL'!D153</f>
        <v>SAN MARTIN Y 9 DE JULIO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CEN26</v>
      </c>
      <c r="C150" t="str">
        <f>'RESUMEN TOTAL'!D154</f>
        <v>Mitre y España</v>
      </c>
      <c r="D150" t="str">
        <f>'RESUMEN TOTAL'!E154</f>
        <v>Domo</v>
      </c>
      <c r="E150" t="str">
        <f>'RESUMEN TOTAL'!F154</f>
        <v>Fibra Optica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CEN27</v>
      </c>
      <c r="C151" t="str">
        <f>'RESUMEN TOTAL'!D155</f>
        <v>San Juan y España</v>
      </c>
      <c r="D151" t="str">
        <f>'RESUMEN TOTAL'!E155</f>
        <v>Domo</v>
      </c>
      <c r="E151" t="str">
        <f>'RESUMEN TOTAL'!F155</f>
        <v>Fibra Optica</v>
      </c>
      <c r="F151" t="str">
        <f>'RESUMEN TOTAL'!L155</f>
        <v>APAGADO</v>
      </c>
      <c r="G151" t="str">
        <f>'RESUMEN TOTAL'!M155</f>
        <v>APAGADO</v>
      </c>
      <c r="H151" t="str">
        <f>'RESUMEN TOTAL'!N155</f>
        <v>APAGADO</v>
      </c>
      <c r="I151" t="str">
        <f>'RESUMEN TOTAL'!O155</f>
        <v>APAGADO</v>
      </c>
      <c r="J151" t="str">
        <f>'RESUMEN TOTAL'!P155</f>
        <v>APAGADO</v>
      </c>
      <c r="K151" t="str">
        <f>'RESUMEN TOTAL'!Q155</f>
        <v>APAGADO</v>
      </c>
      <c r="L151">
        <f>'RESUMEN TOTAL'!R155</f>
        <v>0</v>
      </c>
      <c r="M151" t="str">
        <f>'RESUMEN TOTAL'!S155</f>
        <v>APAGADO</v>
      </c>
      <c r="N151" t="str">
        <f>'RESUMEN TOTAL'!T155</f>
        <v>APAGADO</v>
      </c>
      <c r="O151" t="str">
        <f>'RESUMEN TOTAL'!U155</f>
        <v>APAGADO</v>
      </c>
      <c r="P151" t="str">
        <f>'RESUMEN TOTAL'!V155</f>
        <v>APAGADO</v>
      </c>
      <c r="Q151" t="str">
        <f>'RESUMEN TOTAL'!W155</f>
        <v>APAGADO</v>
      </c>
      <c r="R151" t="str">
        <f>'RESUMEN TOTAL'!X155</f>
        <v>APAGADO</v>
      </c>
      <c r="S151" t="str">
        <f>'RESUMEN TOTAL'!Y155</f>
        <v>APAGADO</v>
      </c>
      <c r="T151" t="str">
        <f>'RESUMEN TOTAL'!Z155</f>
        <v>APAGADO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CEN28</v>
      </c>
      <c r="C152" t="str">
        <f>'RESUMEN TOTAL'!D156</f>
        <v>Mitre y Alberdi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CEN29</v>
      </c>
      <c r="C153" t="str">
        <f>'RESUMEN TOTAL'!D157</f>
        <v>Alberdi y San Juan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CEN30</v>
      </c>
      <c r="C154" t="str">
        <f>'RESUMEN TOTAL'!D158</f>
        <v>Mitre y Pringles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CEN31</v>
      </c>
      <c r="C155" t="str">
        <f>'RESUMEN TOTAL'!D159</f>
        <v>Mitre e/Monteagudo y Alberdi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CEN32</v>
      </c>
      <c r="C156" t="str">
        <f>'RESUMEN TOTAL'!D160</f>
        <v>Aristobulo del Valle y España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CEN33</v>
      </c>
      <c r="C157" t="str">
        <f>'RESUMEN TOTAL'!D161</f>
        <v>Peron y Alberdi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 t="str">
        <f>'RESUMEN TOTAL'!AB161</f>
        <v>APAGADO</v>
      </c>
      <c r="W157" t="str">
        <f>'RESUMEN TOTAL'!AC161</f>
        <v>APAGADO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CEN34</v>
      </c>
      <c r="C158" t="str">
        <f>'RESUMEN TOTAL'!D162</f>
        <v>Peron y España</v>
      </c>
      <c r="D158" t="str">
        <f>'RESUMEN TOTAL'!E162</f>
        <v>Domo</v>
      </c>
      <c r="E158" t="str">
        <f>'RESUMEN TOTAL'!F162</f>
        <v>Fibra Optica</v>
      </c>
      <c r="F158" t="str">
        <f>'RESUMEN TOTAL'!L162</f>
        <v>APAGADO</v>
      </c>
      <c r="G158" t="str">
        <f>'RESUMEN TOTAL'!M162</f>
        <v>APAGADO</v>
      </c>
      <c r="H158" t="str">
        <f>'RESUMEN TOTAL'!N162</f>
        <v>APAGADO</v>
      </c>
      <c r="I158" t="str">
        <f>'RESUMEN TOTAL'!O162</f>
        <v>APAGADO</v>
      </c>
      <c r="J158" t="str">
        <f>'RESUMEN TOTAL'!P162</f>
        <v>APAGADO</v>
      </c>
      <c r="K158" t="str">
        <f>'RESUMEN TOTAL'!Q162</f>
        <v>APAGADO</v>
      </c>
      <c r="L158" t="str">
        <f>'RESUMEN TOTAL'!R162</f>
        <v>APAGADO</v>
      </c>
      <c r="M158" t="str">
        <f>'RESUMEN TOTAL'!S162</f>
        <v>APAGADO</v>
      </c>
      <c r="N158" t="str">
        <f>'RESUMEN TOTAL'!T162</f>
        <v>APAGADO</v>
      </c>
      <c r="O158" t="str">
        <f>'RESUMEN TOTAL'!U162</f>
        <v>APAGADO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CEN35</v>
      </c>
      <c r="C159" t="str">
        <f>'RESUMEN TOTAL'!D163</f>
        <v>España y Marmol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CEN36</v>
      </c>
      <c r="C160" t="str">
        <f>'RESUMEN TOTAL'!D164</f>
        <v>España y 9 de Julio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CEN38</v>
      </c>
      <c r="C161" t="str">
        <f>'RESUMEN TOTAL'!D165</f>
        <v>Diagonal Constituyentes y Almafuerte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CEN39</v>
      </c>
      <c r="C162" t="str">
        <f>'RESUMEN TOTAL'!D166</f>
        <v>San Martin y Alem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CEN40</v>
      </c>
      <c r="C163" t="str">
        <f>'RESUMEN TOTAL'!D167</f>
        <v>Contreras y Monteagudo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CEN41</v>
      </c>
      <c r="C164" t="str">
        <f>'RESUMEN TOTAL'!D168</f>
        <v>Contreras y Alberdi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CEN42</v>
      </c>
      <c r="C165" t="str">
        <f>'RESUMEN TOTAL'!D169</f>
        <v>Diagonal Constituyentes y Alem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CEN43</v>
      </c>
      <c r="C166" t="str">
        <f>'RESUMEN TOTAL'!D170</f>
        <v>Sallares y Alberdi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CEN44</v>
      </c>
      <c r="C167" t="str">
        <f>'RESUMEN TOTAL'!D171</f>
        <v>Mitre y Brown</v>
      </c>
      <c r="D167" t="str">
        <f>'RESUMEN TOTAL'!E171</f>
        <v>Domo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CEN45 (fija 1)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CEN46 (fija 2)</v>
      </c>
      <c r="C169" t="str">
        <f>'RESUMEN TOTAL'!D173</f>
        <v>EEUU Y MORENO</v>
      </c>
      <c r="D169" t="str">
        <f>'RESUMEN TOTAL'!E173</f>
        <v>Fija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CEN47</v>
      </c>
      <c r="C170" t="str">
        <f>'RESUMEN TOTAL'!D174</f>
        <v>Sallares y Brown</v>
      </c>
      <c r="D170" t="str">
        <f>'RESUMEN TOTAL'!E174</f>
        <v>Domo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CEN48</v>
      </c>
      <c r="C171" t="str">
        <f>'RESUMEN TOTAL'!D175</f>
        <v>Velez Sarsfield y Las Heras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CEN49</v>
      </c>
      <c r="C172" t="str">
        <f>'RESUMEN TOTAL'!D176</f>
        <v>Av. San Martin y Florencio Sanchez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CEN52</v>
      </c>
      <c r="C173" t="str">
        <f>'RESUMEN TOTAL'!D177</f>
        <v>San Martin y Almafuerte (ex San Martin y Dorrego)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CEN59</v>
      </c>
      <c r="C174" t="str">
        <f>'RESUMEN TOTAL'!D178</f>
        <v>CHACABUCO Y BOUREL</v>
      </c>
      <c r="D174" t="str">
        <f>'RESUMEN TOTAL'!E178</f>
        <v>DOMO</v>
      </c>
      <c r="E174" t="str">
        <f>'RESUMEN TOTAL'!F178</f>
        <v>Radio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CEN62</v>
      </c>
      <c r="C175" t="str">
        <f>'RESUMEN TOTAL'!D179</f>
        <v>ESPAÑA Y ALEM</v>
      </c>
      <c r="D175" t="str">
        <f>'RESUMEN TOTAL'!E179</f>
        <v>DOMO</v>
      </c>
      <c r="E175" t="str">
        <f>'RESUMEN TOTAL'!F179</f>
        <v>PTO A FO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CEN63</v>
      </c>
      <c r="C176" t="str">
        <f>'RESUMEN TOTAL'!D180</f>
        <v>SAN MARTIN Y URQUIZA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CEN64</v>
      </c>
      <c r="C177" t="str">
        <f>'RESUMEN TOTAL'!D181</f>
        <v>SAN MARTIN Y BOCCUZZI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CEN66</v>
      </c>
      <c r="C178" t="str">
        <f>'RESUMEN TOTAL'!D182</f>
        <v>SAN MARTIN Y JUAN PERON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 t="str">
        <f>'RESUMEN TOTAL'!X182</f>
        <v>APAGADO</v>
      </c>
      <c r="S178">
        <f>'RESUMEN TOTAL'!Y182</f>
        <v>0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CEN67 (fija 1)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CEN68 (fija 2)</v>
      </c>
      <c r="C180" t="str">
        <f>'RESUMEN TOTAL'!D184</f>
        <v>9 DE JULIO Y BROWN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CEN69</v>
      </c>
      <c r="C181" t="str">
        <f>'RESUMEN TOTAL'!D185</f>
        <v>RIVADAVIA Y BOUREL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CEN73</v>
      </c>
      <c r="C182" t="str">
        <f>'RESUMEN TOTAL'!D186</f>
        <v>BOUREL Y DEFENSA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CEN74</v>
      </c>
      <c r="C183" t="str">
        <f>'RESUMEN TOTAL'!D187</f>
        <v>Las Heras y Maipu</v>
      </c>
      <c r="D183" t="str">
        <f>'RESUMEN TOTAL'!E187</f>
        <v>Domo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CENTRO</v>
      </c>
      <c r="B184" t="str">
        <f>'RESUMEN TOTAL'!B188</f>
        <v>CEN83</v>
      </c>
      <c r="C184" t="str">
        <f>'RESUMEN TOTAL'!D188</f>
        <v>RECONQUISTA Y 25 DE MAYO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 t="str">
        <f>'RESUMEN TOTAL'!AB188</f>
        <v>APAGADO</v>
      </c>
      <c r="W184" t="str">
        <f>'RESUMEN TOTAL'!AC188</f>
        <v>APAGADO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SAN NICOLAS</v>
      </c>
      <c r="B185" t="str">
        <f>'RESUMEN TOTAL'!B189</f>
        <v>CHA01</v>
      </c>
      <c r="C185" t="str">
        <f>'RESUMEN TOTAL'!D189</f>
        <v>Novak y Pte Illia</v>
      </c>
      <c r="D185" t="str">
        <f>'RESUMEN TOTAL'!E189</f>
        <v>Domo</v>
      </c>
      <c r="E185" t="str">
        <f>'RESUMEN TOTAL'!F189</f>
        <v>Radio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CHA02</v>
      </c>
      <c r="C186" t="str">
        <f>'RESUMEN TOTAL'!D190</f>
        <v>Pte. Illia y Posadas</v>
      </c>
      <c r="D186" t="str">
        <f>'RESUMEN TOTAL'!E190</f>
        <v>Domo</v>
      </c>
      <c r="E186" t="str">
        <f>'RESUMEN TOTAL'!F190</f>
        <v>Radio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CHA03</v>
      </c>
      <c r="C187" t="str">
        <f>'RESUMEN TOTAL'!D191</f>
        <v>MAIPU Y ALVAREZ THOMAS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CHACABUCO</v>
      </c>
      <c r="B188" t="str">
        <f>'RESUMEN TOTAL'!B192</f>
        <v>CHA04</v>
      </c>
      <c r="C188" t="str">
        <f>'RESUMEN TOTAL'!D192</f>
        <v>ESTADOS UNIDOS DE A. E ILLIA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 t="str">
        <f>'RESUMEN TOTAL'!P192</f>
        <v>APAGADO</v>
      </c>
      <c r="K188" t="str">
        <f>'RESUMEN TOTAL'!Q192</f>
        <v>APAGADO</v>
      </c>
      <c r="L188" t="str">
        <f>'RESUMEN TOTAL'!R192</f>
        <v>APAGADO</v>
      </c>
      <c r="M188" t="str">
        <f>'RESUMEN TOTAL'!S192</f>
        <v>APAGADO</v>
      </c>
      <c r="N188" t="str">
        <f>'RESUMEN TOTAL'!T192</f>
        <v>APAGADO</v>
      </c>
      <c r="O188" t="str">
        <f>'RESUMEN TOTAL'!U192</f>
        <v>APAGADO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03</v>
      </c>
      <c r="C189" t="str">
        <f>'RESUMEN TOTAL'!D193</f>
        <v>CARIBONI Y LA ANCIANIDAD</v>
      </c>
      <c r="D189" t="str">
        <f>'RESUMEN TOTAL'!E193</f>
        <v>DOMO</v>
      </c>
      <c r="E189" t="str">
        <f>'RESUMEN TOTAL'!F193</f>
        <v>Radio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LA COLORADA ESTE</v>
      </c>
      <c r="B190" t="str">
        <f>'RESUMEN TOTAL'!B194</f>
        <v>COL 04</v>
      </c>
      <c r="C190" t="str">
        <f>'RESUMEN TOTAL'!D194</f>
        <v>EVA PERON Y SAVIO</v>
      </c>
      <c r="D190" t="str">
        <f>'RESUMEN TOTAL'!E194</f>
        <v>Domo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MONICA NUEVA</v>
      </c>
      <c r="B191" t="str">
        <f>'RESUMEN TOTAL'!B195</f>
        <v>COL01</v>
      </c>
      <c r="C191" t="str">
        <f>'RESUMEN TOTAL'!D195</f>
        <v>Eva Peron y Cariboni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LA COLORADA ESTE</v>
      </c>
      <c r="B192" t="str">
        <f>'RESUMEN TOTAL'!B196</f>
        <v>COL02</v>
      </c>
      <c r="C192" t="str">
        <f>'RESUMEN TOTAL'!D196</f>
        <v>Av. Eva Peron y Pompeya</v>
      </c>
      <c r="D192" t="str">
        <f>'RESUMEN TOTAL'!E196</f>
        <v>Domo</v>
      </c>
      <c r="E192" t="str">
        <f>'RESUMEN TOTAL'!F196</f>
        <v>Radio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07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 O6</v>
      </c>
      <c r="C194" t="str">
        <f>'RESUMEN TOTAL'!D198</f>
        <v>Calle 414 y El Indio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02 (fija 1)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03 (fija 2)</v>
      </c>
      <c r="C196" t="str">
        <f>'RESUMEN TOTAL'!D200</f>
        <v>DONATO ALVAREZ Y EL APERO</v>
      </c>
      <c r="D196" t="str">
        <f>'RESUMEN TOTAL'!E200</f>
        <v>Fija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04 (Fija 1)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 05 (Fija 2)</v>
      </c>
      <c r="C198" t="str">
        <f>'RESUMEN TOTAL'!D202</f>
        <v>MONTEVERDE Y EL INDIO</v>
      </c>
      <c r="D198" t="str">
        <f>'RESUMEN TOTAL'!E202</f>
        <v>Fija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DON JOSE</v>
      </c>
      <c r="B199" t="str">
        <f>'RESUMEN TOTAL'!B203</f>
        <v>DJO01</v>
      </c>
      <c r="C199" t="str">
        <f>'RESUMEN TOTAL'!D203</f>
        <v>Monteverde y Donato Alvarez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74</v>
      </c>
      <c r="G1" s="18">
        <f t="shared" ref="G1:AG1" si="0">COUNTIF(G3:G403, "APAGADO")</f>
        <v>71</v>
      </c>
      <c r="H1" s="18">
        <f>COUNTIF(H3:H503, "APAGADO")</f>
        <v>81</v>
      </c>
      <c r="I1" s="18">
        <f t="shared" si="0"/>
        <v>61</v>
      </c>
      <c r="J1" s="18">
        <f t="shared" si="0"/>
        <v>63</v>
      </c>
      <c r="K1" s="18">
        <f t="shared" si="0"/>
        <v>63</v>
      </c>
      <c r="L1" s="18">
        <f t="shared" si="0"/>
        <v>56</v>
      </c>
      <c r="M1" s="18">
        <f t="shared" si="0"/>
        <v>57</v>
      </c>
      <c r="N1" s="18">
        <f t="shared" si="0"/>
        <v>50</v>
      </c>
      <c r="O1" s="18">
        <f t="shared" si="0"/>
        <v>53</v>
      </c>
      <c r="P1" s="18">
        <f t="shared" si="0"/>
        <v>46</v>
      </c>
      <c r="Q1" s="18">
        <f t="shared" si="0"/>
        <v>49</v>
      </c>
      <c r="R1" s="18">
        <f t="shared" si="0"/>
        <v>56</v>
      </c>
      <c r="S1" s="18">
        <f t="shared" si="0"/>
        <v>46</v>
      </c>
      <c r="T1" s="18">
        <f t="shared" si="0"/>
        <v>56</v>
      </c>
      <c r="U1" s="18">
        <f t="shared" si="0"/>
        <v>50</v>
      </c>
      <c r="V1" s="18">
        <f t="shared" si="0"/>
        <v>52</v>
      </c>
      <c r="W1" s="18">
        <f t="shared" si="0"/>
        <v>51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80</v>
      </c>
      <c r="C123" t="str">
        <f>ESTADISTICA!C122</f>
        <v>Diag. Constituyente y Brown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81</v>
      </c>
      <c r="C124" t="str">
        <f>ESTADISTICA!C123</f>
        <v>Alberdi y A.del Valle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82</v>
      </c>
      <c r="C125" t="str">
        <f>ESTADISTICA!C124</f>
        <v>DORREGO Y BOUREL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84</v>
      </c>
      <c r="C126" t="str">
        <f>ESTADISTICA!C125</f>
        <v>25 DE MAYO Y MAIPU</v>
      </c>
      <c r="D126" t="str">
        <f>ESTADISTICA!D125</f>
        <v>Fija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 t="str">
        <f>ESTADISTICA!O125</f>
        <v>APAGADO</v>
      </c>
      <c r="P126" t="str">
        <f>ESTADISTICA!P125</f>
        <v>APAGADO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85</v>
      </c>
      <c r="C127" t="str">
        <f>ESTADISTICA!C126</f>
        <v>PTE PERON E/ PRINGLES Y BROWN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 t="str">
        <f>ESTADISTICA!N126</f>
        <v xml:space="preserve"> </v>
      </c>
      <c r="O127">
        <f>ESTADISTICA!O126</f>
        <v>0</v>
      </c>
      <c r="P127">
        <f>ESTADISTICA!P126</f>
        <v>0</v>
      </c>
      <c r="Q127">
        <f>ESTADISTICA!Q126</f>
        <v>0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 86</v>
      </c>
      <c r="C128" t="str">
        <f>ESTADISTICA!C127</f>
        <v>Monteagudo y Bocuzzi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CEN01</v>
      </c>
      <c r="C129" t="str">
        <f>ESTADISTICA!C128</f>
        <v>San Martin y 9 de Julio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 t="str">
        <f>ESTADISTICA!H128</f>
        <v>APAGADO</v>
      </c>
      <c r="I129" t="str">
        <f>ESTADISTICA!I128</f>
        <v>APAGADO</v>
      </c>
      <c r="J129" t="str">
        <f>ESTADISTICA!J128</f>
        <v>APAGADO</v>
      </c>
      <c r="K129" t="str">
        <f>ESTADISTICA!K128</f>
        <v>APAGADO</v>
      </c>
      <c r="L129" t="str">
        <f>ESTADISTICA!L128</f>
        <v>APAGADO</v>
      </c>
      <c r="M129" t="str">
        <f>ESTADISTICA!M128</f>
        <v>APAGADO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CEN02</v>
      </c>
      <c r="C130" t="str">
        <f>ESTADISTICA!C129</f>
        <v>San Martin y Almafuerte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CEN03</v>
      </c>
      <c r="C131" t="str">
        <f>ESTADISTICA!C130</f>
        <v>San Martin y Sallares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CEN04</v>
      </c>
      <c r="C132" t="str">
        <f>ESTADISTICA!C131</f>
        <v>San Martin y Contreras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CEN06</v>
      </c>
      <c r="C133" t="str">
        <f>ESTADISTICA!C132</f>
        <v>Monteagudo y A.del Valle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CEN07</v>
      </c>
      <c r="C134" t="str">
        <f>ESTADISTICA!C133</f>
        <v>San Martin y Guemes</v>
      </c>
      <c r="D134" t="str">
        <f>ESTADISTICA!D133</f>
        <v>DOMO</v>
      </c>
      <c r="E134" t="str">
        <f>ESTADISTICA!E133</f>
        <v>Fibra Optica</v>
      </c>
      <c r="F134" t="str">
        <f>ESTADISTICA!F133</f>
        <v>APAGADO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CEN08</v>
      </c>
      <c r="C135" t="str">
        <f>ESTADISTICA!C134</f>
        <v>San Martin y Pte.Peron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CEN09</v>
      </c>
      <c r="C136" t="str">
        <f>ESTADISTICA!C135</f>
        <v>Chacabuco y 25 de Mayo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CEN10</v>
      </c>
      <c r="C137" t="str">
        <f>ESTADISTICA!C136</f>
        <v>Monteagudo y Pte. Peron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CEN11</v>
      </c>
      <c r="C138" t="str">
        <f>ESTADISTICA!C137</f>
        <v>Monteagudo y Bocuzzi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CEN14</v>
      </c>
      <c r="C139" t="str">
        <f>ESTADISTICA!C138</f>
        <v>Pte.Peron e/Pringles y Brown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CEN15</v>
      </c>
      <c r="C140" t="str">
        <f>ESTADISTICA!C139</f>
        <v>Alberdi y A.del Valle</v>
      </c>
      <c r="D140" t="str">
        <f>ESTADISTICA!D139</f>
        <v>Domo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CEN16</v>
      </c>
      <c r="C141" t="str">
        <f>ESTADISTICA!C140</f>
        <v>San Martin y Pte. Peron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 t="str">
        <f>ESTADISTICA!R140</f>
        <v>APAGADO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CEN17</v>
      </c>
      <c r="C142" t="str">
        <f>ESTADISTICA!C141</f>
        <v>San Martin y Mitre</v>
      </c>
      <c r="D142" t="str">
        <f>ESTADISTICA!D141</f>
        <v>Domo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CEN18</v>
      </c>
      <c r="C143" t="str">
        <f>ESTADISTICA!C142</f>
        <v>Monteagudo e/Mitre y Sallares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CENTRO</v>
      </c>
      <c r="B144" t="str">
        <f>ESTADISTICA!B143</f>
        <v>CEN19</v>
      </c>
      <c r="C144" t="str">
        <f>ESTADISTICA!C143</f>
        <v>Chacabuco y 25 de Mayo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LOMAS DE MONTEVERDE</v>
      </c>
      <c r="B145" t="str">
        <f>ESTADISTICA!B144</f>
        <v>CEN20</v>
      </c>
      <c r="C145" t="str">
        <f>ESTADISTICA!C144</f>
        <v>Pte. Illia y Las Heras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 t="str">
        <f>ESTADISTICA!L144</f>
        <v>APAGADO</v>
      </c>
      <c r="M145" t="str">
        <f>ESTADISTICA!M144</f>
        <v>APAGADO</v>
      </c>
      <c r="N145" t="str">
        <f>ESTADISTICA!N144</f>
        <v>APAGADO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CEN21</v>
      </c>
      <c r="C146" t="str">
        <f>ESTADISTICA!C145</f>
        <v>Misiones y Urquiza</v>
      </c>
      <c r="D146" t="str">
        <f>ESTADISTICA!D145</f>
        <v>Fija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CEN22</v>
      </c>
      <c r="C147" t="str">
        <f>ESTADISTICA!C146</f>
        <v>Las Heras y Chacabuco</v>
      </c>
      <c r="D147" t="str">
        <f>ESTADISTICA!D146</f>
        <v>Domo</v>
      </c>
      <c r="E147" t="str">
        <f>ESTADISTICA!E146</f>
        <v>Radio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CEN23</v>
      </c>
      <c r="C148" t="str">
        <f>ESTADISTICA!C147</f>
        <v>Sallares y Monteagudo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CEN24</v>
      </c>
      <c r="C149" t="str">
        <f>ESTADISTICA!C148</f>
        <v>Sallares y España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CEN25</v>
      </c>
      <c r="C150" t="str">
        <f>ESTADISTICA!C149</f>
        <v>SAN MARTIN Y 9 DE JULIO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CEN26</v>
      </c>
      <c r="C151" t="str">
        <f>ESTADISTICA!C150</f>
        <v>Mitre y España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CEN27</v>
      </c>
      <c r="C152" t="str">
        <f>ESTADISTICA!C151</f>
        <v>San Juan y España</v>
      </c>
      <c r="D152" t="str">
        <f>ESTADISTICA!D151</f>
        <v>Domo</v>
      </c>
      <c r="E152" t="str">
        <f>ESTADISTICA!E151</f>
        <v>Fibra Optica</v>
      </c>
      <c r="F152" t="str">
        <f>ESTADISTICA!F151</f>
        <v>APAGADO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 t="str">
        <f>ESTADISTICA!M151</f>
        <v>APAGADO</v>
      </c>
      <c r="N152" t="str">
        <f>ESTADISTICA!N151</f>
        <v>APAGADO</v>
      </c>
      <c r="O152" t="str">
        <f>ESTADISTICA!O151</f>
        <v>APAGADO</v>
      </c>
      <c r="P152" t="str">
        <f>ESTADISTICA!P151</f>
        <v>APAGADO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CEN28</v>
      </c>
      <c r="C153" t="str">
        <f>ESTADISTICA!C152</f>
        <v>Mitre y Alberdi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CEN29</v>
      </c>
      <c r="C154" t="str">
        <f>ESTADISTICA!C153</f>
        <v>Alberdi y San Juan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CEN30</v>
      </c>
      <c r="C155" t="str">
        <f>ESTADISTICA!C154</f>
        <v>Mitre y Pringles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CEN31</v>
      </c>
      <c r="C156" t="str">
        <f>ESTADISTICA!C155</f>
        <v>Mitre e/Monteagudo y Alberdi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CEN32</v>
      </c>
      <c r="C157" t="str">
        <f>ESTADISTICA!C156</f>
        <v>Aristobulo del Valle y España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CEN33</v>
      </c>
      <c r="C158" t="str">
        <f>ESTADISTICA!C157</f>
        <v>Peron y Alberdi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CEN34</v>
      </c>
      <c r="C159" t="str">
        <f>ESTADISTICA!C158</f>
        <v>Peron y España</v>
      </c>
      <c r="D159" t="str">
        <f>ESTADISTICA!D158</f>
        <v>Domo</v>
      </c>
      <c r="E159" t="str">
        <f>ESTADISTICA!E158</f>
        <v>Fibra Optica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 t="str">
        <f>ESTADISTICA!M158</f>
        <v>APAGADO</v>
      </c>
      <c r="N159" t="str">
        <f>ESTADISTICA!N158</f>
        <v>APAGADO</v>
      </c>
      <c r="O159" t="str">
        <f>ESTADISTICA!O158</f>
        <v>APAGADO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CEN35</v>
      </c>
      <c r="C160" t="str">
        <f>ESTADISTICA!C159</f>
        <v>España y Marmol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CEN36</v>
      </c>
      <c r="C161" t="str">
        <f>ESTADISTICA!C160</f>
        <v>España y 9 de Julio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CEN38</v>
      </c>
      <c r="C162" t="str">
        <f>ESTADISTICA!C161</f>
        <v>Diagonal Constituyentes y Almafuerte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CEN39</v>
      </c>
      <c r="C163" t="str">
        <f>ESTADISTICA!C162</f>
        <v>San Martin y Alem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CEN40</v>
      </c>
      <c r="C164" t="str">
        <f>ESTADISTICA!C163</f>
        <v>Contreras y Monteagudo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CEN41</v>
      </c>
      <c r="C165" t="str">
        <f>ESTADISTICA!C164</f>
        <v>Contreras y Alberdi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CEN42</v>
      </c>
      <c r="C166" t="str">
        <f>ESTADISTICA!C165</f>
        <v>Diagonal Constituyentes y Alem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CEN43</v>
      </c>
      <c r="C167" t="str">
        <f>ESTADISTICA!C166</f>
        <v>Sallares y Alberdi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CEN44</v>
      </c>
      <c r="C168" t="str">
        <f>ESTADISTICA!C167</f>
        <v>Mitre y Brown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CEN45 (fija 1)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CEN46 (fija 2)</v>
      </c>
      <c r="C170" t="str">
        <f>ESTADISTICA!C169</f>
        <v>EEUU Y MORENO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CEN47</v>
      </c>
      <c r="C171" t="str">
        <f>ESTADISTICA!C170</f>
        <v>Sallares y Brown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CEN48</v>
      </c>
      <c r="C172" t="str">
        <f>ESTADISTICA!C171</f>
        <v>Velez Sarsfield y Las Heras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CEN49</v>
      </c>
      <c r="C173" t="str">
        <f>ESTADISTICA!C172</f>
        <v>Av. San Martin y Florencio Sanchez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CEN52</v>
      </c>
      <c r="C174" t="str">
        <f>ESTADISTICA!C173</f>
        <v>San Martin y Almafuerte (ex San Martin y Dorrego)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CEN59</v>
      </c>
      <c r="C175" t="str">
        <f>ESTADISTICA!C174</f>
        <v>CHACABUCO Y BOUREL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CEN62</v>
      </c>
      <c r="C176" t="str">
        <f>ESTADISTICA!C175</f>
        <v>ESPAÑA Y ALEM</v>
      </c>
      <c r="D176" t="str">
        <f>ESTADISTICA!D175</f>
        <v>DOMO</v>
      </c>
      <c r="E176" t="str">
        <f>ESTADISTICA!E175</f>
        <v>PTO A FO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CEN63</v>
      </c>
      <c r="C177" t="str">
        <f>ESTADISTICA!C176</f>
        <v>SAN MARTIN Y URQUIZA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CEN64</v>
      </c>
      <c r="C178" t="str">
        <f>ESTADISTICA!C177</f>
        <v>SAN MARTIN Y BOCCUZZI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CEN66</v>
      </c>
      <c r="C179" t="str">
        <f>ESTADISTICA!C178</f>
        <v>SAN MARTIN Y JUAN PERON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 t="str">
        <f>ESTADISTICA!R178</f>
        <v>APAGADO</v>
      </c>
      <c r="S179">
        <f>ESTADISTICA!S178</f>
        <v>0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CEN67 (fija 1)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CEN68 (fija 2)</v>
      </c>
      <c r="C181" t="str">
        <f>ESTADISTICA!C180</f>
        <v>9 DE JULIO Y BROWN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CEN69</v>
      </c>
      <c r="C182" t="str">
        <f>ESTADISTICA!C181</f>
        <v>RIVADAVIA Y BOUREL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CEN73</v>
      </c>
      <c r="C183" t="str">
        <f>ESTADISTICA!C182</f>
        <v>BOUREL Y DEFENSA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CEN74</v>
      </c>
      <c r="C184" t="str">
        <f>ESTADISTICA!C183</f>
        <v>Las Heras y Maipu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CENTRO</v>
      </c>
      <c r="B185" t="str">
        <f>ESTADISTICA!B184</f>
        <v>CEN83</v>
      </c>
      <c r="C185" t="str">
        <f>ESTADISTICA!C184</f>
        <v>RECONQUISTA Y 25 DE MAYO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 t="str">
        <f>ESTADISTICA!V184</f>
        <v>APAGADO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SAN NICOLAS</v>
      </c>
      <c r="B186" t="str">
        <f>ESTADISTICA!B185</f>
        <v>CHA01</v>
      </c>
      <c r="C186" t="str">
        <f>ESTADISTICA!C185</f>
        <v>Novak y Pte Illia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CHA02</v>
      </c>
      <c r="C187" t="str">
        <f>ESTADISTICA!C186</f>
        <v>Pte. Illia y Posadas</v>
      </c>
      <c r="D187" t="str">
        <f>ESTADISTICA!D186</f>
        <v>Domo</v>
      </c>
      <c r="E187" t="str">
        <f>ESTADISTICA!E186</f>
        <v>Radio</v>
      </c>
      <c r="F187" t="str">
        <f>ESTADISTICA!F186</f>
        <v>APAGADO</v>
      </c>
      <c r="G187">
        <f>ESTADISTICA!G186</f>
        <v>0</v>
      </c>
      <c r="H187">
        <f>ESTADISTICA!H186</f>
        <v>0</v>
      </c>
      <c r="I187">
        <f>ESTADISTICA!I186</f>
        <v>0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CHA03</v>
      </c>
      <c r="C188" t="str">
        <f>ESTADISTICA!C187</f>
        <v>MAIPU Y ALVAREZ THOMAS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CHACABUCO</v>
      </c>
      <c r="B189" t="str">
        <f>ESTADISTICA!B188</f>
        <v>CHA04</v>
      </c>
      <c r="C189" t="str">
        <f>ESTADISTICA!C188</f>
        <v>ESTADOS UNIDOS DE A. E ILLIA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03</v>
      </c>
      <c r="C190" t="str">
        <f>ESTADISTICA!C189</f>
        <v>CARIBONI Y LA ANCIANIDAD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LA COLORADA ESTE</v>
      </c>
      <c r="B191" t="str">
        <f>ESTADISTICA!B190</f>
        <v>COL 04</v>
      </c>
      <c r="C191" t="str">
        <f>ESTADISTICA!C190</f>
        <v>EVA PERON Y SAVIO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MONICA NUEVA</v>
      </c>
      <c r="B192" t="str">
        <f>ESTADISTICA!B191</f>
        <v>COL01</v>
      </c>
      <c r="C192" t="str">
        <f>ESTADISTICA!C191</f>
        <v>Eva Peron y Cariboni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LA COLORADA ESTE</v>
      </c>
      <c r="B193" t="str">
        <f>ESTADISTICA!B192</f>
        <v>COL02</v>
      </c>
      <c r="C193" t="str">
        <f>ESTADISTICA!C192</f>
        <v>Av. Eva Peron y Pompeya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07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 O6</v>
      </c>
      <c r="C195" t="str">
        <f>ESTADISTICA!C194</f>
        <v>Calle 414 y El Indio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02 (fija 1)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03 (fija 2)</v>
      </c>
      <c r="C197" t="str">
        <f>ESTADISTICA!C196</f>
        <v>DONATO ALVAREZ Y EL APERO</v>
      </c>
      <c r="D197" t="str">
        <f>ESTADISTICA!D196</f>
        <v>Fija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04 (Fija 1)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 05 (Fija 2)</v>
      </c>
      <c r="C199" t="str">
        <f>ESTADISTICA!C198</f>
        <v>MONTEVERDE Y EL INDIO</v>
      </c>
      <c r="D199" t="str">
        <f>ESTADISTICA!D198</f>
        <v>Fija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DON JOSE</v>
      </c>
      <c r="B200" t="str">
        <f>ESTADISTICA!B199</f>
        <v>DJO01</v>
      </c>
      <c r="C200" t="str">
        <f>ESTADISTICA!C199</f>
        <v>Monteverde y Donato Alvarez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222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80</v>
      </c>
      <c r="C122" t="str">
        <f>'RESUMEN TOTAL'!D126</f>
        <v>Diag. Constituyente y Brown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81</v>
      </c>
      <c r="C123" t="str">
        <f>'RESUMEN TOTAL'!D127</f>
        <v>Alberdi y A.del Valle</v>
      </c>
      <c r="D123" t="str">
        <f>'RESUMEN TOTAL'!E127</f>
        <v>Fija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82</v>
      </c>
      <c r="C124" t="str">
        <f>'RESUMEN TOTAL'!D128</f>
        <v>DORREGO Y BOUREL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84</v>
      </c>
      <c r="C125" t="str">
        <f>'RESUMEN TOTAL'!D129</f>
        <v>25 DE MAYO Y MAIPU</v>
      </c>
      <c r="D125" t="str">
        <f>'RESUMEN TOTAL'!E129</f>
        <v>Fija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85</v>
      </c>
      <c r="C126" t="str">
        <f>'RESUMEN TOTAL'!D130</f>
        <v>PTE PERON E/ PRINGLES Y BROWN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 t="str">
        <f>'RESUMEN TOTAL'!T130</f>
        <v xml:space="preserve"> 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 t="str">
        <f>'RESUMEN TOTAL'!X130</f>
        <v>APAGADO</v>
      </c>
      <c r="S126">
        <f>'RESUMEN TOTAL'!Y130</f>
        <v>0</v>
      </c>
      <c r="T126">
        <f>'RESUMEN TOTAL'!Z130</f>
        <v>0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 86</v>
      </c>
      <c r="C127" t="str">
        <f>'RESUMEN TOTAL'!D131</f>
        <v>Monteagudo y Bocuzzi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CEN01</v>
      </c>
      <c r="C128" t="str">
        <f>'RESUMEN TOTAL'!D132</f>
        <v>San Martin y 9 de Julio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 t="str">
        <f>'RESUMEN TOTAL'!N132</f>
        <v>APAGADO</v>
      </c>
      <c r="I128" t="str">
        <f>'RESUMEN TOTAL'!O132</f>
        <v>APAGADO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CEN02</v>
      </c>
      <c r="C129" t="str">
        <f>'RESUMEN TOTAL'!D133</f>
        <v>San Martin y Almafuerte</v>
      </c>
      <c r="D129" t="str">
        <f>'RESUMEN TOTAL'!E133</f>
        <v>Fija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CEN03</v>
      </c>
      <c r="C130" t="str">
        <f>'RESUMEN TOTAL'!D134</f>
        <v>San Martin y Sallares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CEN04</v>
      </c>
      <c r="C131" t="str">
        <f>'RESUMEN TOTAL'!D135</f>
        <v>San Martin y Contreras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CEN06</v>
      </c>
      <c r="C132" t="str">
        <f>'RESUMEN TOTAL'!D136</f>
        <v>Monteagudo y A.del Valle</v>
      </c>
      <c r="D132" t="str">
        <f>'RESUMEN TOTAL'!E136</f>
        <v>Fija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CEN07</v>
      </c>
      <c r="C133" t="str">
        <f>'RESUMEN TOTAL'!D137</f>
        <v>San Martin y Guemes</v>
      </c>
      <c r="D133" t="str">
        <f>'RESUMEN TOTAL'!E137</f>
        <v>DOMO</v>
      </c>
      <c r="E133" t="str">
        <f>'RESUMEN TOTAL'!F137</f>
        <v>Fibra Optica</v>
      </c>
      <c r="F133" t="str">
        <f>'RESUMEN TOTAL'!L137</f>
        <v>APAGADO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CEN08</v>
      </c>
      <c r="C134" t="str">
        <f>'RESUMEN TOTAL'!D138</f>
        <v>San Martin y Pte.Peron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 t="str">
        <f>'RESUMEN TOTAL'!Z138</f>
        <v>APAGADO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CEN09</v>
      </c>
      <c r="C135" t="str">
        <f>'RESUMEN TOTAL'!D139</f>
        <v>Chacabuco y 25 de Mayo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CEN10</v>
      </c>
      <c r="C136" t="str">
        <f>'RESUMEN TOTAL'!D140</f>
        <v>Monteagudo y Pte. Peron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CEN11</v>
      </c>
      <c r="C137" t="str">
        <f>'RESUMEN TOTAL'!D141</f>
        <v>Monteagudo y Bocuzzi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CEN14</v>
      </c>
      <c r="C138" t="str">
        <f>'RESUMEN TOTAL'!D142</f>
        <v>Pte.Peron e/Pringles y Brown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 t="str">
        <f>'RESUMEN TOTAL'!AA142</f>
        <v>APAGADO</v>
      </c>
      <c r="V138" t="str">
        <f>'RESUMEN TOTAL'!AB142</f>
        <v>APAGADO</v>
      </c>
      <c r="W138" t="str">
        <f>'RESUMEN TOTAL'!AC142</f>
        <v>APAGADO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CEN15</v>
      </c>
      <c r="C139" t="str">
        <f>'RESUMEN TOTAL'!D143</f>
        <v>Alberdi y A.del Valle</v>
      </c>
      <c r="D139" t="str">
        <f>'RESUMEN TOTAL'!E143</f>
        <v>Domo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 t="str">
        <f>'RESUMEN TOTAL'!U143</f>
        <v>APAGADO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CEN16</v>
      </c>
      <c r="C140" t="str">
        <f>'RESUMEN TOTAL'!D144</f>
        <v>San Martin y Pte. Peron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 t="str">
        <f>'RESUMEN TOTAL'!X144</f>
        <v>APAGADO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CEN17</v>
      </c>
      <c r="C141" t="str">
        <f>'RESUMEN TOTAL'!D145</f>
        <v>San Martin y Mitre</v>
      </c>
      <c r="D141" t="str">
        <f>'RESUMEN TOTAL'!E145</f>
        <v>Domo</v>
      </c>
      <c r="E141" t="str">
        <f>'RESUMEN TOTAL'!F145</f>
        <v>PTO A FO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CEN18</v>
      </c>
      <c r="C142" t="str">
        <f>'RESUMEN TOTAL'!D146</f>
        <v>Monteagudo e/Mitre y Sallares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CENTRO</v>
      </c>
      <c r="B143" t="str">
        <f>'RESUMEN TOTAL'!B147</f>
        <v>CEN19</v>
      </c>
      <c r="C143" t="str">
        <f>'RESUMEN TOTAL'!D147</f>
        <v>Chacabuco y 25 de Mayo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LOMAS DE MONTEVERDE</v>
      </c>
      <c r="B144" t="str">
        <f>'RESUMEN TOTAL'!B148</f>
        <v>CEN20</v>
      </c>
      <c r="C144" t="str">
        <f>'RESUMEN TOTAL'!D148</f>
        <v>Pte. Illia y Las Heras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CEN21</v>
      </c>
      <c r="C145" t="str">
        <f>'RESUMEN TOTAL'!D149</f>
        <v>Misiones y Urquiza</v>
      </c>
      <c r="D145" t="str">
        <f>'RESUMEN TOTAL'!E149</f>
        <v>Fija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CEN22</v>
      </c>
      <c r="C146" t="str">
        <f>'RESUMEN TOTAL'!D150</f>
        <v>Las Heras y Chacabuco</v>
      </c>
      <c r="D146" t="str">
        <f>'RESUMEN TOTAL'!E150</f>
        <v>Domo</v>
      </c>
      <c r="E146" t="str">
        <f>'RESUMEN TOTAL'!F150</f>
        <v>Radio</v>
      </c>
      <c r="F146" t="str">
        <f>'RESUMEN TOTAL'!L150</f>
        <v>APAGADO</v>
      </c>
      <c r="G146" t="str">
        <f>'RESUMEN TOTAL'!M150</f>
        <v>APAGADO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CEN23</v>
      </c>
      <c r="C147" t="str">
        <f>'RESUMEN TOTAL'!D151</f>
        <v>Sallares y Monteagudo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CEN24</v>
      </c>
      <c r="C148" t="str">
        <f>'RESUMEN TOTAL'!D152</f>
        <v>Sallares y España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CEN25</v>
      </c>
      <c r="C149" t="str">
        <f>'RESUMEN TOTAL'!D153</f>
        <v>SAN MARTIN Y 9 DE JULIO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CEN26</v>
      </c>
      <c r="C150" t="str">
        <f>'RESUMEN TOTAL'!D154</f>
        <v>Mitre y España</v>
      </c>
      <c r="D150" t="str">
        <f>'RESUMEN TOTAL'!E154</f>
        <v>Domo</v>
      </c>
      <c r="E150" t="str">
        <f>'RESUMEN TOTAL'!F154</f>
        <v>Fibra Optica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CEN27</v>
      </c>
      <c r="C151" t="str">
        <f>'RESUMEN TOTAL'!D155</f>
        <v>San Juan y España</v>
      </c>
      <c r="D151" t="str">
        <f>'RESUMEN TOTAL'!E155</f>
        <v>Domo</v>
      </c>
      <c r="E151" t="str">
        <f>'RESUMEN TOTAL'!F155</f>
        <v>Fibra Optica</v>
      </c>
      <c r="F151" t="str">
        <f>'RESUMEN TOTAL'!L155</f>
        <v>APAGADO</v>
      </c>
      <c r="G151" t="str">
        <f>'RESUMEN TOTAL'!M155</f>
        <v>APAGADO</v>
      </c>
      <c r="H151" t="str">
        <f>'RESUMEN TOTAL'!N155</f>
        <v>APAGADO</v>
      </c>
      <c r="I151" t="str">
        <f>'RESUMEN TOTAL'!O155</f>
        <v>APAGADO</v>
      </c>
      <c r="J151" t="str">
        <f>'RESUMEN TOTAL'!P155</f>
        <v>APAGADO</v>
      </c>
      <c r="K151" t="str">
        <f>'RESUMEN TOTAL'!Q155</f>
        <v>APAGADO</v>
      </c>
      <c r="L151">
        <f>'RESUMEN TOTAL'!R155</f>
        <v>0</v>
      </c>
      <c r="M151" t="str">
        <f>'RESUMEN TOTAL'!S155</f>
        <v>APAGADO</v>
      </c>
      <c r="N151" t="str">
        <f>'RESUMEN TOTAL'!T155</f>
        <v>APAGADO</v>
      </c>
      <c r="O151" t="str">
        <f>'RESUMEN TOTAL'!U155</f>
        <v>APAGADO</v>
      </c>
      <c r="P151" t="str">
        <f>'RESUMEN TOTAL'!V155</f>
        <v>APAGADO</v>
      </c>
      <c r="Q151" t="str">
        <f>'RESUMEN TOTAL'!W155</f>
        <v>APAGADO</v>
      </c>
      <c r="R151" t="str">
        <f>'RESUMEN TOTAL'!X155</f>
        <v>APAGADO</v>
      </c>
      <c r="S151" t="str">
        <f>'RESUMEN TOTAL'!Y155</f>
        <v>APAGADO</v>
      </c>
      <c r="T151" t="str">
        <f>'RESUMEN TOTAL'!Z155</f>
        <v>APAGADO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CEN28</v>
      </c>
      <c r="C152" t="str">
        <f>'RESUMEN TOTAL'!D156</f>
        <v>Mitre y Alberdi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CEN29</v>
      </c>
      <c r="C153" t="str">
        <f>'RESUMEN TOTAL'!D157</f>
        <v>Alberdi y San Juan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CEN30</v>
      </c>
      <c r="C154" t="str">
        <f>'RESUMEN TOTAL'!D158</f>
        <v>Mitre y Pringles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CEN31</v>
      </c>
      <c r="C155" t="str">
        <f>'RESUMEN TOTAL'!D159</f>
        <v>Mitre e/Monteagudo y Alberdi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CEN32</v>
      </c>
      <c r="C156" t="str">
        <f>'RESUMEN TOTAL'!D160</f>
        <v>Aristobulo del Valle y España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CEN33</v>
      </c>
      <c r="C157" t="str">
        <f>'RESUMEN TOTAL'!D161</f>
        <v>Peron y Alberdi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 t="str">
        <f>'RESUMEN TOTAL'!AB161</f>
        <v>APAGADO</v>
      </c>
      <c r="W157" t="str">
        <f>'RESUMEN TOTAL'!AC161</f>
        <v>APAGADO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CEN34</v>
      </c>
      <c r="C158" t="str">
        <f>'RESUMEN TOTAL'!D162</f>
        <v>Peron y España</v>
      </c>
      <c r="D158" t="str">
        <f>'RESUMEN TOTAL'!E162</f>
        <v>Domo</v>
      </c>
      <c r="E158" t="str">
        <f>'RESUMEN TOTAL'!F162</f>
        <v>Fibra Optica</v>
      </c>
      <c r="F158" t="str">
        <f>'RESUMEN TOTAL'!L162</f>
        <v>APAGADO</v>
      </c>
      <c r="G158" t="str">
        <f>'RESUMEN TOTAL'!M162</f>
        <v>APAGADO</v>
      </c>
      <c r="H158" t="str">
        <f>'RESUMEN TOTAL'!N162</f>
        <v>APAGADO</v>
      </c>
      <c r="I158" t="str">
        <f>'RESUMEN TOTAL'!O162</f>
        <v>APAGADO</v>
      </c>
      <c r="J158" t="str">
        <f>'RESUMEN TOTAL'!P162</f>
        <v>APAGADO</v>
      </c>
      <c r="K158" t="str">
        <f>'RESUMEN TOTAL'!Q162</f>
        <v>APAGADO</v>
      </c>
      <c r="L158" t="str">
        <f>'RESUMEN TOTAL'!R162</f>
        <v>APAGADO</v>
      </c>
      <c r="M158" t="str">
        <f>'RESUMEN TOTAL'!S162</f>
        <v>APAGADO</v>
      </c>
      <c r="N158" t="str">
        <f>'RESUMEN TOTAL'!T162</f>
        <v>APAGADO</v>
      </c>
      <c r="O158" t="str">
        <f>'RESUMEN TOTAL'!U162</f>
        <v>APAGADO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CEN35</v>
      </c>
      <c r="C159" t="str">
        <f>'RESUMEN TOTAL'!D163</f>
        <v>España y Marmol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CEN36</v>
      </c>
      <c r="C160" t="str">
        <f>'RESUMEN TOTAL'!D164</f>
        <v>España y 9 de Julio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CEN38</v>
      </c>
      <c r="C161" t="str">
        <f>'RESUMEN TOTAL'!D165</f>
        <v>Diagonal Constituyentes y Almafuerte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CEN39</v>
      </c>
      <c r="C162" t="str">
        <f>'RESUMEN TOTAL'!D166</f>
        <v>San Martin y Alem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CEN40</v>
      </c>
      <c r="C163" t="str">
        <f>'RESUMEN TOTAL'!D167</f>
        <v>Contreras y Monteagudo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CEN41</v>
      </c>
      <c r="C164" t="str">
        <f>'RESUMEN TOTAL'!D168</f>
        <v>Contreras y Alberdi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CEN42</v>
      </c>
      <c r="C165" t="str">
        <f>'RESUMEN TOTAL'!D169</f>
        <v>Diagonal Constituyentes y Alem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CEN43</v>
      </c>
      <c r="C166" t="str">
        <f>'RESUMEN TOTAL'!D170</f>
        <v>Sallares y Alberdi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CEN44</v>
      </c>
      <c r="C167" t="str">
        <f>'RESUMEN TOTAL'!D171</f>
        <v>Mitre y Brown</v>
      </c>
      <c r="D167" t="str">
        <f>'RESUMEN TOTAL'!E171</f>
        <v>Domo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CEN45 (fija 1)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CEN46 (fija 2)</v>
      </c>
      <c r="C169" t="str">
        <f>'RESUMEN TOTAL'!D173</f>
        <v>EEUU Y MORENO</v>
      </c>
      <c r="D169" t="str">
        <f>'RESUMEN TOTAL'!E173</f>
        <v>Fija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CEN47</v>
      </c>
      <c r="C170" t="str">
        <f>'RESUMEN TOTAL'!D174</f>
        <v>Sallares y Brown</v>
      </c>
      <c r="D170" t="str">
        <f>'RESUMEN TOTAL'!E174</f>
        <v>Domo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CEN48</v>
      </c>
      <c r="C171" t="str">
        <f>'RESUMEN TOTAL'!D175</f>
        <v>Velez Sarsfield y Las Heras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CEN49</v>
      </c>
      <c r="C172" t="str">
        <f>'RESUMEN TOTAL'!D176</f>
        <v>Av. San Martin y Florencio Sanchez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CEN52</v>
      </c>
      <c r="C173" t="str">
        <f>'RESUMEN TOTAL'!D177</f>
        <v>San Martin y Almafuerte (ex San Martin y Dorrego)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CEN59</v>
      </c>
      <c r="C174" t="str">
        <f>'RESUMEN TOTAL'!D178</f>
        <v>CHACABUCO Y BOUREL</v>
      </c>
      <c r="D174" t="str">
        <f>'RESUMEN TOTAL'!E178</f>
        <v>DOMO</v>
      </c>
      <c r="E174" t="str">
        <f>'RESUMEN TOTAL'!F178</f>
        <v>Radio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CEN62</v>
      </c>
      <c r="C175" t="str">
        <f>'RESUMEN TOTAL'!D179</f>
        <v>ESPAÑA Y ALEM</v>
      </c>
      <c r="D175" t="str">
        <f>'RESUMEN TOTAL'!E179</f>
        <v>DOMO</v>
      </c>
      <c r="E175" t="str">
        <f>'RESUMEN TOTAL'!F179</f>
        <v>PTO A FO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CEN63</v>
      </c>
      <c r="C176" t="str">
        <f>'RESUMEN TOTAL'!D180</f>
        <v>SAN MARTIN Y URQUIZA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CEN64</v>
      </c>
      <c r="C177" t="str">
        <f>'RESUMEN TOTAL'!D181</f>
        <v>SAN MARTIN Y BOCCUZZI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CEN66</v>
      </c>
      <c r="C178" t="str">
        <f>'RESUMEN TOTAL'!D182</f>
        <v>SAN MARTIN Y JUAN PERON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 t="str">
        <f>'RESUMEN TOTAL'!X182</f>
        <v>APAGADO</v>
      </c>
      <c r="S178">
        <f>'RESUMEN TOTAL'!Y182</f>
        <v>0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CEN67 (fija 1)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CEN68 (fija 2)</v>
      </c>
      <c r="C180" t="str">
        <f>'RESUMEN TOTAL'!D184</f>
        <v>9 DE JULIO Y BROWN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CEN69</v>
      </c>
      <c r="C181" t="str">
        <f>'RESUMEN TOTAL'!D185</f>
        <v>RIVADAVIA Y BOUREL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CEN73</v>
      </c>
      <c r="C182" t="str">
        <f>'RESUMEN TOTAL'!D186</f>
        <v>BOUREL Y DEFENSA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CEN74</v>
      </c>
      <c r="C183" t="str">
        <f>'RESUMEN TOTAL'!D187</f>
        <v>Las Heras y Maipu</v>
      </c>
      <c r="D183" t="str">
        <f>'RESUMEN TOTAL'!E187</f>
        <v>Domo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CENTRO</v>
      </c>
      <c r="B184" t="str">
        <f>'RESUMEN TOTAL'!B188</f>
        <v>CEN83</v>
      </c>
      <c r="C184" t="str">
        <f>'RESUMEN TOTAL'!D188</f>
        <v>RECONQUISTA Y 25 DE MAYO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 t="str">
        <f>'RESUMEN TOTAL'!AB188</f>
        <v>APAGADO</v>
      </c>
      <c r="W184" t="str">
        <f>'RESUMEN TOTAL'!AC188</f>
        <v>APAGADO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SAN NICOLAS</v>
      </c>
      <c r="B185" t="str">
        <f>'RESUMEN TOTAL'!B189</f>
        <v>CHA01</v>
      </c>
      <c r="C185" t="str">
        <f>'RESUMEN TOTAL'!D189</f>
        <v>Novak y Pte Illia</v>
      </c>
      <c r="D185" t="str">
        <f>'RESUMEN TOTAL'!E189</f>
        <v>Domo</v>
      </c>
      <c r="E185" t="str">
        <f>'RESUMEN TOTAL'!F189</f>
        <v>Radio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CHA02</v>
      </c>
      <c r="C186" t="str">
        <f>'RESUMEN TOTAL'!D190</f>
        <v>Pte. Illia y Posadas</v>
      </c>
      <c r="D186" t="str">
        <f>'RESUMEN TOTAL'!E190</f>
        <v>Domo</v>
      </c>
      <c r="E186" t="str">
        <f>'RESUMEN TOTAL'!F190</f>
        <v>Radio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CHA03</v>
      </c>
      <c r="C187" t="str">
        <f>'RESUMEN TOTAL'!D191</f>
        <v>MAIPU Y ALVAREZ THOMAS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CHACABUCO</v>
      </c>
      <c r="B188" t="str">
        <f>'RESUMEN TOTAL'!B192</f>
        <v>CHA04</v>
      </c>
      <c r="C188" t="str">
        <f>'RESUMEN TOTAL'!D192</f>
        <v>ESTADOS UNIDOS DE A. E ILLIA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 t="str">
        <f>'RESUMEN TOTAL'!P192</f>
        <v>APAGADO</v>
      </c>
      <c r="K188" t="str">
        <f>'RESUMEN TOTAL'!Q192</f>
        <v>APAGADO</v>
      </c>
      <c r="L188" t="str">
        <f>'RESUMEN TOTAL'!R192</f>
        <v>APAGADO</v>
      </c>
      <c r="M188" t="str">
        <f>'RESUMEN TOTAL'!S192</f>
        <v>APAGADO</v>
      </c>
      <c r="N188" t="str">
        <f>'RESUMEN TOTAL'!T192</f>
        <v>APAGADO</v>
      </c>
      <c r="O188" t="str">
        <f>'RESUMEN TOTAL'!U192</f>
        <v>APAGADO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03</v>
      </c>
      <c r="C189" t="str">
        <f>'RESUMEN TOTAL'!D193</f>
        <v>CARIBONI Y LA ANCIANIDAD</v>
      </c>
      <c r="D189" t="str">
        <f>'RESUMEN TOTAL'!E193</f>
        <v>DOMO</v>
      </c>
      <c r="E189" t="str">
        <f>'RESUMEN TOTAL'!F193</f>
        <v>Radio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LA COLORADA ESTE</v>
      </c>
      <c r="B190" t="str">
        <f>'RESUMEN TOTAL'!B194</f>
        <v>COL 04</v>
      </c>
      <c r="C190" t="str">
        <f>'RESUMEN TOTAL'!D194</f>
        <v>EVA PERON Y SAVIO</v>
      </c>
      <c r="D190" t="str">
        <f>'RESUMEN TOTAL'!E194</f>
        <v>Domo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MONICA NUEVA</v>
      </c>
      <c r="B191" t="str">
        <f>'RESUMEN TOTAL'!B195</f>
        <v>COL01</v>
      </c>
      <c r="C191" t="str">
        <f>'RESUMEN TOTAL'!D195</f>
        <v>Eva Peron y Cariboni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LA COLORADA ESTE</v>
      </c>
      <c r="B192" t="str">
        <f>'RESUMEN TOTAL'!B196</f>
        <v>COL02</v>
      </c>
      <c r="C192" t="str">
        <f>'RESUMEN TOTAL'!D196</f>
        <v>Av. Eva Peron y Pompeya</v>
      </c>
      <c r="D192" t="str">
        <f>'RESUMEN TOTAL'!E196</f>
        <v>Domo</v>
      </c>
      <c r="E192" t="str">
        <f>'RESUMEN TOTAL'!F196</f>
        <v>Radio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07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 O6</v>
      </c>
      <c r="C194" t="str">
        <f>'RESUMEN TOTAL'!D198</f>
        <v>Calle 414 y El Indio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02 (fija 1)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03 (fija 2)</v>
      </c>
      <c r="C196" t="str">
        <f>'RESUMEN TOTAL'!D200</f>
        <v>DONATO ALVAREZ Y EL APERO</v>
      </c>
      <c r="D196" t="str">
        <f>'RESUMEN TOTAL'!E200</f>
        <v>Fija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04 (Fija 1)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 05 (Fija 2)</v>
      </c>
      <c r="C198" t="str">
        <f>'RESUMEN TOTAL'!D202</f>
        <v>MONTEVERDE Y EL INDIO</v>
      </c>
      <c r="D198" t="str">
        <f>'RESUMEN TOTAL'!E202</f>
        <v>Fija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DON JOSE</v>
      </c>
      <c r="B199" t="str">
        <f>'RESUMEN TOTAL'!B203</f>
        <v>DJO01</v>
      </c>
      <c r="C199" t="str">
        <f>'RESUMEN TOTAL'!D203</f>
        <v>Monteverde y Donato Alvarez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80</v>
      </c>
      <c r="C123" t="str">
        <f>'RESUMEN TOTAL'!D126</f>
        <v>Diag. Constituyente y Brown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81</v>
      </c>
      <c r="C124" t="str">
        <f>'RESUMEN TOTAL'!D127</f>
        <v>Alberdi y A.del Valle</v>
      </c>
      <c r="D124" t="str">
        <f>'RESUMEN TOTAL'!E127</f>
        <v>Fija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 t="str">
        <f>'RESUMEN TOTAL'!U127</f>
        <v>APAGADO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82</v>
      </c>
      <c r="C125" t="str">
        <f>'RESUMEN TOTAL'!D128</f>
        <v>DORREGO Y BOUREL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84</v>
      </c>
      <c r="C126" t="str">
        <f>'RESUMEN TOTAL'!D129</f>
        <v>25 DE MAYO Y MAIPU</v>
      </c>
      <c r="D126" t="str">
        <f>'RESUMEN TOTAL'!E129</f>
        <v>Fija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85</v>
      </c>
      <c r="C127" t="str">
        <f>'RESUMEN TOTAL'!D130</f>
        <v>PTE PERON E/ PRINGLES Y BROWN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 t="str">
        <f>'RESUMEN TOTAL'!T130</f>
        <v xml:space="preserve"> 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 t="str">
        <f>'RESUMEN TOTAL'!X130</f>
        <v>APAGADO</v>
      </c>
      <c r="S127">
        <f>'RESUMEN TOTAL'!Y130</f>
        <v>0</v>
      </c>
      <c r="T127">
        <f>'RESUMEN TOTAL'!Z130</f>
        <v>0</v>
      </c>
      <c r="U127" t="str">
        <f>'RESUMEN TOTAL'!AA130</f>
        <v>APAGADO</v>
      </c>
      <c r="V127" t="str">
        <f>'RESUMEN TOTAL'!AB130</f>
        <v>APAGADO</v>
      </c>
      <c r="W127" t="str">
        <f>'RESUMEN TOTAL'!AC130</f>
        <v>APAGADO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 86</v>
      </c>
      <c r="C128" t="str">
        <f>'RESUMEN TOTAL'!D131</f>
        <v>Monteagudo y Bocuzzi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CEN01</v>
      </c>
      <c r="C129" t="str">
        <f>'RESUMEN TOTAL'!D132</f>
        <v>San Martin y 9 de Julio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CEN02</v>
      </c>
      <c r="C130" t="str">
        <f>'RESUMEN TOTAL'!D133</f>
        <v>San Martin y Almafuerte</v>
      </c>
      <c r="D130" t="str">
        <f>'RESUMEN TOTAL'!E133</f>
        <v>Fija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CEN03</v>
      </c>
      <c r="C131" t="str">
        <f>'RESUMEN TOTAL'!D134</f>
        <v>San Martin y Sallares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CEN04</v>
      </c>
      <c r="C132" t="str">
        <f>'RESUMEN TOTAL'!D135</f>
        <v>San Martin y Contreras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CEN06</v>
      </c>
      <c r="C133" t="str">
        <f>'RESUMEN TOTAL'!D136</f>
        <v>Monteagudo y A.del Valle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 t="str">
        <f>'RESUMEN TOTAL'!U136</f>
        <v>APAGADO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CEN07</v>
      </c>
      <c r="C134" t="str">
        <f>'RESUMEN TOTAL'!D137</f>
        <v>San Martin y Guemes</v>
      </c>
      <c r="D134" t="str">
        <f>'RESUMEN TOTAL'!E137</f>
        <v>DOMO</v>
      </c>
      <c r="E134" t="str">
        <f>'RESUMEN TOTAL'!F137</f>
        <v>Fibra Optica</v>
      </c>
      <c r="F134" t="str">
        <f>'RESUMEN TOTAL'!L137</f>
        <v>APAGADO</v>
      </c>
      <c r="G134" t="str">
        <f>'RESUMEN TOTAL'!M137</f>
        <v>APAGADO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CEN08</v>
      </c>
      <c r="C135" t="str">
        <f>'RESUMEN TOTAL'!D138</f>
        <v>San Martin y Pte.Peron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 t="str">
        <f>'RESUMEN TOTAL'!Z138</f>
        <v>APAGADO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CEN09</v>
      </c>
      <c r="C136" t="str">
        <f>'RESUMEN TOTAL'!D139</f>
        <v>Chacabuco y 25 de Mayo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CEN10</v>
      </c>
      <c r="C137" t="str">
        <f>'RESUMEN TOTAL'!D140</f>
        <v>Monteagudo y Pte. Peron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CEN11</v>
      </c>
      <c r="C138" t="str">
        <f>'RESUMEN TOTAL'!D141</f>
        <v>Monteagudo y Bocuzzi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CEN14</v>
      </c>
      <c r="C139" t="str">
        <f>'RESUMEN TOTAL'!D142</f>
        <v>Pte.Peron e/Pringles y Brown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 t="str">
        <f>'RESUMEN TOTAL'!AA142</f>
        <v>APAGADO</v>
      </c>
      <c r="V139" t="str">
        <f>'RESUMEN TOTAL'!AB142</f>
        <v>APAGADO</v>
      </c>
      <c r="W139" t="str">
        <f>'RESUMEN TOTAL'!AC142</f>
        <v>APAGADO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CEN15</v>
      </c>
      <c r="C140" t="str">
        <f>'RESUMEN TOTAL'!D143</f>
        <v>Alberdi y A.del Valle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 t="str">
        <f>'RESUMEN TOTAL'!U143</f>
        <v>APAGADO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CEN16</v>
      </c>
      <c r="C141" t="str">
        <f>'RESUMEN TOTAL'!D144</f>
        <v>San Martin y Pte. Peron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 t="str">
        <f>'RESUMEN TOTAL'!X144</f>
        <v>APAGADO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CEN17</v>
      </c>
      <c r="C142" t="str">
        <f>'RESUMEN TOTAL'!D145</f>
        <v>San Martin y Mitre</v>
      </c>
      <c r="D142" t="str">
        <f>'RESUMEN TOTAL'!E145</f>
        <v>Domo</v>
      </c>
      <c r="E142" t="str">
        <f>'RESUMEN TOTAL'!F145</f>
        <v>PTO A FO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CEN18</v>
      </c>
      <c r="C143" t="str">
        <f>'RESUMEN TOTAL'!D146</f>
        <v>Monteagudo e/Mitre y Sallares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CENTRO</v>
      </c>
      <c r="B144" t="str">
        <f>'RESUMEN TOTAL'!B147</f>
        <v>CEN19</v>
      </c>
      <c r="C144" t="str">
        <f>'RESUMEN TOTAL'!D147</f>
        <v>Chacabuco y 25 de Mayo</v>
      </c>
      <c r="D144" t="str">
        <f>'RESUMEN TOTAL'!E147</f>
        <v>Fija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LOMAS DE MONTEVERDE</v>
      </c>
      <c r="B145" t="str">
        <f>'RESUMEN TOTAL'!B148</f>
        <v>CEN20</v>
      </c>
      <c r="C145" t="str">
        <f>'RESUMEN TOTAL'!D148</f>
        <v>Pte. Illia y Las Heras</v>
      </c>
      <c r="D145" t="str">
        <f>'RESUMEN TOTAL'!E148</f>
        <v>Domo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CEN21</v>
      </c>
      <c r="C146" t="str">
        <f>'RESUMEN TOTAL'!D149</f>
        <v>Misiones y Urquiza</v>
      </c>
      <c r="D146" t="str">
        <f>'RESUMEN TOTAL'!E149</f>
        <v>Fija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CEN22</v>
      </c>
      <c r="C147" t="str">
        <f>'RESUMEN TOTAL'!D150</f>
        <v>Las Heras y Chacabuco</v>
      </c>
      <c r="D147" t="str">
        <f>'RESUMEN TOTAL'!E150</f>
        <v>Domo</v>
      </c>
      <c r="E147" t="str">
        <f>'RESUMEN TOTAL'!F150</f>
        <v>Radio</v>
      </c>
      <c r="F147" t="str">
        <f>'RESUMEN TOTAL'!L150</f>
        <v>APAGADO</v>
      </c>
      <c r="G147" t="str">
        <f>'RESUMEN TOTAL'!M150</f>
        <v>APAGADO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CEN23</v>
      </c>
      <c r="C148" t="str">
        <f>'RESUMEN TOTAL'!D151</f>
        <v>Sallares y Monteagudo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CEN24</v>
      </c>
      <c r="C149" t="str">
        <f>'RESUMEN TOTAL'!D152</f>
        <v>Sallares y España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CEN25</v>
      </c>
      <c r="C150" t="str">
        <f>'RESUMEN TOTAL'!D153</f>
        <v>SAN MARTIN Y 9 DE JULIO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CEN26</v>
      </c>
      <c r="C151" t="str">
        <f>'RESUMEN TOTAL'!D154</f>
        <v>Mitre y España</v>
      </c>
      <c r="D151" t="str">
        <f>'RESUMEN TOTAL'!E154</f>
        <v>Domo</v>
      </c>
      <c r="E151" t="str">
        <f>'RESUMEN TOTAL'!F154</f>
        <v>Fibra Optica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CEN27</v>
      </c>
      <c r="C152" t="str">
        <f>'RESUMEN TOTAL'!D155</f>
        <v>San Juan y España</v>
      </c>
      <c r="D152" t="str">
        <f>'RESUMEN TOTAL'!E155</f>
        <v>Domo</v>
      </c>
      <c r="E152" t="str">
        <f>'RESUMEN TOTAL'!F155</f>
        <v>Fibra Optica</v>
      </c>
      <c r="F152" t="str">
        <f>'RESUMEN TOTAL'!L155</f>
        <v>APAGADO</v>
      </c>
      <c r="G152" t="str">
        <f>'RESUMEN TOTAL'!M155</f>
        <v>APAGADO</v>
      </c>
      <c r="H152" t="str">
        <f>'RESUMEN TOTAL'!N155</f>
        <v>APAGADO</v>
      </c>
      <c r="I152" t="str">
        <f>'RESUMEN TOTAL'!O155</f>
        <v>APAGADO</v>
      </c>
      <c r="J152" t="str">
        <f>'RESUMEN TOTAL'!P155</f>
        <v>APAGADO</v>
      </c>
      <c r="K152" t="str">
        <f>'RESUMEN TOTAL'!Q155</f>
        <v>APAGADO</v>
      </c>
      <c r="L152">
        <f>'RESUMEN TOTAL'!R155</f>
        <v>0</v>
      </c>
      <c r="M152" t="str">
        <f>'RESUMEN TOTAL'!S155</f>
        <v>APAGADO</v>
      </c>
      <c r="N152" t="str">
        <f>'RESUMEN TOTAL'!T155</f>
        <v>APAGADO</v>
      </c>
      <c r="O152" t="str">
        <f>'RESUMEN TOTAL'!U155</f>
        <v>APAGADO</v>
      </c>
      <c r="P152" t="str">
        <f>'RESUMEN TOTAL'!V155</f>
        <v>APAGADO</v>
      </c>
      <c r="Q152" t="str">
        <f>'RESUMEN TOTAL'!W155</f>
        <v>APAGADO</v>
      </c>
      <c r="R152" t="str">
        <f>'RESUMEN TOTAL'!X155</f>
        <v>APAGADO</v>
      </c>
      <c r="S152" t="str">
        <f>'RESUMEN TOTAL'!Y155</f>
        <v>APAGADO</v>
      </c>
      <c r="T152" t="str">
        <f>'RESUMEN TOTAL'!Z155</f>
        <v>APAGADO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CEN28</v>
      </c>
      <c r="C153" t="str">
        <f>'RESUMEN TOTAL'!D156</f>
        <v>Mitre y Alberdi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CEN29</v>
      </c>
      <c r="C154" t="str">
        <f>'RESUMEN TOTAL'!D157</f>
        <v>Alberdi y San Juan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CEN30</v>
      </c>
      <c r="C155" t="str">
        <f>'RESUMEN TOTAL'!D158</f>
        <v>Mitre y Pringles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CEN31</v>
      </c>
      <c r="C156" t="str">
        <f>'RESUMEN TOTAL'!D159</f>
        <v>Mitre e/Monteagudo y Alberdi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CEN32</v>
      </c>
      <c r="C157" t="str">
        <f>'RESUMEN TOTAL'!D160</f>
        <v>Aristobulo del Valle y España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CEN33</v>
      </c>
      <c r="C158" t="str">
        <f>'RESUMEN TOTAL'!D161</f>
        <v>Peron y Alberdi</v>
      </c>
      <c r="D158" t="str">
        <f>'RESUMEN TOTAL'!E161</f>
        <v>Domo</v>
      </c>
      <c r="E158" t="str">
        <f>'RESUMEN TOTAL'!F161</f>
        <v>Fibra Optica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 t="str">
        <f>'RESUMEN TOTAL'!AA161</f>
        <v>APAGADO</v>
      </c>
      <c r="V158" t="str">
        <f>'RESUMEN TOTAL'!AB161</f>
        <v>APAGADO</v>
      </c>
      <c r="W158" t="str">
        <f>'RESUMEN TOTAL'!AC161</f>
        <v>APAGADO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CEN34</v>
      </c>
      <c r="C159" t="str">
        <f>'RESUMEN TOTAL'!D162</f>
        <v>Peron y España</v>
      </c>
      <c r="D159" t="str">
        <f>'RESUMEN TOTAL'!E162</f>
        <v>Domo</v>
      </c>
      <c r="E159" t="str">
        <f>'RESUMEN TOTAL'!F162</f>
        <v>Fibra Optica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 t="str">
        <f>'RESUMEN TOTAL'!R162</f>
        <v>APAGADO</v>
      </c>
      <c r="M159" t="str">
        <f>'RESUMEN TOTAL'!S162</f>
        <v>APAGADO</v>
      </c>
      <c r="N159" t="str">
        <f>'RESUMEN TOTAL'!T162</f>
        <v>APAGADO</v>
      </c>
      <c r="O159" t="str">
        <f>'RESUMEN TOTAL'!U162</f>
        <v>APAGADO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CEN35</v>
      </c>
      <c r="C160" t="str">
        <f>'RESUMEN TOTAL'!D163</f>
        <v>España y Marmol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CEN36</v>
      </c>
      <c r="C161" t="str">
        <f>'RESUMEN TOTAL'!D164</f>
        <v>España y 9 de Julio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CEN38</v>
      </c>
      <c r="C162" t="str">
        <f>'RESUMEN TOTAL'!D165</f>
        <v>Diagonal Constituyentes y Almafuerte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CEN39</v>
      </c>
      <c r="C163" t="str">
        <f>'RESUMEN TOTAL'!D166</f>
        <v>San Martin y Alem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CEN40</v>
      </c>
      <c r="C164" t="str">
        <f>'RESUMEN TOTAL'!D167</f>
        <v>Contreras y Monteagudo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CEN41</v>
      </c>
      <c r="C165" t="str">
        <f>'RESUMEN TOTAL'!D168</f>
        <v>Contreras y Alberdi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CEN42</v>
      </c>
      <c r="C166" t="str">
        <f>'RESUMEN TOTAL'!D169</f>
        <v>Diagonal Constituyentes y Alem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CEN43</v>
      </c>
      <c r="C167" t="str">
        <f>'RESUMEN TOTAL'!D170</f>
        <v>Sallares y Alberdi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CEN44</v>
      </c>
      <c r="C168" t="str">
        <f>'RESUMEN TOTAL'!D171</f>
        <v>Mitre y Brown</v>
      </c>
      <c r="D168" t="str">
        <f>'RESUMEN TOTAL'!E171</f>
        <v>Domo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CEN45 (fija 1)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CEN46 (fija 2)</v>
      </c>
      <c r="C170" t="str">
        <f>'RESUMEN TOTAL'!D173</f>
        <v>EEUU Y MORENO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CEN47</v>
      </c>
      <c r="C171" t="str">
        <f>'RESUMEN TOTAL'!D174</f>
        <v>Sallares y Brown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CEN48</v>
      </c>
      <c r="C172" t="str">
        <f>'RESUMEN TOTAL'!D175</f>
        <v>Velez Sarsfield y Las Heras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CEN49</v>
      </c>
      <c r="C173" t="str">
        <f>'RESUMEN TOTAL'!D176</f>
        <v>Av. San Martin y Florencio Sanchez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CEN52</v>
      </c>
      <c r="C174" t="str">
        <f>'RESUMEN TOTAL'!D177</f>
        <v>San Martin y Almafuerte (ex San Martin y Dorrego)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CEN59</v>
      </c>
      <c r="C175" t="str">
        <f>'RESUMEN TOTAL'!D178</f>
        <v>CHACABUCO Y BOUREL</v>
      </c>
      <c r="D175" t="str">
        <f>'RESUMEN TOTAL'!E178</f>
        <v>DOMO</v>
      </c>
      <c r="E175" t="str">
        <f>'RESUMEN TOTAL'!F178</f>
        <v>Radio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CEN62</v>
      </c>
      <c r="C176" t="str">
        <f>'RESUMEN TOTAL'!D179</f>
        <v>ESPAÑA Y ALEM</v>
      </c>
      <c r="D176" t="str">
        <f>'RESUMEN TOTAL'!E179</f>
        <v>DOMO</v>
      </c>
      <c r="E176" t="str">
        <f>'RESUMEN TOTAL'!F179</f>
        <v>PTO A FO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CEN63</v>
      </c>
      <c r="C177" t="str">
        <f>'RESUMEN TOTAL'!D180</f>
        <v>SAN MARTIN Y URQUIZA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CEN64</v>
      </c>
      <c r="C178" t="str">
        <f>'RESUMEN TOTAL'!D181</f>
        <v>SAN MARTIN Y BOCCUZZI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CEN66</v>
      </c>
      <c r="C179" t="str">
        <f>'RESUMEN TOTAL'!D182</f>
        <v>SAN MARTIN Y JUAN PERON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 t="str">
        <f>'RESUMEN TOTAL'!X182</f>
        <v>APAGADO</v>
      </c>
      <c r="S179">
        <f>'RESUMEN TOTAL'!Y182</f>
        <v>0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CEN67 (fija 1)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CEN68 (fija 2)</v>
      </c>
      <c r="C181" t="str">
        <f>'RESUMEN TOTAL'!D184</f>
        <v>9 DE JULIO Y BROWN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CEN69</v>
      </c>
      <c r="C182" t="str">
        <f>'RESUMEN TOTAL'!D185</f>
        <v>RIVADAVIA Y BOUREL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CEN73</v>
      </c>
      <c r="C183" t="str">
        <f>'RESUMEN TOTAL'!D186</f>
        <v>BOUREL Y DEFENSA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CEN74</v>
      </c>
      <c r="C184" t="str">
        <f>'RESUMEN TOTAL'!D187</f>
        <v>Las Heras y Maipu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CENTRO</v>
      </c>
      <c r="B185" t="str">
        <f>'RESUMEN TOTAL'!B188</f>
        <v>CEN83</v>
      </c>
      <c r="C185" t="str">
        <f>'RESUMEN TOTAL'!D188</f>
        <v>RECONQUISTA Y 25 DE MAYO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SAN NICOLAS</v>
      </c>
      <c r="B186" t="str">
        <f>'RESUMEN TOTAL'!B189</f>
        <v>CHA01</v>
      </c>
      <c r="C186" t="str">
        <f>'RESUMEN TOTAL'!D189</f>
        <v>Novak y Pte Illia</v>
      </c>
      <c r="D186" t="str">
        <f>'RESUMEN TOTAL'!E189</f>
        <v>Domo</v>
      </c>
      <c r="E186" t="str">
        <f>'RESUMEN TOTAL'!F189</f>
        <v>Radio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CHA02</v>
      </c>
      <c r="C187" t="str">
        <f>'RESUMEN TOTAL'!D190</f>
        <v>Pte. Illia y Posadas</v>
      </c>
      <c r="D187" t="str">
        <f>'RESUMEN TOTAL'!E190</f>
        <v>Domo</v>
      </c>
      <c r="E187" t="str">
        <f>'RESUMEN TOTAL'!F190</f>
        <v>Radio</v>
      </c>
      <c r="F187" t="str">
        <f>'RESUMEN TOTAL'!L190</f>
        <v>APAGADO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 t="str">
        <f>'RESUMEN TOTAL'!P190</f>
        <v>APAGADO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 t="str">
        <f>'RESUMEN TOTAL'!U190</f>
        <v>APAGADO</v>
      </c>
      <c r="P187" t="str">
        <f>'RESUMEN TOTAL'!V190</f>
        <v>APAGADO</v>
      </c>
      <c r="Q187">
        <f>'RESUMEN TOTAL'!W190</f>
        <v>0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 t="str">
        <f>'RESUMEN TOTAL'!AA190</f>
        <v>APAGADO</v>
      </c>
      <c r="V187" t="str">
        <f>'RESUMEN TOTAL'!AB190</f>
        <v>APAGADO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CHA03</v>
      </c>
      <c r="C188" t="str">
        <f>'RESUMEN TOTAL'!D191</f>
        <v>MAIPU Y ALVAREZ THOMAS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CHACABUCO</v>
      </c>
      <c r="B189" t="str">
        <f>'RESUMEN TOTAL'!B192</f>
        <v>CHA04</v>
      </c>
      <c r="C189" t="str">
        <f>'RESUMEN TOTAL'!D192</f>
        <v>ESTADOS UNIDOS DE A. E ILLIA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 t="str">
        <f>'RESUMEN TOTAL'!P192</f>
        <v>APAGADO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03</v>
      </c>
      <c r="C190" t="str">
        <f>'RESUMEN TOTAL'!D193</f>
        <v>CARIBONI Y LA ANCIANIDAD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LA COLORADA ESTE</v>
      </c>
      <c r="B191" t="str">
        <f>'RESUMEN TOTAL'!B194</f>
        <v>COL 04</v>
      </c>
      <c r="C191" t="str">
        <f>'RESUMEN TOTAL'!D194</f>
        <v>EVA PERON Y SAVIO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MONICA NUEVA</v>
      </c>
      <c r="B192" t="str">
        <f>'RESUMEN TOTAL'!B195</f>
        <v>COL01</v>
      </c>
      <c r="C192" t="str">
        <f>'RESUMEN TOTAL'!D195</f>
        <v>Eva Peron y Cariboni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 COLORADA ESTE</v>
      </c>
      <c r="B193" t="str">
        <f>'RESUMEN TOTAL'!B196</f>
        <v>COL02</v>
      </c>
      <c r="C193" t="str">
        <f>'RESUMEN TOTAL'!D196</f>
        <v>Av. Eva Peron y Pompeya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07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 O6</v>
      </c>
      <c r="C195" t="str">
        <f>'RESUMEN TOTAL'!D198</f>
        <v>Calle 414 y El Indio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02 (fija 1)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03 (fija 2)</v>
      </c>
      <c r="C197" t="str">
        <f>'RESUMEN TOTAL'!D200</f>
        <v>DONATO ALVAREZ Y EL APERO</v>
      </c>
      <c r="D197" t="str">
        <f>'RESUMEN TOTAL'!E200</f>
        <v>Fija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04 (Fija 1)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 05 (Fija 2)</v>
      </c>
      <c r="C199" t="str">
        <f>'RESUMEN TOTAL'!D202</f>
        <v>MONTEVERDE Y EL INDIO</v>
      </c>
      <c r="D199" t="str">
        <f>'RESUMEN TOTAL'!E202</f>
        <v>Fija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DON JOSE</v>
      </c>
      <c r="B200" t="str">
        <f>'RESUMEN TOTAL'!B203</f>
        <v>DJO01</v>
      </c>
      <c r="C200" t="str">
        <f>'RESUMEN TOTAL'!D203</f>
        <v>Monteverde y Donato Alvarez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80</v>
      </c>
      <c r="C122" t="str">
        <f>'RESUMEN TOTAL'!D126</f>
        <v>Diag. Constituyente y Brown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81</v>
      </c>
      <c r="C123" t="str">
        <f>'RESUMEN TOTAL'!D127</f>
        <v>Alberdi y A.del Valle</v>
      </c>
      <c r="D123" t="str">
        <f>'RESUMEN TOTAL'!E127</f>
        <v>Fija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82</v>
      </c>
      <c r="C124" t="str">
        <f>'RESUMEN TOTAL'!D128</f>
        <v>DORREGO Y BOUREL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84</v>
      </c>
      <c r="C125" t="str">
        <f>'RESUMEN TOTAL'!D129</f>
        <v>25 DE MAYO Y MAIPU</v>
      </c>
      <c r="D125" t="str">
        <f>'RESUMEN TOTAL'!E129</f>
        <v>Fija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85</v>
      </c>
      <c r="C126" t="str">
        <f>'RESUMEN TOTAL'!D130</f>
        <v>PTE PERON E/ PRINGLES Y BROWN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 t="str">
        <f>'RESUMEN TOTAL'!T130</f>
        <v xml:space="preserve"> 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 t="str">
        <f>'RESUMEN TOTAL'!X130</f>
        <v>APAGADO</v>
      </c>
      <c r="S126">
        <f>'RESUMEN TOTAL'!Y130</f>
        <v>0</v>
      </c>
      <c r="T126">
        <f>'RESUMEN TOTAL'!Z130</f>
        <v>0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 86</v>
      </c>
      <c r="C127" t="str">
        <f>'RESUMEN TOTAL'!D131</f>
        <v>Monteagudo y Bocuzzi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CEN01</v>
      </c>
      <c r="C128" t="str">
        <f>'RESUMEN TOTAL'!D132</f>
        <v>San Martin y 9 de Julio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 t="str">
        <f>'RESUMEN TOTAL'!N132</f>
        <v>APAGADO</v>
      </c>
      <c r="I128" t="str">
        <f>'RESUMEN TOTAL'!O132</f>
        <v>APAGADO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CEN02</v>
      </c>
      <c r="C129" t="str">
        <f>'RESUMEN TOTAL'!D133</f>
        <v>San Martin y Almafuerte</v>
      </c>
      <c r="D129" t="str">
        <f>'RESUMEN TOTAL'!E133</f>
        <v>Fija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CEN03</v>
      </c>
      <c r="C130" t="str">
        <f>'RESUMEN TOTAL'!D134</f>
        <v>San Martin y Sallares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CEN04</v>
      </c>
      <c r="C131" t="str">
        <f>'RESUMEN TOTAL'!D135</f>
        <v>San Martin y Contreras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CEN06</v>
      </c>
      <c r="C132" t="str">
        <f>'RESUMEN TOTAL'!D136</f>
        <v>Monteagudo y A.del Valle</v>
      </c>
      <c r="D132" t="str">
        <f>'RESUMEN TOTAL'!E136</f>
        <v>Fija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CEN07</v>
      </c>
      <c r="C133" t="str">
        <f>'RESUMEN TOTAL'!D137</f>
        <v>San Martin y Guemes</v>
      </c>
      <c r="D133" t="str">
        <f>'RESUMEN TOTAL'!E137</f>
        <v>DOMO</v>
      </c>
      <c r="E133" t="str">
        <f>'RESUMEN TOTAL'!F137</f>
        <v>Fibra Optica</v>
      </c>
      <c r="F133" t="str">
        <f>'RESUMEN TOTAL'!L137</f>
        <v>APAGADO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CEN08</v>
      </c>
      <c r="C134" t="str">
        <f>'RESUMEN TOTAL'!D138</f>
        <v>San Martin y Pte.Peron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 t="str">
        <f>'RESUMEN TOTAL'!Z138</f>
        <v>APAGADO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CEN09</v>
      </c>
      <c r="C135" t="str">
        <f>'RESUMEN TOTAL'!D139</f>
        <v>Chacabuco y 25 de Mayo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CEN10</v>
      </c>
      <c r="C136" t="str">
        <f>'RESUMEN TOTAL'!D140</f>
        <v>Monteagudo y Pte. Peron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CEN11</v>
      </c>
      <c r="C137" t="str">
        <f>'RESUMEN TOTAL'!D141</f>
        <v>Monteagudo y Bocuzzi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CEN14</v>
      </c>
      <c r="C138" t="str">
        <f>'RESUMEN TOTAL'!D142</f>
        <v>Pte.Peron e/Pringles y Brown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 t="str">
        <f>'RESUMEN TOTAL'!AA142</f>
        <v>APAGADO</v>
      </c>
      <c r="V138" t="str">
        <f>'RESUMEN TOTAL'!AB142</f>
        <v>APAGADO</v>
      </c>
      <c r="W138" t="str">
        <f>'RESUMEN TOTAL'!AC142</f>
        <v>APAGADO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CEN15</v>
      </c>
      <c r="C139" t="str">
        <f>'RESUMEN TOTAL'!D143</f>
        <v>Alberdi y A.del Valle</v>
      </c>
      <c r="D139" t="str">
        <f>'RESUMEN TOTAL'!E143</f>
        <v>Domo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 t="str">
        <f>'RESUMEN TOTAL'!U143</f>
        <v>APAGADO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CEN16</v>
      </c>
      <c r="C140" t="str">
        <f>'RESUMEN TOTAL'!D144</f>
        <v>San Martin y Pte. Peron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 t="str">
        <f>'RESUMEN TOTAL'!X144</f>
        <v>APAGADO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CEN17</v>
      </c>
      <c r="C141" t="str">
        <f>'RESUMEN TOTAL'!D145</f>
        <v>San Martin y Mitre</v>
      </c>
      <c r="D141" t="str">
        <f>'RESUMEN TOTAL'!E145</f>
        <v>Domo</v>
      </c>
      <c r="E141" t="str">
        <f>'RESUMEN TOTAL'!F145</f>
        <v>PTO A FO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CEN18</v>
      </c>
      <c r="C142" t="str">
        <f>'RESUMEN TOTAL'!D146</f>
        <v>Monteagudo e/Mitre y Sallares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CENTRO</v>
      </c>
      <c r="B143" t="str">
        <f>'RESUMEN TOTAL'!B147</f>
        <v>CEN19</v>
      </c>
      <c r="C143" t="str">
        <f>'RESUMEN TOTAL'!D147</f>
        <v>Chacabuco y 25 de Mayo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LOMAS DE MONTEVERDE</v>
      </c>
      <c r="B144" t="str">
        <f>'RESUMEN TOTAL'!B148</f>
        <v>CEN20</v>
      </c>
      <c r="C144" t="str">
        <f>'RESUMEN TOTAL'!D148</f>
        <v>Pte. Illia y Las Heras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CEN21</v>
      </c>
      <c r="C145" t="str">
        <f>'RESUMEN TOTAL'!D149</f>
        <v>Misiones y Urquiza</v>
      </c>
      <c r="D145" t="str">
        <f>'RESUMEN TOTAL'!E149</f>
        <v>Fija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CEN22</v>
      </c>
      <c r="C146" t="str">
        <f>'RESUMEN TOTAL'!D150</f>
        <v>Las Heras y Chacabuco</v>
      </c>
      <c r="D146" t="str">
        <f>'RESUMEN TOTAL'!E150</f>
        <v>Domo</v>
      </c>
      <c r="E146" t="str">
        <f>'RESUMEN TOTAL'!F150</f>
        <v>Radio</v>
      </c>
      <c r="F146" t="str">
        <f>'RESUMEN TOTAL'!L150</f>
        <v>APAGADO</v>
      </c>
      <c r="G146" t="str">
        <f>'RESUMEN TOTAL'!M150</f>
        <v>APAGADO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CEN23</v>
      </c>
      <c r="C147" t="str">
        <f>'RESUMEN TOTAL'!D151</f>
        <v>Sallares y Monteagudo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CEN24</v>
      </c>
      <c r="C148" t="str">
        <f>'RESUMEN TOTAL'!D152</f>
        <v>Sallares y España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CEN25</v>
      </c>
      <c r="C149" t="str">
        <f>'RESUMEN TOTAL'!D153</f>
        <v>SAN MARTIN Y 9 DE JULIO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CEN26</v>
      </c>
      <c r="C150" t="str">
        <f>'RESUMEN TOTAL'!D154</f>
        <v>Mitre y España</v>
      </c>
      <c r="D150" t="str">
        <f>'RESUMEN TOTAL'!E154</f>
        <v>Domo</v>
      </c>
      <c r="E150" t="str">
        <f>'RESUMEN TOTAL'!F154</f>
        <v>Fibra Optica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CEN27</v>
      </c>
      <c r="C151" t="str">
        <f>'RESUMEN TOTAL'!D155</f>
        <v>San Juan y España</v>
      </c>
      <c r="D151" t="str">
        <f>'RESUMEN TOTAL'!E155</f>
        <v>Domo</v>
      </c>
      <c r="E151" t="str">
        <f>'RESUMEN TOTAL'!F155</f>
        <v>Fibra Optica</v>
      </c>
      <c r="F151" t="str">
        <f>'RESUMEN TOTAL'!L155</f>
        <v>APAGADO</v>
      </c>
      <c r="G151" t="str">
        <f>'RESUMEN TOTAL'!M155</f>
        <v>APAGADO</v>
      </c>
      <c r="H151" t="str">
        <f>'RESUMEN TOTAL'!N155</f>
        <v>APAGADO</v>
      </c>
      <c r="I151" t="str">
        <f>'RESUMEN TOTAL'!O155</f>
        <v>APAGADO</v>
      </c>
      <c r="J151" t="str">
        <f>'RESUMEN TOTAL'!P155</f>
        <v>APAGADO</v>
      </c>
      <c r="K151" t="str">
        <f>'RESUMEN TOTAL'!Q155</f>
        <v>APAGADO</v>
      </c>
      <c r="L151">
        <f>'RESUMEN TOTAL'!R155</f>
        <v>0</v>
      </c>
      <c r="M151" t="str">
        <f>'RESUMEN TOTAL'!S155</f>
        <v>APAGADO</v>
      </c>
      <c r="N151" t="str">
        <f>'RESUMEN TOTAL'!T155</f>
        <v>APAGADO</v>
      </c>
      <c r="O151" t="str">
        <f>'RESUMEN TOTAL'!U155</f>
        <v>APAGADO</v>
      </c>
      <c r="P151" t="str">
        <f>'RESUMEN TOTAL'!V155</f>
        <v>APAGADO</v>
      </c>
      <c r="Q151" t="str">
        <f>'RESUMEN TOTAL'!W155</f>
        <v>APAGADO</v>
      </c>
      <c r="R151" t="str">
        <f>'RESUMEN TOTAL'!X155</f>
        <v>APAGADO</v>
      </c>
      <c r="S151" t="str">
        <f>'RESUMEN TOTAL'!Y155</f>
        <v>APAGADO</v>
      </c>
      <c r="T151" t="str">
        <f>'RESUMEN TOTAL'!Z155</f>
        <v>APAGADO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CEN28</v>
      </c>
      <c r="C152" t="str">
        <f>'RESUMEN TOTAL'!D156</f>
        <v>Mitre y Alberdi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CEN29</v>
      </c>
      <c r="C153" t="str">
        <f>'RESUMEN TOTAL'!D157</f>
        <v>Alberdi y San Juan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CEN30</v>
      </c>
      <c r="C154" t="str">
        <f>'RESUMEN TOTAL'!D158</f>
        <v>Mitre y Pringles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CEN31</v>
      </c>
      <c r="C155" t="str">
        <f>'RESUMEN TOTAL'!D159</f>
        <v>Mitre e/Monteagudo y Alberdi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CEN32</v>
      </c>
      <c r="C156" t="str">
        <f>'RESUMEN TOTAL'!D160</f>
        <v>Aristobulo del Valle y España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CEN33</v>
      </c>
      <c r="C157" t="str">
        <f>'RESUMEN TOTAL'!D161</f>
        <v>Peron y Alberdi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 t="str">
        <f>'RESUMEN TOTAL'!AB161</f>
        <v>APAGADO</v>
      </c>
      <c r="W157" t="str">
        <f>'RESUMEN TOTAL'!AC161</f>
        <v>APAGADO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CEN34</v>
      </c>
      <c r="C158" t="str">
        <f>'RESUMEN TOTAL'!D162</f>
        <v>Peron y España</v>
      </c>
      <c r="D158" t="str">
        <f>'RESUMEN TOTAL'!E162</f>
        <v>Domo</v>
      </c>
      <c r="E158" t="str">
        <f>'RESUMEN TOTAL'!F162</f>
        <v>Fibra Optica</v>
      </c>
      <c r="F158" t="str">
        <f>'RESUMEN TOTAL'!L162</f>
        <v>APAGADO</v>
      </c>
      <c r="G158" t="str">
        <f>'RESUMEN TOTAL'!M162</f>
        <v>APAGADO</v>
      </c>
      <c r="H158" t="str">
        <f>'RESUMEN TOTAL'!N162</f>
        <v>APAGADO</v>
      </c>
      <c r="I158" t="str">
        <f>'RESUMEN TOTAL'!O162</f>
        <v>APAGADO</v>
      </c>
      <c r="J158" t="str">
        <f>'RESUMEN TOTAL'!P162</f>
        <v>APAGADO</v>
      </c>
      <c r="K158" t="str">
        <f>'RESUMEN TOTAL'!Q162</f>
        <v>APAGADO</v>
      </c>
      <c r="L158" t="str">
        <f>'RESUMEN TOTAL'!R162</f>
        <v>APAGADO</v>
      </c>
      <c r="M158" t="str">
        <f>'RESUMEN TOTAL'!S162</f>
        <v>APAGADO</v>
      </c>
      <c r="N158" t="str">
        <f>'RESUMEN TOTAL'!T162</f>
        <v>APAGADO</v>
      </c>
      <c r="O158" t="str">
        <f>'RESUMEN TOTAL'!U162</f>
        <v>APAGADO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CEN35</v>
      </c>
      <c r="C159" t="str">
        <f>'RESUMEN TOTAL'!D163</f>
        <v>España y Marmol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CEN36</v>
      </c>
      <c r="C160" t="str">
        <f>'RESUMEN TOTAL'!D164</f>
        <v>España y 9 de Julio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CEN38</v>
      </c>
      <c r="C161" t="str">
        <f>'RESUMEN TOTAL'!D165</f>
        <v>Diagonal Constituyentes y Almafuerte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CEN39</v>
      </c>
      <c r="C162" t="str">
        <f>'RESUMEN TOTAL'!D166</f>
        <v>San Martin y Alem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CEN40</v>
      </c>
      <c r="C163" t="str">
        <f>'RESUMEN TOTAL'!D167</f>
        <v>Contreras y Monteagudo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CEN41</v>
      </c>
      <c r="C164" t="str">
        <f>'RESUMEN TOTAL'!D168</f>
        <v>Contreras y Alberdi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CEN42</v>
      </c>
      <c r="C165" t="str">
        <f>'RESUMEN TOTAL'!D169</f>
        <v>Diagonal Constituyentes y Alem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CEN43</v>
      </c>
      <c r="C166" t="str">
        <f>'RESUMEN TOTAL'!D170</f>
        <v>Sallares y Alberdi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CEN44</v>
      </c>
      <c r="C167" t="str">
        <f>'RESUMEN TOTAL'!D171</f>
        <v>Mitre y Brown</v>
      </c>
      <c r="D167" t="str">
        <f>'RESUMEN TOTAL'!E171</f>
        <v>Domo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CEN45 (fija 1)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CEN46 (fija 2)</v>
      </c>
      <c r="C169" t="str">
        <f>'RESUMEN TOTAL'!D173</f>
        <v>EEUU Y MORENO</v>
      </c>
      <c r="D169" t="str">
        <f>'RESUMEN TOTAL'!E173</f>
        <v>Fija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CEN47</v>
      </c>
      <c r="C170" t="str">
        <f>'RESUMEN TOTAL'!D174</f>
        <v>Sallares y Brown</v>
      </c>
      <c r="D170" t="str">
        <f>'RESUMEN TOTAL'!E174</f>
        <v>Domo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CEN48</v>
      </c>
      <c r="C171" t="str">
        <f>'RESUMEN TOTAL'!D175</f>
        <v>Velez Sarsfield y Las Heras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CEN49</v>
      </c>
      <c r="C172" t="str">
        <f>'RESUMEN TOTAL'!D176</f>
        <v>Av. San Martin y Florencio Sanchez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CEN52</v>
      </c>
      <c r="C173" t="str">
        <f>'RESUMEN TOTAL'!D177</f>
        <v>San Martin y Almafuerte (ex San Martin y Dorrego)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CEN59</v>
      </c>
      <c r="C174" t="str">
        <f>'RESUMEN TOTAL'!D178</f>
        <v>CHACABUCO Y BOUREL</v>
      </c>
      <c r="D174" t="str">
        <f>'RESUMEN TOTAL'!E178</f>
        <v>DOMO</v>
      </c>
      <c r="E174" t="str">
        <f>'RESUMEN TOTAL'!F178</f>
        <v>Radio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CEN62</v>
      </c>
      <c r="C175" t="str">
        <f>'RESUMEN TOTAL'!D179</f>
        <v>ESPAÑA Y ALEM</v>
      </c>
      <c r="D175" t="str">
        <f>'RESUMEN TOTAL'!E179</f>
        <v>DOMO</v>
      </c>
      <c r="E175" t="str">
        <f>'RESUMEN TOTAL'!F179</f>
        <v>PTO A FO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CEN63</v>
      </c>
      <c r="C176" t="str">
        <f>'RESUMEN TOTAL'!D180</f>
        <v>SAN MARTIN Y URQUIZA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CEN64</v>
      </c>
      <c r="C177" t="str">
        <f>'RESUMEN TOTAL'!D181</f>
        <v>SAN MARTIN Y BOCCUZZI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CEN66</v>
      </c>
      <c r="C178" t="str">
        <f>'RESUMEN TOTAL'!D182</f>
        <v>SAN MARTIN Y JUAN PERON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 t="str">
        <f>'RESUMEN TOTAL'!X182</f>
        <v>APAGADO</v>
      </c>
      <c r="S178">
        <f>'RESUMEN TOTAL'!Y182</f>
        <v>0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CEN67 (fija 1)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CEN68 (fija 2)</v>
      </c>
      <c r="C180" t="str">
        <f>'RESUMEN TOTAL'!D184</f>
        <v>9 DE JULIO Y BROWN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CEN69</v>
      </c>
      <c r="C181" t="str">
        <f>'RESUMEN TOTAL'!D185</f>
        <v>RIVADAVIA Y BOUREL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CEN73</v>
      </c>
      <c r="C182" t="str">
        <f>'RESUMEN TOTAL'!D186</f>
        <v>BOUREL Y DEFENSA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CEN74</v>
      </c>
      <c r="C183" t="str">
        <f>'RESUMEN TOTAL'!D187</f>
        <v>Las Heras y Maipu</v>
      </c>
      <c r="D183" t="str">
        <f>'RESUMEN TOTAL'!E187</f>
        <v>Domo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CENTRO</v>
      </c>
      <c r="B184" t="str">
        <f>'RESUMEN TOTAL'!B188</f>
        <v>CEN83</v>
      </c>
      <c r="C184" t="str">
        <f>'RESUMEN TOTAL'!D188</f>
        <v>RECONQUISTA Y 25 DE MAYO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 t="str">
        <f>'RESUMEN TOTAL'!AB188</f>
        <v>APAGADO</v>
      </c>
      <c r="W184" t="str">
        <f>'RESUMEN TOTAL'!AC188</f>
        <v>APAGADO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SAN NICOLAS</v>
      </c>
      <c r="B185" t="str">
        <f>'RESUMEN TOTAL'!B189</f>
        <v>CHA01</v>
      </c>
      <c r="C185" t="str">
        <f>'RESUMEN TOTAL'!D189</f>
        <v>Novak y Pte Illia</v>
      </c>
      <c r="D185" t="str">
        <f>'RESUMEN TOTAL'!E189</f>
        <v>Domo</v>
      </c>
      <c r="E185" t="str">
        <f>'RESUMEN TOTAL'!F189</f>
        <v>Radio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CHA02</v>
      </c>
      <c r="C186" t="str">
        <f>'RESUMEN TOTAL'!D190</f>
        <v>Pte. Illia y Posadas</v>
      </c>
      <c r="D186" t="str">
        <f>'RESUMEN TOTAL'!E190</f>
        <v>Domo</v>
      </c>
      <c r="E186" t="str">
        <f>'RESUMEN TOTAL'!F190</f>
        <v>Radio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CHA03</v>
      </c>
      <c r="C187" t="str">
        <f>'RESUMEN TOTAL'!D191</f>
        <v>MAIPU Y ALVAREZ THOMAS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CHACABUCO</v>
      </c>
      <c r="B188" t="str">
        <f>'RESUMEN TOTAL'!B192</f>
        <v>CHA04</v>
      </c>
      <c r="C188" t="str">
        <f>'RESUMEN TOTAL'!D192</f>
        <v>ESTADOS UNIDOS DE A. E ILLIA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 t="str">
        <f>'RESUMEN TOTAL'!P192</f>
        <v>APAGADO</v>
      </c>
      <c r="K188" t="str">
        <f>'RESUMEN TOTAL'!Q192</f>
        <v>APAGADO</v>
      </c>
      <c r="L188" t="str">
        <f>'RESUMEN TOTAL'!R192</f>
        <v>APAGADO</v>
      </c>
      <c r="M188" t="str">
        <f>'RESUMEN TOTAL'!S192</f>
        <v>APAGADO</v>
      </c>
      <c r="N188" t="str">
        <f>'RESUMEN TOTAL'!T192</f>
        <v>APAGADO</v>
      </c>
      <c r="O188" t="str">
        <f>'RESUMEN TOTAL'!U192</f>
        <v>APAGADO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03</v>
      </c>
      <c r="C189" t="str">
        <f>'RESUMEN TOTAL'!D193</f>
        <v>CARIBONI Y LA ANCIANIDAD</v>
      </c>
      <c r="D189" t="str">
        <f>'RESUMEN TOTAL'!E193</f>
        <v>DOMO</v>
      </c>
      <c r="E189" t="str">
        <f>'RESUMEN TOTAL'!F193</f>
        <v>Radio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LA COLORADA ESTE</v>
      </c>
      <c r="B190" t="str">
        <f>'RESUMEN TOTAL'!B194</f>
        <v>COL 04</v>
      </c>
      <c r="C190" t="str">
        <f>'RESUMEN TOTAL'!D194</f>
        <v>EVA PERON Y SAVIO</v>
      </c>
      <c r="D190" t="str">
        <f>'RESUMEN TOTAL'!E194</f>
        <v>Domo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MONICA NUEVA</v>
      </c>
      <c r="B191" t="str">
        <f>'RESUMEN TOTAL'!B195</f>
        <v>COL01</v>
      </c>
      <c r="C191" t="str">
        <f>'RESUMEN TOTAL'!D195</f>
        <v>Eva Peron y Cariboni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LA COLORADA ESTE</v>
      </c>
      <c r="B192" t="str">
        <f>'RESUMEN TOTAL'!B196</f>
        <v>COL02</v>
      </c>
      <c r="C192" t="str">
        <f>'RESUMEN TOTAL'!D196</f>
        <v>Av. Eva Peron y Pompeya</v>
      </c>
      <c r="D192" t="str">
        <f>'RESUMEN TOTAL'!E196</f>
        <v>Domo</v>
      </c>
      <c r="E192" t="str">
        <f>'RESUMEN TOTAL'!F196</f>
        <v>Radio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07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 O6</v>
      </c>
      <c r="C194" t="str">
        <f>'RESUMEN TOTAL'!D198</f>
        <v>Calle 414 y El Indio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02 (fija 1)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03 (fija 2)</v>
      </c>
      <c r="C196" t="str">
        <f>'RESUMEN TOTAL'!D200</f>
        <v>DONATO ALVAREZ Y EL APERO</v>
      </c>
      <c r="D196" t="str">
        <f>'RESUMEN TOTAL'!E200</f>
        <v>Fija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04 (Fija 1)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 05 (Fija 2)</v>
      </c>
      <c r="C198" t="str">
        <f>'RESUMEN TOTAL'!D202</f>
        <v>MONTEVERDE Y EL INDIO</v>
      </c>
      <c r="D198" t="str">
        <f>'RESUMEN TOTAL'!E202</f>
        <v>Fija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DON JOSE</v>
      </c>
      <c r="B199" t="str">
        <f>'RESUMEN TOTAL'!B203</f>
        <v>DJO01</v>
      </c>
      <c r="C199" t="str">
        <f>'RESUMEN TOTAL'!D203</f>
        <v>Monteverde y Donato Alvarez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12" zoomScaleNormal="100" workbookViewId="0">
      <selection activeCell="M122" sqref="M1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f>D131/C128</f>
        <v>0</v>
      </c>
      <c r="F131" s="139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9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39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0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9"/>
      <c r="G152" s="65" t="s">
        <v>1152</v>
      </c>
      <c r="H152" s="118">
        <v>38</v>
      </c>
      <c r="I152" s="122">
        <v>0</v>
      </c>
      <c r="J152" s="112">
        <f t="shared" ref="J152:J154" si="8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9"/>
      <c r="G153" s="65" t="s">
        <v>1417</v>
      </c>
      <c r="H153" s="118">
        <v>38</v>
      </c>
      <c r="I153" s="123">
        <v>0</v>
      </c>
      <c r="J153" s="107">
        <f t="shared" si="8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9"/>
      <c r="G154" s="65" t="s">
        <v>1423</v>
      </c>
      <c r="H154" s="118">
        <v>76</v>
      </c>
      <c r="I154" s="124">
        <v>0</v>
      </c>
      <c r="J154" s="110">
        <f t="shared" si="8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0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9"/>
      <c r="G159" s="65" t="s">
        <v>1152</v>
      </c>
      <c r="H159" s="118">
        <v>38</v>
      </c>
      <c r="I159" s="122">
        <v>0</v>
      </c>
      <c r="J159" s="112">
        <f t="shared" ref="J159:J161" si="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9"/>
      <c r="G160" s="65" t="s">
        <v>1417</v>
      </c>
      <c r="H160" s="118">
        <v>38</v>
      </c>
      <c r="I160" s="123">
        <v>0</v>
      </c>
      <c r="J160" s="107">
        <f t="shared" si="9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9"/>
      <c r="G161" s="65" t="s">
        <v>1423</v>
      </c>
      <c r="H161" s="118">
        <v>76</v>
      </c>
      <c r="I161" s="124">
        <v>0</v>
      </c>
      <c r="J161" s="110">
        <f t="shared" si="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0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9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9"/>
      <c r="G167" s="65" t="s">
        <v>1417</v>
      </c>
      <c r="H167" s="118">
        <v>38</v>
      </c>
      <c r="I167" s="123">
        <v>0</v>
      </c>
      <c r="J167" s="107">
        <f t="shared" ref="J167:J168" si="1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9"/>
      <c r="G168" s="65" t="s">
        <v>1423</v>
      </c>
      <c r="H168" s="118">
        <f t="shared" ref="H168" si="11">H84</f>
        <v>76</v>
      </c>
      <c r="I168" s="124">
        <v>0</v>
      </c>
      <c r="J168" s="110">
        <f t="shared" si="10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0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9"/>
      <c r="G173" s="65" t="s">
        <v>1152</v>
      </c>
      <c r="H173" s="118">
        <v>38</v>
      </c>
      <c r="I173" s="122">
        <v>0</v>
      </c>
      <c r="J173" s="112">
        <f t="shared" ref="J173:J175" si="1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9"/>
      <c r="G174" s="65" t="s">
        <v>1417</v>
      </c>
      <c r="H174" s="118">
        <v>38</v>
      </c>
      <c r="I174" s="123">
        <v>0</v>
      </c>
      <c r="J174" s="107">
        <f t="shared" si="12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9"/>
      <c r="G175" s="65" t="s">
        <v>1423</v>
      </c>
      <c r="H175" s="118">
        <v>76</v>
      </c>
      <c r="I175" s="124">
        <v>0</v>
      </c>
      <c r="J175" s="110">
        <f t="shared" si="12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40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13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13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13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14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14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14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80</v>
      </c>
      <c r="C125" t="str">
        <f>'RESUMEN TOTAL'!D126</f>
        <v>Diag. Constituyente y Brown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81</v>
      </c>
      <c r="C126" t="str">
        <f>'RESUMEN TOTAL'!D127</f>
        <v>Alberdi y A.del Valle</v>
      </c>
      <c r="D126" s="33" t="str">
        <f>'RESUMEN TOTAL'!E127</f>
        <v>Fija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 t="str">
        <f>'RESUMEN TOTAL'!U127</f>
        <v>APAGADO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82</v>
      </c>
      <c r="C127" t="str">
        <f>'RESUMEN TOTAL'!D128</f>
        <v>DORREGO Y BOUREL</v>
      </c>
      <c r="D127" s="33" t="str">
        <f>'RESUMEN TOTAL'!E128</f>
        <v>Domo</v>
      </c>
      <c r="E127" s="33" t="str">
        <f>'RESUMEN TOTAL'!F128</f>
        <v>Fibra Optica</v>
      </c>
      <c r="F127" s="86">
        <f>'RESUMEN TOTAL'!L128</f>
        <v>0</v>
      </c>
      <c r="G127" s="86">
        <f>'RESUMEN TOTAL'!M128</f>
        <v>0</v>
      </c>
      <c r="H127" s="86">
        <f>'RESUMEN TOTAL'!N128</f>
        <v>0</v>
      </c>
      <c r="I127" s="86">
        <f>'RESUMEN TOTAL'!O128</f>
        <v>0</v>
      </c>
      <c r="J127" s="86">
        <f>'RESUMEN TOTAL'!P128</f>
        <v>0</v>
      </c>
      <c r="K127" s="86">
        <f>'RESUMEN TOTAL'!Q128</f>
        <v>0</v>
      </c>
      <c r="L127" s="86">
        <f>'RESUMEN TOTAL'!R128</f>
        <v>0</v>
      </c>
      <c r="M127" s="86">
        <f>'RESUMEN TOTAL'!S128</f>
        <v>0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84</v>
      </c>
      <c r="C128" t="str">
        <f>'RESUMEN TOTAL'!D129</f>
        <v>25 DE MAYO Y MAIPU</v>
      </c>
      <c r="D128" s="33" t="str">
        <f>'RESUMEN TOTAL'!E129</f>
        <v>Fija</v>
      </c>
      <c r="E128" s="33" t="str">
        <f>'RESUMEN TOTAL'!F129</f>
        <v>Fibra Optica</v>
      </c>
      <c r="F128" s="86" t="str">
        <f>'RESUMEN TOTAL'!L129</f>
        <v>APAGADO</v>
      </c>
      <c r="G128" s="86" t="str">
        <f>'RESUMEN TOTAL'!M129</f>
        <v>APAGADO</v>
      </c>
      <c r="H128" s="86" t="str">
        <f>'RESUMEN TOTAL'!N129</f>
        <v>APAGADO</v>
      </c>
      <c r="I128" s="86" t="str">
        <f>'RESUMEN TOTAL'!O129</f>
        <v>APAGADO</v>
      </c>
      <c r="J128" s="86" t="str">
        <f>'RESUMEN TOTAL'!P129</f>
        <v>APAGADO</v>
      </c>
      <c r="K128" s="86" t="str">
        <f>'RESUMEN TOTAL'!Q129</f>
        <v>APAGADO</v>
      </c>
      <c r="L128" s="86" t="str">
        <f>'RESUMEN TOTAL'!R129</f>
        <v>APAGADO</v>
      </c>
      <c r="M128" s="86" t="str">
        <f>'RESUMEN TOTAL'!S129</f>
        <v>APAGADO</v>
      </c>
      <c r="N128" s="86" t="str">
        <f>'RESUMEN TOTAL'!T129</f>
        <v>APAGADO</v>
      </c>
      <c r="O128" s="86" t="str">
        <f>'RESUMEN TOTAL'!U129</f>
        <v>APAGADO</v>
      </c>
      <c r="P128" s="86" t="str">
        <f>'RESUMEN TOTAL'!V129</f>
        <v>APAGADO</v>
      </c>
      <c r="Q128" s="86" t="str">
        <f>'RESUMEN TOTAL'!W129</f>
        <v>APAGADO</v>
      </c>
      <c r="R128" s="86" t="str">
        <f>'RESUMEN TOTAL'!X129</f>
        <v>APAGADO</v>
      </c>
      <c r="S128" s="86" t="str">
        <f>'RESUMEN TOTAL'!Y129</f>
        <v>APAGADO</v>
      </c>
      <c r="T128" s="86" t="str">
        <f>'RESUMEN TOTAL'!Z129</f>
        <v>APAGADO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85</v>
      </c>
      <c r="C129" t="str">
        <f>'RESUMEN TOTAL'!D130</f>
        <v>PTE PERON E/ PRINGLES Y BROWN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 t="str">
        <f>'RESUMEN TOTAL'!T130</f>
        <v xml:space="preserve"> 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 t="str">
        <f>'RESUMEN TOTAL'!X130</f>
        <v>APAGADO</v>
      </c>
      <c r="S129" s="86">
        <f>'RESUMEN TOTAL'!Y130</f>
        <v>0</v>
      </c>
      <c r="T129" s="86">
        <f>'RESUMEN TOTAL'!Z130</f>
        <v>0</v>
      </c>
      <c r="U129" s="86" t="str">
        <f>'RESUMEN TOTAL'!AA130</f>
        <v>APAGADO</v>
      </c>
      <c r="V129" s="86" t="str">
        <f>'RESUMEN TOTAL'!AB130</f>
        <v>APAGADO</v>
      </c>
      <c r="W129" s="86" t="str">
        <f>'RESUMEN TOTAL'!AC130</f>
        <v>APAGADO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 86</v>
      </c>
      <c r="C130" t="str">
        <f>'RESUMEN TOTAL'!D131</f>
        <v>Monteagudo y Bocuzzi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CEN01</v>
      </c>
      <c r="C131" t="str">
        <f>'RESUMEN TOTAL'!D132</f>
        <v>San Martin y 9 de Julio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 t="str">
        <f>'RESUMEN TOTAL'!N132</f>
        <v>APAGADO</v>
      </c>
      <c r="I131" s="86" t="str">
        <f>'RESUMEN TOTAL'!O132</f>
        <v>APAGADO</v>
      </c>
      <c r="J131" s="86" t="str">
        <f>'RESUMEN TOTAL'!P132</f>
        <v>APAGADO</v>
      </c>
      <c r="K131" s="86" t="str">
        <f>'RESUMEN TOTAL'!Q132</f>
        <v>APAGADO</v>
      </c>
      <c r="L131" s="86" t="str">
        <f>'RESUMEN TOTAL'!R132</f>
        <v>APAGADO</v>
      </c>
      <c r="M131" s="86" t="str">
        <f>'RESUMEN TOTAL'!S132</f>
        <v>APAGADO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CEN02</v>
      </c>
      <c r="C132" t="str">
        <f>'RESUMEN TOTAL'!D133</f>
        <v>San Martin y Almafuerte</v>
      </c>
      <c r="D132" s="33" t="str">
        <f>'RESUMEN TOTAL'!E133</f>
        <v>Fija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 t="str">
        <f>'RESUMEN TOTAL'!V133</f>
        <v>APAGADO</v>
      </c>
      <c r="Q132" s="86" t="str">
        <f>'RESUMEN TOTAL'!W133</f>
        <v>APAGADO</v>
      </c>
      <c r="R132" s="86" t="str">
        <f>'RESUMEN TOTAL'!X133</f>
        <v>APAGADO</v>
      </c>
      <c r="S132" s="86" t="str">
        <f>'RESUMEN TOTAL'!Y133</f>
        <v>APAGADO</v>
      </c>
      <c r="T132" s="86" t="str">
        <f>'RESUMEN TOTAL'!Z133</f>
        <v>APAGADO</v>
      </c>
      <c r="U132" s="86" t="str">
        <f>'RESUMEN TOTAL'!AA133</f>
        <v>APAGADO</v>
      </c>
      <c r="V132" s="86" t="str">
        <f>'RESUMEN TOTAL'!AB133</f>
        <v>APAGADO</v>
      </c>
      <c r="W132" s="86" t="str">
        <f>'RESUMEN TOTAL'!AC133</f>
        <v>APAGADO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CEN03</v>
      </c>
      <c r="C133" t="str">
        <f>'RESUMEN TOTAL'!D134</f>
        <v>San Martin y Sallares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CEN04</v>
      </c>
      <c r="C134" t="str">
        <f>'RESUMEN TOTAL'!D135</f>
        <v>San Martin y Contreras</v>
      </c>
      <c r="D134" s="33" t="str">
        <f>'RESUMEN TOTAL'!E135</f>
        <v>Domo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CEN06</v>
      </c>
      <c r="C135" t="str">
        <f>'RESUMEN TOTAL'!D136</f>
        <v>Monteagudo y A.del Valle</v>
      </c>
      <c r="D135" s="33" t="str">
        <f>'RESUMEN TOTAL'!E136</f>
        <v>Fija</v>
      </c>
      <c r="E135" s="33" t="str">
        <f>'RESUMEN TOTAL'!F136</f>
        <v>Fibra Optica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 t="str">
        <f>'RESUMEN TOTAL'!U136</f>
        <v>APAGADO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CEN07</v>
      </c>
      <c r="C136" t="str">
        <f>'RESUMEN TOTAL'!D137</f>
        <v>San Martin y Guemes</v>
      </c>
      <c r="D136" s="33" t="str">
        <f>'RESUMEN TOTAL'!E137</f>
        <v>DOMO</v>
      </c>
      <c r="E136" s="33" t="str">
        <f>'RESUMEN TOTAL'!F137</f>
        <v>Fibra Optica</v>
      </c>
      <c r="F136" s="86" t="str">
        <f>'RESUMEN TOTAL'!L137</f>
        <v>APAGADO</v>
      </c>
      <c r="G136" s="86" t="str">
        <f>'RESUMEN TOTAL'!M137</f>
        <v>APAGADO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CEN08</v>
      </c>
      <c r="C137" t="str">
        <f>'RESUMEN TOTAL'!D138</f>
        <v>San Martin y Pte.Peron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 t="str">
        <f>'RESUMEN TOTAL'!Z138</f>
        <v>APAGADO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CEN09</v>
      </c>
      <c r="C138" t="str">
        <f>'RESUMEN TOTAL'!D139</f>
        <v>Chacabuco y 25 de Mayo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CEN10</v>
      </c>
      <c r="C139" t="str">
        <f>'RESUMEN TOTAL'!D140</f>
        <v>Monteagudo y Pte. Peron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CEN11</v>
      </c>
      <c r="C140" t="str">
        <f>'RESUMEN TOTAL'!D141</f>
        <v>Monteagudo y Bocuzzi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CEN14</v>
      </c>
      <c r="C141" t="str">
        <f>'RESUMEN TOTAL'!D142</f>
        <v>Pte.Peron e/Pringles y Brown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 t="str">
        <f>'RESUMEN TOTAL'!AA142</f>
        <v>APAGADO</v>
      </c>
      <c r="V141" s="86" t="str">
        <f>'RESUMEN TOTAL'!AB142</f>
        <v>APAGADO</v>
      </c>
      <c r="W141" s="86" t="str">
        <f>'RESUMEN TOTAL'!AC142</f>
        <v>APAGADO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CEN15</v>
      </c>
      <c r="C142" t="str">
        <f>'RESUMEN TOTAL'!D143</f>
        <v>Alberdi y A.del Valle</v>
      </c>
      <c r="D142" s="33" t="str">
        <f>'RESUMEN TOTAL'!E143</f>
        <v>Domo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 t="str">
        <f>'RESUMEN TOTAL'!U143</f>
        <v>APAGADO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CEN16</v>
      </c>
      <c r="C143" t="str">
        <f>'RESUMEN TOTAL'!D144</f>
        <v>San Martin y Pte. Peron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 t="str">
        <f>'RESUMEN TOTAL'!X144</f>
        <v>APAGADO</v>
      </c>
      <c r="S143" s="86">
        <f>'RESUMEN TOTAL'!Y144</f>
        <v>0</v>
      </c>
      <c r="T143" s="86" t="str">
        <f>'RESUMEN TOTAL'!Z144</f>
        <v>APAGADO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CEN17</v>
      </c>
      <c r="C144" t="str">
        <f>'RESUMEN TOTAL'!D145</f>
        <v>San Martin y Mitre</v>
      </c>
      <c r="D144" s="33" t="str">
        <f>'RESUMEN TOTAL'!E145</f>
        <v>Domo</v>
      </c>
      <c r="E144" s="33" t="str">
        <f>'RESUMEN TOTAL'!F145</f>
        <v>PTO A FO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CEN18</v>
      </c>
      <c r="C145" t="str">
        <f>'RESUMEN TOTAL'!D146</f>
        <v>Monteagudo e/Mitre y Sallares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CENTRO</v>
      </c>
      <c r="B146" t="str">
        <f>'RESUMEN TOTAL'!B147</f>
        <v>CEN19</v>
      </c>
      <c r="C146" t="str">
        <f>'RESUMEN TOTAL'!D147</f>
        <v>Chacabuco y 25 de Mayo</v>
      </c>
      <c r="D146" s="33" t="str">
        <f>'RESUMEN TOTAL'!E147</f>
        <v>Fija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>
        <f>'RESUMEN TOTAL'!O147</f>
        <v>0</v>
      </c>
      <c r="J146" s="86">
        <f>'RESUMEN TOTAL'!P147</f>
        <v>0</v>
      </c>
      <c r="K146" s="86">
        <f>'RESUMEN TOTAL'!Q147</f>
        <v>0</v>
      </c>
      <c r="L146" s="86">
        <f>'RESUMEN TOTAL'!R147</f>
        <v>0</v>
      </c>
      <c r="M146" s="86">
        <f>'RESUMEN TOTAL'!S147</f>
        <v>0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LOMAS DE MONTEVERDE</v>
      </c>
      <c r="B147" t="str">
        <f>'RESUMEN TOTAL'!B148</f>
        <v>CEN20</v>
      </c>
      <c r="C147" t="str">
        <f>'RESUMEN TOTAL'!D148</f>
        <v>Pte. Illia y Las Heras</v>
      </c>
      <c r="D147" s="33" t="str">
        <f>'RESUMEN TOTAL'!E148</f>
        <v>Domo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 t="str">
        <f>'RESUMEN TOTAL'!O148</f>
        <v>APAGADO</v>
      </c>
      <c r="J147" s="86" t="str">
        <f>'RESUMEN TOTAL'!P148</f>
        <v>APAGADO</v>
      </c>
      <c r="K147" s="86" t="str">
        <f>'RESUMEN TOTAL'!Q148</f>
        <v>APAGADO</v>
      </c>
      <c r="L147" s="86" t="str">
        <f>'RESUMEN TOTAL'!R148</f>
        <v>APAGADO</v>
      </c>
      <c r="M147" s="86" t="str">
        <f>'RESUMEN TOTAL'!S148</f>
        <v>APAGADO</v>
      </c>
      <c r="N147" s="86" t="str">
        <f>'RESUMEN TOTAL'!T148</f>
        <v>APAGADO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CEN21</v>
      </c>
      <c r="C148" t="str">
        <f>'RESUMEN TOTAL'!D149</f>
        <v>Misiones y Urquiza</v>
      </c>
      <c r="D148" s="33" t="str">
        <f>'RESUMEN TOTAL'!E149</f>
        <v>Fija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CEN22</v>
      </c>
      <c r="C149" t="str">
        <f>'RESUMEN TOTAL'!D150</f>
        <v>Las Heras y Chacabuco</v>
      </c>
      <c r="D149" s="33" t="str">
        <f>'RESUMEN TOTAL'!E150</f>
        <v>Domo</v>
      </c>
      <c r="E149" s="33" t="str">
        <f>'RESUMEN TOTAL'!F150</f>
        <v>Radio</v>
      </c>
      <c r="F149" s="86" t="str">
        <f>'RESUMEN TOTAL'!L150</f>
        <v>APAGADO</v>
      </c>
      <c r="G149" s="86" t="str">
        <f>'RESUMEN TOTAL'!M150</f>
        <v>APAGADO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CEN23</v>
      </c>
      <c r="C150" t="str">
        <f>'RESUMEN TOTAL'!D151</f>
        <v>Sallares y Monteagudo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CEN24</v>
      </c>
      <c r="C151" t="str">
        <f>'RESUMEN TOTAL'!D152</f>
        <v>Sallares y España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CEN25</v>
      </c>
      <c r="C152" t="str">
        <f>'RESUMEN TOTAL'!D153</f>
        <v>SAN MARTIN Y 9 DE JULIO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CEN26</v>
      </c>
      <c r="C153" t="str">
        <f>'RESUMEN TOTAL'!D154</f>
        <v>Mitre y España</v>
      </c>
      <c r="D153" s="33" t="str">
        <f>'RESUMEN TOTAL'!E154</f>
        <v>Domo</v>
      </c>
      <c r="E153" s="33" t="str">
        <f>'RESUMEN TOTAL'!F154</f>
        <v>Fibra Optica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CEN27</v>
      </c>
      <c r="C154" t="str">
        <f>'RESUMEN TOTAL'!D155</f>
        <v>San Juan y España</v>
      </c>
      <c r="D154" s="33" t="str">
        <f>'RESUMEN TOTAL'!E155</f>
        <v>Domo</v>
      </c>
      <c r="E154" s="33" t="str">
        <f>'RESUMEN TOTAL'!F155</f>
        <v>Fibra Optica</v>
      </c>
      <c r="F154" s="86" t="str">
        <f>'RESUMEN TOTAL'!L155</f>
        <v>APAGADO</v>
      </c>
      <c r="G154" s="86" t="str">
        <f>'RESUMEN TOTAL'!M155</f>
        <v>APAGADO</v>
      </c>
      <c r="H154" s="86" t="str">
        <f>'RESUMEN TOTAL'!N155</f>
        <v>APAGADO</v>
      </c>
      <c r="I154" s="86" t="str">
        <f>'RESUMEN TOTAL'!O155</f>
        <v>APAGADO</v>
      </c>
      <c r="J154" s="86" t="str">
        <f>'RESUMEN TOTAL'!P155</f>
        <v>APAGADO</v>
      </c>
      <c r="K154" s="86" t="str">
        <f>'RESUMEN TOTAL'!Q155</f>
        <v>APAGADO</v>
      </c>
      <c r="L154" s="86">
        <f>'RESUMEN TOTAL'!R155</f>
        <v>0</v>
      </c>
      <c r="M154" s="86" t="str">
        <f>'RESUMEN TOTAL'!S155</f>
        <v>APAGADO</v>
      </c>
      <c r="N154" s="86" t="str">
        <f>'RESUMEN TOTAL'!T155</f>
        <v>APAGADO</v>
      </c>
      <c r="O154" s="86" t="str">
        <f>'RESUMEN TOTAL'!U155</f>
        <v>APAGADO</v>
      </c>
      <c r="P154" s="86" t="str">
        <f>'RESUMEN TOTAL'!V155</f>
        <v>APAGADO</v>
      </c>
      <c r="Q154" s="86" t="str">
        <f>'RESUMEN TOTAL'!W155</f>
        <v>APAGADO</v>
      </c>
      <c r="R154" s="86" t="str">
        <f>'RESUMEN TOTAL'!X155</f>
        <v>APAGADO</v>
      </c>
      <c r="S154" s="86" t="str">
        <f>'RESUMEN TOTAL'!Y155</f>
        <v>APAGADO</v>
      </c>
      <c r="T154" s="86" t="str">
        <f>'RESUMEN TOTAL'!Z155</f>
        <v>APAGADO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CEN28</v>
      </c>
      <c r="C155" t="str">
        <f>'RESUMEN TOTAL'!D156</f>
        <v>Mitre y Alberdi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CEN29</v>
      </c>
      <c r="C156" t="str">
        <f>'RESUMEN TOTAL'!D157</f>
        <v>Alberdi y San Juan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CEN30</v>
      </c>
      <c r="C157" t="str">
        <f>'RESUMEN TOTAL'!D158</f>
        <v>Mitre y Pringles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CEN31</v>
      </c>
      <c r="C158" t="str">
        <f>'RESUMEN TOTAL'!D159</f>
        <v>Mitre e/Monteagudo y Alberdi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CEN32</v>
      </c>
      <c r="C159" t="str">
        <f>'RESUMEN TOTAL'!D160</f>
        <v>Aristobulo del Valle y España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CEN33</v>
      </c>
      <c r="C160" t="str">
        <f>'RESUMEN TOTAL'!D161</f>
        <v>Peron y Alberdi</v>
      </c>
      <c r="D160" s="33" t="str">
        <f>'RESUMEN TOTAL'!E161</f>
        <v>Domo</v>
      </c>
      <c r="E160" s="33" t="str">
        <f>'RESUMEN TOTAL'!F161</f>
        <v>Fibra Optica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 t="str">
        <f>'RESUMEN TOTAL'!AA161</f>
        <v>APAGADO</v>
      </c>
      <c r="V160" s="86" t="str">
        <f>'RESUMEN TOTAL'!AB161</f>
        <v>APAGADO</v>
      </c>
      <c r="W160" s="86" t="str">
        <f>'RESUMEN TOTAL'!AC161</f>
        <v>APAGADO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CEN34</v>
      </c>
      <c r="C161" t="str">
        <f>'RESUMEN TOTAL'!D162</f>
        <v>Peron y España</v>
      </c>
      <c r="D161" s="33" t="str">
        <f>'RESUMEN TOTAL'!E162</f>
        <v>Domo</v>
      </c>
      <c r="E161" s="33" t="str">
        <f>'RESUMEN TOTAL'!F162</f>
        <v>Fibra Optica</v>
      </c>
      <c r="F161" s="86" t="str">
        <f>'RESUMEN TOTAL'!L162</f>
        <v>APAGADO</v>
      </c>
      <c r="G161" s="86" t="str">
        <f>'RESUMEN TOTAL'!M162</f>
        <v>APAGADO</v>
      </c>
      <c r="H161" s="86" t="str">
        <f>'RESUMEN TOTAL'!N162</f>
        <v>APAGADO</v>
      </c>
      <c r="I161" s="86" t="str">
        <f>'RESUMEN TOTAL'!O162</f>
        <v>APAGADO</v>
      </c>
      <c r="J161" s="86" t="str">
        <f>'RESUMEN TOTAL'!P162</f>
        <v>APAGADO</v>
      </c>
      <c r="K161" s="86" t="str">
        <f>'RESUMEN TOTAL'!Q162</f>
        <v>APAGADO</v>
      </c>
      <c r="L161" s="86" t="str">
        <f>'RESUMEN TOTAL'!R162</f>
        <v>APAGADO</v>
      </c>
      <c r="M161" s="86" t="str">
        <f>'RESUMEN TOTAL'!S162</f>
        <v>APAGADO</v>
      </c>
      <c r="N161" s="86" t="str">
        <f>'RESUMEN TOTAL'!T162</f>
        <v>APAGADO</v>
      </c>
      <c r="O161" s="86" t="str">
        <f>'RESUMEN TOTAL'!U162</f>
        <v>APAGADO</v>
      </c>
      <c r="P161" s="86" t="str">
        <f>'RESUMEN TOTAL'!V162</f>
        <v>APAGADO</v>
      </c>
      <c r="Q161" s="86" t="str">
        <f>'RESUMEN TOTAL'!W162</f>
        <v>APAGADO</v>
      </c>
      <c r="R161" s="86" t="str">
        <f>'RESUMEN TOTAL'!X162</f>
        <v>APAGADO</v>
      </c>
      <c r="S161" s="86" t="str">
        <f>'RESUMEN TOTAL'!Y162</f>
        <v>APAGADO</v>
      </c>
      <c r="T161" s="86" t="str">
        <f>'RESUMEN TOTAL'!Z162</f>
        <v>APAGADO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CEN35</v>
      </c>
      <c r="C162" t="str">
        <f>'RESUMEN TOTAL'!D163</f>
        <v>España y Marmol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CEN36</v>
      </c>
      <c r="C163" t="str">
        <f>'RESUMEN TOTAL'!D164</f>
        <v>España y 9 de Julio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CEN38</v>
      </c>
      <c r="C164" t="str">
        <f>'RESUMEN TOTAL'!D165</f>
        <v>Diagonal Constituyentes y Almafuerte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CEN39</v>
      </c>
      <c r="C165" t="str">
        <f>'RESUMEN TOTAL'!D166</f>
        <v>San Martin y Alem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CEN40</v>
      </c>
      <c r="C166" t="str">
        <f>'RESUMEN TOTAL'!D167</f>
        <v>Contreras y Monteagudo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CEN41</v>
      </c>
      <c r="C167" t="str">
        <f>'RESUMEN TOTAL'!D168</f>
        <v>Contreras y Alberdi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CEN42</v>
      </c>
      <c r="C168" t="str">
        <f>'RESUMEN TOTAL'!D169</f>
        <v>Diagonal Constituyentes y Alem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CEN43</v>
      </c>
      <c r="C169" t="str">
        <f>'RESUMEN TOTAL'!D170</f>
        <v>Sallares y Alberdi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CEN44</v>
      </c>
      <c r="C170" t="str">
        <f>'RESUMEN TOTAL'!D171</f>
        <v>Mitre y Brown</v>
      </c>
      <c r="D170" s="33" t="str">
        <f>'RESUMEN TOTAL'!E171</f>
        <v>Domo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CEN45 (fija 1)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CEN46 (fija 2)</v>
      </c>
      <c r="C172" t="str">
        <f>'RESUMEN TOTAL'!D173</f>
        <v>EEUU Y MORENO</v>
      </c>
      <c r="D172" s="33" t="str">
        <f>'RESUMEN TOTAL'!E173</f>
        <v>Fija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CEN47</v>
      </c>
      <c r="C173" t="str">
        <f>'RESUMEN TOTAL'!D174</f>
        <v>Sallares y Brown</v>
      </c>
      <c r="D173" s="33" t="str">
        <f>'RESUMEN TOTAL'!E174</f>
        <v>Domo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CEN48</v>
      </c>
      <c r="C174" t="str">
        <f>'RESUMEN TOTAL'!D175</f>
        <v>Velez Sarsfield y Las Heras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CEN49</v>
      </c>
      <c r="C175" t="str">
        <f>'RESUMEN TOTAL'!D176</f>
        <v>Av. San Martin y Florencio Sanchez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CEN52</v>
      </c>
      <c r="C176" t="str">
        <f>'RESUMEN TOTAL'!D177</f>
        <v>San Martin y Almafuerte (ex San Martin y Dorrego)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CEN59</v>
      </c>
      <c r="C177" t="str">
        <f>'RESUMEN TOTAL'!D178</f>
        <v>CHACABUCO Y BOUREL</v>
      </c>
      <c r="D177" s="33" t="str">
        <f>'RESUMEN TOTAL'!E178</f>
        <v>DOMO</v>
      </c>
      <c r="E177" s="33" t="str">
        <f>'RESUMEN TOTAL'!F178</f>
        <v>Radio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CEN62</v>
      </c>
      <c r="C178" t="str">
        <f>'RESUMEN TOTAL'!D179</f>
        <v>ESPAÑA Y ALEM</v>
      </c>
      <c r="D178" s="33" t="str">
        <f>'RESUMEN TOTAL'!E179</f>
        <v>DOMO</v>
      </c>
      <c r="E178" s="33" t="str">
        <f>'RESUMEN TOTAL'!F179</f>
        <v>PTO A FO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CEN63</v>
      </c>
      <c r="C179" t="str">
        <f>'RESUMEN TOTAL'!D180</f>
        <v>SAN MARTIN Y URQUIZA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CEN64</v>
      </c>
      <c r="C180" t="str">
        <f>'RESUMEN TOTAL'!D181</f>
        <v>SAN MARTIN Y BOCCUZZI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CEN66</v>
      </c>
      <c r="C181" t="str">
        <f>'RESUMEN TOTAL'!D182</f>
        <v>SAN MARTIN Y JUAN PERON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 t="str">
        <f>'RESUMEN TOTAL'!X182</f>
        <v>APAGADO</v>
      </c>
      <c r="S181" s="86">
        <f>'RESUMEN TOTAL'!Y182</f>
        <v>0</v>
      </c>
      <c r="T181" s="86" t="str">
        <f>'RESUMEN TOTAL'!Z182</f>
        <v>APAGADO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CEN67 (fija 1)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CEN68 (fija 2)</v>
      </c>
      <c r="C183" t="str">
        <f>'RESUMEN TOTAL'!D184</f>
        <v>9 DE JULIO Y BROWN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CEN69</v>
      </c>
      <c r="C184" t="str">
        <f>'RESUMEN TOTAL'!D185</f>
        <v>RIVADAVIA Y BOUREL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CEN73</v>
      </c>
      <c r="C185" t="str">
        <f>'RESUMEN TOTAL'!D186</f>
        <v>BOUREL Y DEFENSA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CEN74</v>
      </c>
      <c r="C186" t="str">
        <f>'RESUMEN TOTAL'!D187</f>
        <v>Las Heras y Maipu</v>
      </c>
      <c r="D186" s="33" t="str">
        <f>'RESUMEN TOTAL'!E187</f>
        <v>Domo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CENTRO</v>
      </c>
      <c r="B187" t="str">
        <f>'RESUMEN TOTAL'!B188</f>
        <v>CEN83</v>
      </c>
      <c r="C187" t="str">
        <f>'RESUMEN TOTAL'!D188</f>
        <v>RECONQUISTA Y 25 DE MAYO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 t="str">
        <f>'RESUMEN TOTAL'!AB188</f>
        <v>APAGADO</v>
      </c>
      <c r="W187" s="86" t="str">
        <f>'RESUMEN TOTAL'!AC188</f>
        <v>APAGADO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SAN NICOLAS</v>
      </c>
      <c r="B188" t="str">
        <f>'RESUMEN TOTAL'!B189</f>
        <v>CHA01</v>
      </c>
      <c r="C188" t="str">
        <f>'RESUMEN TOTAL'!D189</f>
        <v>Novak y Pte Illia</v>
      </c>
      <c r="D188" s="33" t="str">
        <f>'RESUMEN TOTAL'!E189</f>
        <v>Domo</v>
      </c>
      <c r="E188" s="33" t="str">
        <f>'RESUMEN TOTAL'!F189</f>
        <v>Radio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CHA02</v>
      </c>
      <c r="C189" t="str">
        <f>'RESUMEN TOTAL'!D190</f>
        <v>Pte. Illia y Posadas</v>
      </c>
      <c r="D189" s="33" t="str">
        <f>'RESUMEN TOTAL'!E190</f>
        <v>Domo</v>
      </c>
      <c r="E189" s="33" t="str">
        <f>'RESUMEN TOTAL'!F190</f>
        <v>Radio</v>
      </c>
      <c r="F189" s="86" t="str">
        <f>'RESUMEN TOTAL'!L190</f>
        <v>APAGADO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 t="str">
        <f>'RESUMEN TOTAL'!P190</f>
        <v>APAGADO</v>
      </c>
      <c r="K189" s="86" t="str">
        <f>'RESUMEN TOTAL'!Q190</f>
        <v>APAGADO</v>
      </c>
      <c r="L189" s="86" t="str">
        <f>'RESUMEN TOTAL'!R190</f>
        <v>APAGADO</v>
      </c>
      <c r="M189" s="86" t="str">
        <f>'RESUMEN TOTAL'!S190</f>
        <v>APAGADO</v>
      </c>
      <c r="N189" s="86" t="str">
        <f>'RESUMEN TOTAL'!T190</f>
        <v>APAGADO</v>
      </c>
      <c r="O189" s="86" t="str">
        <f>'RESUMEN TOTAL'!U190</f>
        <v>APAGADO</v>
      </c>
      <c r="P189" s="86" t="str">
        <f>'RESUMEN TOTAL'!V190</f>
        <v>APAGADO</v>
      </c>
      <c r="Q189" s="86">
        <f>'RESUMEN TOTAL'!W190</f>
        <v>0</v>
      </c>
      <c r="R189" s="86" t="str">
        <f>'RESUMEN TOTAL'!X190</f>
        <v>APAGADO</v>
      </c>
      <c r="S189" s="86" t="str">
        <f>'RESUMEN TOTAL'!Y190</f>
        <v>APAGADO</v>
      </c>
      <c r="T189" s="86" t="str">
        <f>'RESUMEN TOTAL'!Z190</f>
        <v>APAGADO</v>
      </c>
      <c r="U189" s="86" t="str">
        <f>'RESUMEN TOTAL'!AA190</f>
        <v>APAGADO</v>
      </c>
      <c r="V189" s="86" t="str">
        <f>'RESUMEN TOTAL'!AB190</f>
        <v>APAGADO</v>
      </c>
      <c r="W189" s="86" t="str">
        <f>'RESUMEN TOTAL'!AC190</f>
        <v>APAGADO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CHA03</v>
      </c>
      <c r="C190" t="str">
        <f>'RESUMEN TOTAL'!D191</f>
        <v>MAIPU Y ALVAREZ THOMAS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CHACABUCO</v>
      </c>
      <c r="B191" t="str">
        <f>'RESUMEN TOTAL'!B192</f>
        <v>CHA04</v>
      </c>
      <c r="C191" t="str">
        <f>'RESUMEN TOTAL'!D192</f>
        <v>ESTADOS UNIDOS DE A. E ILLIA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 t="str">
        <f>'RESUMEN TOTAL'!P192</f>
        <v>APAGADO</v>
      </c>
      <c r="K191" s="86" t="str">
        <f>'RESUMEN TOTAL'!Q192</f>
        <v>APAGADO</v>
      </c>
      <c r="L191" s="86" t="str">
        <f>'RESUMEN TOTAL'!R192</f>
        <v>APAGADO</v>
      </c>
      <c r="M191" s="86" t="str">
        <f>'RESUMEN TOTAL'!S192</f>
        <v>APAGADO</v>
      </c>
      <c r="N191" s="86" t="str">
        <f>'RESUMEN TOTAL'!T192</f>
        <v>APAGADO</v>
      </c>
      <c r="O191" s="86" t="str">
        <f>'RESUMEN TOTAL'!U192</f>
        <v>APAGADO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03</v>
      </c>
      <c r="C192" t="str">
        <f>'RESUMEN TOTAL'!D193</f>
        <v>CARIBONI Y LA ANCIANIDAD</v>
      </c>
      <c r="D192" s="33" t="str">
        <f>'RESUMEN TOTAL'!E193</f>
        <v>DOMO</v>
      </c>
      <c r="E192" s="33" t="str">
        <f>'RESUMEN TOTAL'!F193</f>
        <v>Radio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LA COLORADA ESTE</v>
      </c>
      <c r="B193" t="str">
        <f>'RESUMEN TOTAL'!B194</f>
        <v>COL 04</v>
      </c>
      <c r="C193" t="str">
        <f>'RESUMEN TOTAL'!D194</f>
        <v>EVA PERON Y SAVIO</v>
      </c>
      <c r="D193" s="33" t="str">
        <f>'RESUMEN TOTAL'!E194</f>
        <v>Domo</v>
      </c>
      <c r="E193" s="33" t="str">
        <f>'RESUMEN TOTAL'!F194</f>
        <v>Fibra Optica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MONICA NUEVA</v>
      </c>
      <c r="B194" t="str">
        <f>'RESUMEN TOTAL'!B195</f>
        <v>COL01</v>
      </c>
      <c r="C194" t="str">
        <f>'RESUMEN TOTAL'!D195</f>
        <v>Eva Peron y Cariboni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LA COLORADA ESTE</v>
      </c>
      <c r="B195" t="str">
        <f>'RESUMEN TOTAL'!B196</f>
        <v>COL02</v>
      </c>
      <c r="C195" t="str">
        <f>'RESUMEN TOTAL'!D196</f>
        <v>Av. Eva Peron y Pompeya</v>
      </c>
      <c r="D195" s="33" t="str">
        <f>'RESUMEN TOTAL'!E196</f>
        <v>Domo</v>
      </c>
      <c r="E195" s="33" t="str">
        <f>'RESUMEN TOTAL'!F196</f>
        <v>Radio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07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 O6</v>
      </c>
      <c r="C197" t="str">
        <f>'RESUMEN TOTAL'!D198</f>
        <v>Calle 414 y El Indio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02 (fija 1)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03 (fija 2)</v>
      </c>
      <c r="C199" t="str">
        <f>'RESUMEN TOTAL'!D200</f>
        <v>DONATO ALVAREZ Y EL APERO</v>
      </c>
      <c r="D199" s="33" t="str">
        <f>'RESUMEN TOTAL'!E200</f>
        <v>Fija</v>
      </c>
      <c r="E199" s="33" t="str">
        <f>'RESUMEN TOTAL'!F200</f>
        <v>PTO A FO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04 (Fija 1)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 05 (Fija 2)</v>
      </c>
      <c r="C201" t="str">
        <f>'RESUMEN TOTAL'!D202</f>
        <v>MONTEVERDE Y EL INDIO</v>
      </c>
      <c r="D201" s="33" t="str">
        <f>'RESUMEN TOTAL'!E202</f>
        <v>Fija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DON JOSE</v>
      </c>
      <c r="B202" t="str">
        <f>'RESUMEN TOTAL'!B203</f>
        <v>DJO01</v>
      </c>
      <c r="C202" t="str">
        <f>'RESUMEN TOTAL'!D203</f>
        <v>Monteverde y Donato Alvarez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2024-01-19T10:14:51Z</dcterms:modified>
</cp:coreProperties>
</file>