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A4EFBD52-E7A9-447D-8CF6-0AA933C0868F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2" i="24" l="1"/>
  <c r="J181" i="24"/>
  <c r="J180" i="24"/>
  <c r="J175" i="24"/>
  <c r="J174" i="24"/>
  <c r="J173" i="24"/>
  <c r="J168" i="24"/>
  <c r="J167" i="24"/>
  <c r="J166" i="24"/>
  <c r="J161" i="24"/>
  <c r="J160" i="24"/>
  <c r="J159" i="24"/>
  <c r="J154" i="24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91" i="24"/>
  <c r="J210" i="24"/>
  <c r="J98" i="24"/>
  <c r="J209" i="24"/>
  <c r="J97" i="24"/>
  <c r="J90" i="24"/>
  <c r="J208" i="24"/>
  <c r="J96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E24" i="14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<sst xmlns="http://schemas.openxmlformats.org/spreadsheetml/2006/main" count="6461" uniqueCount="1588">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</sst>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0.10299625468164794</c:v>
                </c:pt>
                <c:pt idx="23">
                  <c:v>9.7378277153558054E-2</c:v>
                </c:pt>
                <c:pt idx="24">
                  <c:v>9.7378277153558054E-2</c:v>
                </c:pt>
                <c:pt idx="25">
                  <c:v>8.0524344569288392E-2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16</c:v>
                </c:pt>
                <c:pt idx="24">
                  <c:v>17</c:v>
                </c:pt>
                <c:pt idx="25">
                  <c:v>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36</c:v>
                </c:pt>
                <c:pt idx="24">
                  <c:v>35</c:v>
                </c:pt>
                <c:pt idx="25">
                  <c:v>31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55</c:v>
                </c:pt>
                <c:pt idx="23">
                  <c:v>52</c:v>
                </c:pt>
                <c:pt idx="24">
                  <c:v>52</c:v>
                </c:pt>
                <c:pt idx="25">
                  <c:v>43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18</c:v>
                </c:pt>
                <c:pt idx="25">
                  <c:v>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47</c:v>
                </c:pt>
                <c:pt idx="24">
                  <c:v>46</c:v>
                </c:pt>
                <c:pt idx="25">
                  <c:v>35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6.910569105691057E-2</c:v>
                      </c:pt>
                      <c:pt idx="23">
                        <c:v>6.910569105691057E-2</c:v>
                      </c:pt>
                      <c:pt idx="24">
                        <c:v>7.3170731707317069E-2</c:v>
                      </c:pt>
                      <c:pt idx="25">
                        <c:v>6.5040650406504072E-2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0.23557692307692307</c:v>
                      </c:pt>
                      <c:pt idx="23">
                        <c:v>0.22596153846153846</c:v>
                      </c:pt>
                      <c:pt idx="24">
                        <c:v>0.22115384615384615</c:v>
                      </c:pt>
                      <c:pt idx="25">
                        <c:v>0.16826923076923078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6.910569105691057E-2</c:v>
                </c:pt>
                <c:pt idx="23">
                  <c:v>6.910569105691057E-2</c:v>
                </c:pt>
                <c:pt idx="24">
                  <c:v>7.3170731707317069E-2</c:v>
                </c:pt>
                <c:pt idx="25">
                  <c:v>6.5040650406504072E-2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0.23557692307692307</c:v>
                </c:pt>
                <c:pt idx="23">
                  <c:v>0.22596153846153846</c:v>
                </c:pt>
                <c:pt idx="24">
                  <c:v>0.22115384615384615</c:v>
                </c:pt>
                <c:pt idx="25">
                  <c:v>0.16826923076923078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17</c:v>
                      </c:pt>
                      <c:pt idx="23">
                        <c:v>17</c:v>
                      </c:pt>
                      <c:pt idx="24">
                        <c:v>18</c:v>
                      </c:pt>
                      <c:pt idx="25">
                        <c:v>16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49</c:v>
                      </c:pt>
                      <c:pt idx="23">
                        <c:v>47</c:v>
                      </c:pt>
                      <c:pt idx="24">
                        <c:v>46</c:v>
                      </c:pt>
                      <c:pt idx="25">
                        <c:v>35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C549" sqref="C5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0.15917602996254682</v>
      </c>
      <c r="AI1" s="4">
        <f t="shared" si="0"/>
        <v>0.15355805243445692</v>
      </c>
      <c r="AJ1" s="4">
        <f t="shared" si="0"/>
        <v>0.15543071161048688</v>
      </c>
      <c r="AK1" s="4">
        <f t="shared" si="0"/>
        <v>0.13108614232209737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449</v>
      </c>
      <c r="AI2" s="73">
        <f t="shared" si="4"/>
        <v>452</v>
      </c>
      <c r="AJ2" s="73">
        <f t="shared" si="4"/>
        <v>451</v>
      </c>
      <c r="AK2" s="73">
        <f t="shared" si="4"/>
        <v>464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85</v>
      </c>
      <c r="AI3" s="12">
        <f t="shared" si="7"/>
        <v>82</v>
      </c>
      <c r="AJ3" s="12">
        <f t="shared" si="7"/>
        <v>83</v>
      </c>
      <c r="AK3" s="12">
        <f t="shared" si="7"/>
        <v>70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" si="9">COUNTIF(L5:AM5,"")</f>
        <v>28</v>
      </c>
      <c r="J5" s="34">
        <f t="shared" ref="J5" si="10">COUNTIF(L5:AM5,"APAGADO")</f>
        <v>0</v>
      </c>
      <c r="K5" s="35">
        <f t="shared" ref="K5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 t="shared" ref="I6:I69" si="12">COUNTIF(L6:AM6,"")</f>
        <v>2</v>
      </c>
      <c r="J6" s="34">
        <f t="shared" ref="J6:J69" si="13">COUNTIF(L6:AM6,"APAGADO")</f>
        <v>26</v>
      </c>
      <c r="K6" s="35">
        <f t="shared" ref="K6:K69" si="14">(I6)/(J6+I6)</f>
        <v>7.1428571428571425E-2</v>
      </c>
      <c r="L6" s="86" t="s">
        <v>1580</v>
      </c>
      <c r="M6" s="86" t="s">
        <v>1580</v>
      </c>
      <c r="N6" s="86" t="s">
        <v>1580</v>
      </c>
      <c r="O6" s="86" t="s">
        <v>1580</v>
      </c>
      <c r="P6" s="86" t="s">
        <v>1580</v>
      </c>
      <c r="Q6" s="86" t="s">
        <v>1580</v>
      </c>
      <c r="R6" s="86" t="s">
        <v>1580</v>
      </c>
      <c r="S6" s="86" t="s">
        <v>1580</v>
      </c>
      <c r="T6" s="86" t="s">
        <v>1580</v>
      </c>
      <c r="U6" s="86" t="s">
        <v>1580</v>
      </c>
      <c r="V6" s="86" t="s">
        <v>1580</v>
      </c>
      <c r="W6" s="86" t="s">
        <v>1580</v>
      </c>
      <c r="X6" s="86" t="s">
        <v>1580</v>
      </c>
      <c r="Y6" s="86" t="s">
        <v>1580</v>
      </c>
      <c r="Z6" s="86" t="s">
        <v>1580</v>
      </c>
      <c r="AA6" s="86" t="s">
        <v>1580</v>
      </c>
      <c r="AB6" s="86" t="s">
        <v>1580</v>
      </c>
      <c r="AC6" s="86" t="s">
        <v>1580</v>
      </c>
      <c r="AD6" s="86" t="s">
        <v>1580</v>
      </c>
      <c r="AE6" s="86" t="s">
        <v>1580</v>
      </c>
      <c r="AF6" s="86" t="s">
        <v>1580</v>
      </c>
      <c r="AG6" s="86" t="s">
        <v>1580</v>
      </c>
      <c r="AH6" s="86" t="s">
        <v>1580</v>
      </c>
      <c r="AI6" s="86" t="s">
        <v>1580</v>
      </c>
      <c r="AJ6" s="86" t="s">
        <v>1580</v>
      </c>
      <c r="AK6" s="86" t="s">
        <v>1580</v>
      </c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 t="shared" si="12"/>
        <v>2</v>
      </c>
      <c r="J7" s="34">
        <f t="shared" si="13"/>
        <v>26</v>
      </c>
      <c r="K7" s="35">
        <f t="shared" si="14"/>
        <v>7.1428571428571425E-2</v>
      </c>
      <c r="L7" s="86" t="s">
        <v>1580</v>
      </c>
      <c r="M7" s="86" t="s">
        <v>1580</v>
      </c>
      <c r="N7" s="86" t="s">
        <v>1580</v>
      </c>
      <c r="O7" s="86" t="s">
        <v>1580</v>
      </c>
      <c r="P7" s="86" t="s">
        <v>1580</v>
      </c>
      <c r="Q7" s="86" t="s">
        <v>1580</v>
      </c>
      <c r="R7" s="86" t="s">
        <v>1580</v>
      </c>
      <c r="S7" s="86" t="s">
        <v>1580</v>
      </c>
      <c r="T7" s="86" t="s">
        <v>1580</v>
      </c>
      <c r="U7" s="86" t="s">
        <v>1580</v>
      </c>
      <c r="V7" s="86" t="s">
        <v>1580</v>
      </c>
      <c r="W7" s="86" t="s">
        <v>1580</v>
      </c>
      <c r="X7" s="86" t="s">
        <v>1580</v>
      </c>
      <c r="Y7" s="86" t="s">
        <v>1580</v>
      </c>
      <c r="Z7" s="86" t="s">
        <v>1580</v>
      </c>
      <c r="AA7" s="86" t="s">
        <v>1580</v>
      </c>
      <c r="AB7" s="86" t="s">
        <v>1580</v>
      </c>
      <c r="AC7" s="86" t="s">
        <v>1580</v>
      </c>
      <c r="AD7" s="86" t="s">
        <v>1580</v>
      </c>
      <c r="AE7" s="86" t="s">
        <v>1580</v>
      </c>
      <c r="AF7" s="86" t="s">
        <v>1580</v>
      </c>
      <c r="AG7" s="86" t="s">
        <v>1580</v>
      </c>
      <c r="AH7" s="86" t="s">
        <v>1580</v>
      </c>
      <c r="AI7" s="86" t="s">
        <v>1580</v>
      </c>
      <c r="AJ7" s="86" t="s">
        <v>1580</v>
      </c>
      <c r="AK7" s="86" t="s">
        <v>1580</v>
      </c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 t="shared" si="12"/>
        <v>27</v>
      </c>
      <c r="J8" s="34">
        <f t="shared" si="13"/>
        <v>1</v>
      </c>
      <c r="K8" s="35">
        <f t="shared" si="14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1580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 t="shared" si="12"/>
        <v>22</v>
      </c>
      <c r="J9" s="34">
        <f t="shared" si="13"/>
        <v>6</v>
      </c>
      <c r="K9" s="35">
        <f t="shared" si="14"/>
        <v>0.7857142857142857</v>
      </c>
      <c r="L9" s="86" t="s">
        <v>1580</v>
      </c>
      <c r="M9" s="86" t="s">
        <v>1580</v>
      </c>
      <c r="N9" s="86" t="s">
        <v>1580</v>
      </c>
      <c r="O9" s="86" t="s">
        <v>1580</v>
      </c>
      <c r="P9" s="86" t="s">
        <v>1580</v>
      </c>
      <c r="Q9" s="86" t="s">
        <v>1580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 t="shared" si="12"/>
        <v>28</v>
      </c>
      <c r="J10" s="34">
        <f t="shared" si="13"/>
        <v>0</v>
      </c>
      <c r="K10" s="35">
        <f t="shared" si="14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 t="shared" si="12"/>
        <v>22</v>
      </c>
      <c r="J11" s="34">
        <f t="shared" si="13"/>
        <v>6</v>
      </c>
      <c r="K11" s="35">
        <f t="shared" si="14"/>
        <v>0.7857142857142857</v>
      </c>
      <c r="L11" s="86" t="s">
        <v>1580</v>
      </c>
      <c r="M11" s="86" t="s">
        <v>1580</v>
      </c>
      <c r="N11" s="86" t="s">
        <v>1580</v>
      </c>
      <c r="O11" s="86" t="s">
        <v>1580</v>
      </c>
      <c r="P11" s="86" t="s">
        <v>1580</v>
      </c>
      <c r="Q11" s="86" t="s">
        <v>1580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 t="shared" si="12"/>
        <v>28</v>
      </c>
      <c r="J12" s="34">
        <f t="shared" si="13"/>
        <v>0</v>
      </c>
      <c r="K12" s="35">
        <f t="shared" si="14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 t="shared" si="12"/>
        <v>28</v>
      </c>
      <c r="J13" s="34">
        <f t="shared" si="13"/>
        <v>0</v>
      </c>
      <c r="K13" s="35">
        <f t="shared" si="14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 t="shared" si="12"/>
        <v>28</v>
      </c>
      <c r="J14" s="34">
        <f t="shared" si="13"/>
        <v>0</v>
      </c>
      <c r="K14" s="35">
        <f t="shared" si="14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 t="shared" si="12"/>
        <v>28</v>
      </c>
      <c r="J15" s="34">
        <f t="shared" si="13"/>
        <v>0</v>
      </c>
      <c r="K15" s="35">
        <f t="shared" si="14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 t="shared" si="12"/>
        <v>23</v>
      </c>
      <c r="J16" s="34">
        <f t="shared" si="13"/>
        <v>5</v>
      </c>
      <c r="K16" s="35">
        <f t="shared" si="14"/>
        <v>0.8214285714285714</v>
      </c>
      <c r="L16" s="86"/>
      <c r="M16" s="86" t="s">
        <v>1580</v>
      </c>
      <c r="N16" s="86" t="s">
        <v>1580</v>
      </c>
      <c r="O16" s="86" t="s">
        <v>1580</v>
      </c>
      <c r="P16" s="86" t="s">
        <v>1580</v>
      </c>
      <c r="Q16" s="86" t="s">
        <v>1580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 t="shared" si="12"/>
        <v>28</v>
      </c>
      <c r="J17" s="34">
        <f t="shared" si="13"/>
        <v>0</v>
      </c>
      <c r="K17" s="35">
        <f t="shared" si="14"/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 t="shared" si="12"/>
        <v>28</v>
      </c>
      <c r="J18" s="34">
        <f t="shared" si="13"/>
        <v>0</v>
      </c>
      <c r="K18" s="35">
        <f t="shared" si="14"/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 t="shared" si="12"/>
        <v>28</v>
      </c>
      <c r="J19" s="34">
        <f t="shared" si="13"/>
        <v>0</v>
      </c>
      <c r="K19" s="35">
        <f t="shared" si="14"/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 t="shared" si="12"/>
        <v>28</v>
      </c>
      <c r="J20" s="34">
        <f t="shared" si="13"/>
        <v>0</v>
      </c>
      <c r="K20" s="35">
        <f t="shared" si="14"/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 t="shared" si="12"/>
        <v>2</v>
      </c>
      <c r="J21" s="34">
        <f t="shared" si="13"/>
        <v>26</v>
      </c>
      <c r="K21" s="35">
        <f t="shared" si="14"/>
        <v>7.1428571428571425E-2</v>
      </c>
      <c r="L21" s="86" t="s">
        <v>1580</v>
      </c>
      <c r="M21" s="86" t="s">
        <v>1580</v>
      </c>
      <c r="N21" s="86" t="s">
        <v>1580</v>
      </c>
      <c r="O21" s="86" t="s">
        <v>1580</v>
      </c>
      <c r="P21" s="86" t="s">
        <v>1580</v>
      </c>
      <c r="Q21" s="86" t="s">
        <v>1580</v>
      </c>
      <c r="R21" s="86" t="s">
        <v>1580</v>
      </c>
      <c r="S21" s="86" t="s">
        <v>1580</v>
      </c>
      <c r="T21" s="86" t="s">
        <v>1580</v>
      </c>
      <c r="U21" s="86" t="s">
        <v>1580</v>
      </c>
      <c r="V21" s="86" t="s">
        <v>1580</v>
      </c>
      <c r="W21" s="86" t="s">
        <v>1580</v>
      </c>
      <c r="X21" s="86" t="s">
        <v>1580</v>
      </c>
      <c r="Y21" s="86" t="s">
        <v>1580</v>
      </c>
      <c r="Z21" s="86" t="s">
        <v>1580</v>
      </c>
      <c r="AA21" s="86" t="s">
        <v>1580</v>
      </c>
      <c r="AB21" s="86" t="s">
        <v>1580</v>
      </c>
      <c r="AC21" s="86" t="s">
        <v>1580</v>
      </c>
      <c r="AD21" s="86" t="s">
        <v>1580</v>
      </c>
      <c r="AE21" s="86" t="s">
        <v>1580</v>
      </c>
      <c r="AF21" s="86" t="s">
        <v>1580</v>
      </c>
      <c r="AG21" s="86" t="s">
        <v>1580</v>
      </c>
      <c r="AH21" s="86" t="s">
        <v>1580</v>
      </c>
      <c r="AI21" s="86" t="s">
        <v>1580</v>
      </c>
      <c r="AJ21" s="86" t="s">
        <v>1580</v>
      </c>
      <c r="AK21" s="86" t="s">
        <v>1580</v>
      </c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 t="shared" si="12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 t="shared" si="12"/>
        <v>19</v>
      </c>
      <c r="J23" s="34">
        <f t="shared" si="13"/>
        <v>9</v>
      </c>
      <c r="K23" s="35">
        <f t="shared" si="14"/>
        <v>0.6785714285714286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1580</v>
      </c>
      <c r="AD23" s="86" t="s">
        <v>1580</v>
      </c>
      <c r="AE23" s="86" t="s">
        <v>1580</v>
      </c>
      <c r="AF23" s="86" t="s">
        <v>1580</v>
      </c>
      <c r="AG23" s="86" t="s">
        <v>1580</v>
      </c>
      <c r="AH23" s="86" t="s">
        <v>1580</v>
      </c>
      <c r="AI23" s="86" t="s">
        <v>1580</v>
      </c>
      <c r="AJ23" s="86" t="s">
        <v>1580</v>
      </c>
      <c r="AK23" s="86" t="s">
        <v>1580</v>
      </c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 t="shared" si="12"/>
        <v>2</v>
      </c>
      <c r="J24" s="34">
        <f t="shared" si="13"/>
        <v>26</v>
      </c>
      <c r="K24" s="35">
        <f t="shared" si="14"/>
        <v>7.1428571428571425E-2</v>
      </c>
      <c r="L24" s="86" t="s">
        <v>1580</v>
      </c>
      <c r="M24" s="86" t="s">
        <v>1580</v>
      </c>
      <c r="N24" s="86" t="s">
        <v>1580</v>
      </c>
      <c r="O24" s="86" t="s">
        <v>1580</v>
      </c>
      <c r="P24" s="86" t="s">
        <v>1580</v>
      </c>
      <c r="Q24" s="86" t="s">
        <v>1580</v>
      </c>
      <c r="R24" s="86" t="s">
        <v>1580</v>
      </c>
      <c r="S24" s="86" t="s">
        <v>1580</v>
      </c>
      <c r="T24" s="86" t="s">
        <v>1580</v>
      </c>
      <c r="U24" s="86" t="s">
        <v>1580</v>
      </c>
      <c r="V24" s="86" t="s">
        <v>1580</v>
      </c>
      <c r="W24" s="86" t="s">
        <v>1580</v>
      </c>
      <c r="X24" s="86" t="s">
        <v>1580</v>
      </c>
      <c r="Y24" s="86" t="s">
        <v>1580</v>
      </c>
      <c r="Z24" s="86" t="s">
        <v>1580</v>
      </c>
      <c r="AA24" s="86" t="s">
        <v>1580</v>
      </c>
      <c r="AB24" s="86" t="s">
        <v>1580</v>
      </c>
      <c r="AC24" s="86" t="s">
        <v>1580</v>
      </c>
      <c r="AD24" s="86" t="s">
        <v>1580</v>
      </c>
      <c r="AE24" s="86" t="s">
        <v>1580</v>
      </c>
      <c r="AF24" s="86" t="s">
        <v>1580</v>
      </c>
      <c r="AG24" s="86" t="s">
        <v>1580</v>
      </c>
      <c r="AH24" s="86" t="s">
        <v>1580</v>
      </c>
      <c r="AI24" s="86" t="s">
        <v>1580</v>
      </c>
      <c r="AJ24" s="86" t="s">
        <v>1580</v>
      </c>
      <c r="AK24" s="86" t="s">
        <v>1580</v>
      </c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 t="shared" si="12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 t="shared" si="12"/>
        <v>28</v>
      </c>
      <c r="J26" s="34">
        <f t="shared" si="13"/>
        <v>0</v>
      </c>
      <c r="K26" s="35">
        <f t="shared" si="14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 t="shared" si="12"/>
        <v>3</v>
      </c>
      <c r="J27" s="34">
        <f t="shared" si="13"/>
        <v>25</v>
      </c>
      <c r="K27" s="35">
        <f t="shared" si="14"/>
        <v>0.10714285714285714</v>
      </c>
      <c r="L27" s="86" t="s">
        <v>1580</v>
      </c>
      <c r="M27" s="86" t="s">
        <v>1580</v>
      </c>
      <c r="N27" s="86" t="s">
        <v>1580</v>
      </c>
      <c r="O27" s="86" t="s">
        <v>1580</v>
      </c>
      <c r="P27" s="86" t="s">
        <v>1580</v>
      </c>
      <c r="Q27" s="86" t="s">
        <v>1580</v>
      </c>
      <c r="R27" s="86" t="s">
        <v>1580</v>
      </c>
      <c r="S27" s="86" t="s">
        <v>1580</v>
      </c>
      <c r="T27" s="86" t="s">
        <v>1580</v>
      </c>
      <c r="U27" s="86" t="s">
        <v>1580</v>
      </c>
      <c r="V27" s="86" t="s">
        <v>1580</v>
      </c>
      <c r="W27" s="86" t="s">
        <v>1580</v>
      </c>
      <c r="X27" s="86" t="s">
        <v>1580</v>
      </c>
      <c r="Y27" s="86" t="s">
        <v>1580</v>
      </c>
      <c r="Z27" s="86" t="s">
        <v>1580</v>
      </c>
      <c r="AA27" s="86" t="s">
        <v>1580</v>
      </c>
      <c r="AB27" s="86" t="s">
        <v>1580</v>
      </c>
      <c r="AC27" s="86" t="s">
        <v>1580</v>
      </c>
      <c r="AD27" s="86"/>
      <c r="AE27" s="86" t="s">
        <v>1580</v>
      </c>
      <c r="AF27" s="86" t="s">
        <v>1580</v>
      </c>
      <c r="AG27" s="86" t="s">
        <v>1580</v>
      </c>
      <c r="AH27" s="86" t="s">
        <v>1580</v>
      </c>
      <c r="AI27" s="86" t="s">
        <v>1580</v>
      </c>
      <c r="AJ27" s="86" t="s">
        <v>1580</v>
      </c>
      <c r="AK27" s="86" t="s">
        <v>1580</v>
      </c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 t="shared" si="12"/>
        <v>27</v>
      </c>
      <c r="J28" s="34">
        <f t="shared" si="13"/>
        <v>1</v>
      </c>
      <c r="K28" s="35">
        <f t="shared" si="14"/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1580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 t="shared" si="12"/>
        <v>28</v>
      </c>
      <c r="J29" s="34">
        <f t="shared" si="13"/>
        <v>0</v>
      </c>
      <c r="K29" s="35">
        <f t="shared" si="14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 t="shared" si="12"/>
        <v>22</v>
      </c>
      <c r="J30" s="34">
        <f t="shared" si="13"/>
        <v>6</v>
      </c>
      <c r="K30" s="35">
        <f t="shared" si="14"/>
        <v>0.7857142857142857</v>
      </c>
      <c r="L30" s="86" t="s">
        <v>1580</v>
      </c>
      <c r="M30" s="86" t="s">
        <v>1580</v>
      </c>
      <c r="N30" s="86" t="s">
        <v>1580</v>
      </c>
      <c r="O30" s="86" t="s">
        <v>1580</v>
      </c>
      <c r="P30" s="86" t="s">
        <v>1580</v>
      </c>
      <c r="Q30" s="86" t="s">
        <v>1580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 t="shared" si="12"/>
        <v>28</v>
      </c>
      <c r="J31" s="34">
        <f t="shared" si="13"/>
        <v>0</v>
      </c>
      <c r="K31" s="35">
        <f t="shared" si="14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 t="shared" si="12"/>
        <v>22</v>
      </c>
      <c r="J32" s="34">
        <f t="shared" si="13"/>
        <v>6</v>
      </c>
      <c r="K32" s="35">
        <f t="shared" si="14"/>
        <v>0.7857142857142857</v>
      </c>
      <c r="L32" s="86" t="s">
        <v>1580</v>
      </c>
      <c r="M32" s="86" t="s">
        <v>1580</v>
      </c>
      <c r="N32" s="86" t="s">
        <v>1580</v>
      </c>
      <c r="O32" s="86" t="s">
        <v>1580</v>
      </c>
      <c r="P32" s="86" t="s">
        <v>1580</v>
      </c>
      <c r="Q32" s="86" t="s">
        <v>1580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 t="shared" si="12"/>
        <v>28</v>
      </c>
      <c r="J33" s="34">
        <f t="shared" si="13"/>
        <v>0</v>
      </c>
      <c r="K33" s="35">
        <f t="shared" si="14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 t="shared" si="12"/>
        <v>28</v>
      </c>
      <c r="J34" s="34">
        <f t="shared" si="13"/>
        <v>0</v>
      </c>
      <c r="K34" s="35">
        <f t="shared" si="14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 t="shared" si="12"/>
        <v>28</v>
      </c>
      <c r="J35" s="34">
        <f t="shared" si="13"/>
        <v>0</v>
      </c>
      <c r="K35" s="35">
        <f t="shared" si="14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 t="shared" si="12"/>
        <v>28</v>
      </c>
      <c r="J36" s="34">
        <f t="shared" si="13"/>
        <v>0</v>
      </c>
      <c r="K36" s="35">
        <f t="shared" si="14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 t="shared" si="12"/>
        <v>23</v>
      </c>
      <c r="J37" s="34">
        <f t="shared" si="13"/>
        <v>5</v>
      </c>
      <c r="K37" s="35">
        <f t="shared" si="14"/>
        <v>0.8214285714285714</v>
      </c>
      <c r="L37" s="86"/>
      <c r="M37" s="86" t="s">
        <v>1580</v>
      </c>
      <c r="N37" s="86" t="s">
        <v>1580</v>
      </c>
      <c r="O37" s="86" t="s">
        <v>1580</v>
      </c>
      <c r="P37" s="86" t="s">
        <v>1580</v>
      </c>
      <c r="Q37" s="86" t="s">
        <v>1580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 t="shared" si="12"/>
        <v>28</v>
      </c>
      <c r="J38" s="34">
        <f t="shared" si="13"/>
        <v>0</v>
      </c>
      <c r="K38" s="35">
        <f t="shared" si="14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 t="shared" si="12"/>
        <v>28</v>
      </c>
      <c r="J39" s="34">
        <f t="shared" si="13"/>
        <v>0</v>
      </c>
      <c r="K39" s="35">
        <f t="shared" si="14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 t="shared" si="12"/>
        <v>28</v>
      </c>
      <c r="J40" s="34">
        <f t="shared" si="13"/>
        <v>0</v>
      </c>
      <c r="K40" s="35">
        <f t="shared" si="14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 t="shared" si="12"/>
        <v>28</v>
      </c>
      <c r="J41" s="34">
        <f t="shared" si="13"/>
        <v>0</v>
      </c>
      <c r="K41" s="35">
        <f t="shared" si="14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 t="shared" si="12"/>
        <v>3</v>
      </c>
      <c r="J42" s="34">
        <f t="shared" si="13"/>
        <v>25</v>
      </c>
      <c r="K42" s="35">
        <f t="shared" si="14"/>
        <v>0.10714285714285714</v>
      </c>
      <c r="L42" s="86" t="s">
        <v>1580</v>
      </c>
      <c r="M42" s="86" t="s">
        <v>1580</v>
      </c>
      <c r="N42" s="86" t="s">
        <v>1580</v>
      </c>
      <c r="O42" s="86" t="s">
        <v>1580</v>
      </c>
      <c r="P42" s="86" t="s">
        <v>1580</v>
      </c>
      <c r="Q42" s="86" t="s">
        <v>1580</v>
      </c>
      <c r="R42" s="86" t="s">
        <v>1580</v>
      </c>
      <c r="S42" s="86" t="s">
        <v>1580</v>
      </c>
      <c r="T42" s="86" t="s">
        <v>1580</v>
      </c>
      <c r="U42" s="86" t="s">
        <v>1580</v>
      </c>
      <c r="V42" s="86" t="s">
        <v>1580</v>
      </c>
      <c r="W42" s="86" t="s">
        <v>1580</v>
      </c>
      <c r="X42" s="86" t="s">
        <v>1580</v>
      </c>
      <c r="Y42" s="86" t="s">
        <v>1580</v>
      </c>
      <c r="Z42" s="86" t="s">
        <v>1580</v>
      </c>
      <c r="AA42" s="86" t="s">
        <v>1580</v>
      </c>
      <c r="AB42" s="86" t="s">
        <v>1580</v>
      </c>
      <c r="AC42" s="86"/>
      <c r="AD42" s="86" t="s">
        <v>1580</v>
      </c>
      <c r="AE42" s="86" t="s">
        <v>1580</v>
      </c>
      <c r="AF42" s="86" t="s">
        <v>1580</v>
      </c>
      <c r="AG42" s="86" t="s">
        <v>1580</v>
      </c>
      <c r="AH42" s="86" t="s">
        <v>1580</v>
      </c>
      <c r="AI42" s="86" t="s">
        <v>1580</v>
      </c>
      <c r="AJ42" s="86" t="s">
        <v>1580</v>
      </c>
      <c r="AK42" s="86" t="s">
        <v>1580</v>
      </c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 t="shared" si="12"/>
        <v>28</v>
      </c>
      <c r="J43" s="34">
        <f t="shared" si="13"/>
        <v>0</v>
      </c>
      <c r="K43" s="35">
        <f t="shared" si="14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 t="shared" si="12"/>
        <v>18</v>
      </c>
      <c r="J44" s="34">
        <f t="shared" si="13"/>
        <v>10</v>
      </c>
      <c r="K44" s="35">
        <f t="shared" si="14"/>
        <v>0.6428571428571429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1580</v>
      </c>
      <c r="AC44" s="86" t="s">
        <v>1580</v>
      </c>
      <c r="AD44" s="86" t="s">
        <v>1580</v>
      </c>
      <c r="AE44" s="86" t="s">
        <v>1580</v>
      </c>
      <c r="AF44" s="86" t="s">
        <v>1580</v>
      </c>
      <c r="AG44" s="86" t="s">
        <v>1580</v>
      </c>
      <c r="AH44" s="86" t="s">
        <v>1580</v>
      </c>
      <c r="AI44" s="86" t="s">
        <v>1580</v>
      </c>
      <c r="AJ44" s="86" t="s">
        <v>1580</v>
      </c>
      <c r="AK44" s="86" t="s">
        <v>1580</v>
      </c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 t="shared" si="12"/>
        <v>2</v>
      </c>
      <c r="J45" s="34">
        <f t="shared" si="13"/>
        <v>26</v>
      </c>
      <c r="K45" s="35">
        <f t="shared" si="14"/>
        <v>7.1428571428571425E-2</v>
      </c>
      <c r="L45" s="86" t="s">
        <v>1580</v>
      </c>
      <c r="M45" s="86" t="s">
        <v>1580</v>
      </c>
      <c r="N45" s="86" t="s">
        <v>1580</v>
      </c>
      <c r="O45" s="86" t="s">
        <v>1580</v>
      </c>
      <c r="P45" s="86" t="s">
        <v>1580</v>
      </c>
      <c r="Q45" s="86" t="s">
        <v>1580</v>
      </c>
      <c r="R45" s="86" t="s">
        <v>1580</v>
      </c>
      <c r="S45" s="86" t="s">
        <v>1580</v>
      </c>
      <c r="T45" s="86" t="s">
        <v>1580</v>
      </c>
      <c r="U45" s="86" t="s">
        <v>1580</v>
      </c>
      <c r="V45" s="86" t="s">
        <v>1580</v>
      </c>
      <c r="W45" s="86" t="s">
        <v>1580</v>
      </c>
      <c r="X45" s="86" t="s">
        <v>1580</v>
      </c>
      <c r="Y45" s="86" t="s">
        <v>1580</v>
      </c>
      <c r="Z45" s="86" t="s">
        <v>1580</v>
      </c>
      <c r="AA45" s="86" t="s">
        <v>1580</v>
      </c>
      <c r="AB45" s="86" t="s">
        <v>1580</v>
      </c>
      <c r="AC45" s="86" t="s">
        <v>1580</v>
      </c>
      <c r="AD45" s="86" t="s">
        <v>1580</v>
      </c>
      <c r="AE45" s="86" t="s">
        <v>1580</v>
      </c>
      <c r="AF45" s="86" t="s">
        <v>1580</v>
      </c>
      <c r="AG45" s="86" t="s">
        <v>1580</v>
      </c>
      <c r="AH45" s="86" t="s">
        <v>1580</v>
      </c>
      <c r="AI45" s="86" t="s">
        <v>1580</v>
      </c>
      <c r="AJ45" s="86" t="s">
        <v>1580</v>
      </c>
      <c r="AK45" s="86" t="s">
        <v>1580</v>
      </c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 t="shared" si="12"/>
        <v>28</v>
      </c>
      <c r="J46" s="34">
        <f t="shared" si="13"/>
        <v>0</v>
      </c>
      <c r="K46" s="35">
        <f t="shared" si="14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 t="shared" si="12"/>
        <v>28</v>
      </c>
      <c r="J47" s="34">
        <f t="shared" si="13"/>
        <v>0</v>
      </c>
      <c r="K47" s="35">
        <f t="shared" si="14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 t="shared" si="12"/>
        <v>28</v>
      </c>
      <c r="J48" s="34">
        <f t="shared" si="13"/>
        <v>0</v>
      </c>
      <c r="K48" s="35">
        <f t="shared" si="14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 t="shared" si="12"/>
        <v>3</v>
      </c>
      <c r="J49" s="34">
        <f t="shared" si="13"/>
        <v>25</v>
      </c>
      <c r="K49" s="35">
        <f t="shared" si="14"/>
        <v>0.10714285714285714</v>
      </c>
      <c r="L49" s="86" t="s">
        <v>1580</v>
      </c>
      <c r="M49" s="86" t="s">
        <v>1580</v>
      </c>
      <c r="N49" s="86" t="s">
        <v>1580</v>
      </c>
      <c r="O49" s="86" t="s">
        <v>1580</v>
      </c>
      <c r="P49" s="86" t="s">
        <v>1580</v>
      </c>
      <c r="Q49" s="86" t="s">
        <v>1580</v>
      </c>
      <c r="R49" s="86" t="s">
        <v>1580</v>
      </c>
      <c r="S49" s="86" t="s">
        <v>1580</v>
      </c>
      <c r="T49" s="86" t="s">
        <v>1580</v>
      </c>
      <c r="U49" s="86" t="s">
        <v>1580</v>
      </c>
      <c r="V49" s="86" t="s">
        <v>1580</v>
      </c>
      <c r="W49" s="86" t="s">
        <v>1580</v>
      </c>
      <c r="X49" s="86" t="s">
        <v>1580</v>
      </c>
      <c r="Y49" s="86" t="s">
        <v>1580</v>
      </c>
      <c r="Z49" s="86" t="s">
        <v>1580</v>
      </c>
      <c r="AA49" s="86" t="s">
        <v>1580</v>
      </c>
      <c r="AB49" s="86" t="s">
        <v>1580</v>
      </c>
      <c r="AC49" s="86" t="s">
        <v>1580</v>
      </c>
      <c r="AD49" s="86" t="s">
        <v>1580</v>
      </c>
      <c r="AE49" s="86" t="s">
        <v>1580</v>
      </c>
      <c r="AF49" s="86" t="s">
        <v>1580</v>
      </c>
      <c r="AG49" s="86" t="s">
        <v>1580</v>
      </c>
      <c r="AH49" s="86" t="s">
        <v>1580</v>
      </c>
      <c r="AI49" s="86"/>
      <c r="AJ49" s="86" t="s">
        <v>1580</v>
      </c>
      <c r="AK49" s="86" t="s">
        <v>1580</v>
      </c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 t="shared" si="12"/>
        <v>28</v>
      </c>
      <c r="J50" s="34">
        <f t="shared" si="13"/>
        <v>0</v>
      </c>
      <c r="K50" s="35">
        <f t="shared" si="14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 t="shared" si="12"/>
        <v>25</v>
      </c>
      <c r="J51" s="34">
        <f t="shared" si="13"/>
        <v>3</v>
      </c>
      <c r="K51" s="35">
        <f t="shared" si="14"/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1580</v>
      </c>
      <c r="U51" s="86" t="s">
        <v>1580</v>
      </c>
      <c r="V51" s="86"/>
      <c r="W51" s="86"/>
      <c r="X51" s="86"/>
      <c r="Y51" s="86"/>
      <c r="Z51" s="86"/>
      <c r="AA51" s="86"/>
      <c r="AB51" s="86"/>
      <c r="AC51" s="86" t="s">
        <v>1580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 t="shared" si="12"/>
        <v>5</v>
      </c>
      <c r="J52" s="34">
        <f t="shared" si="13"/>
        <v>23</v>
      </c>
      <c r="K52" s="35">
        <f t="shared" si="14"/>
        <v>0.17857142857142858</v>
      </c>
      <c r="L52" s="86" t="s">
        <v>1580</v>
      </c>
      <c r="M52" s="86" t="s">
        <v>1580</v>
      </c>
      <c r="N52" s="86" t="s">
        <v>1580</v>
      </c>
      <c r="O52" s="86" t="s">
        <v>1580</v>
      </c>
      <c r="P52" s="86" t="s">
        <v>1580</v>
      </c>
      <c r="Q52" s="86" t="s">
        <v>1580</v>
      </c>
      <c r="R52" s="86" t="s">
        <v>1580</v>
      </c>
      <c r="S52" s="86" t="s">
        <v>1580</v>
      </c>
      <c r="T52" s="86"/>
      <c r="U52" s="86"/>
      <c r="V52" s="86" t="s">
        <v>1580</v>
      </c>
      <c r="W52" s="86" t="s">
        <v>1580</v>
      </c>
      <c r="X52" s="86" t="s">
        <v>1580</v>
      </c>
      <c r="Y52" s="86" t="s">
        <v>1580</v>
      </c>
      <c r="Z52" s="86" t="s">
        <v>1580</v>
      </c>
      <c r="AA52" s="86" t="s">
        <v>1580</v>
      </c>
      <c r="AB52" s="86" t="s">
        <v>1580</v>
      </c>
      <c r="AC52" s="86"/>
      <c r="AD52" s="86" t="s">
        <v>1580</v>
      </c>
      <c r="AE52" s="86" t="s">
        <v>1580</v>
      </c>
      <c r="AF52" s="86" t="s">
        <v>1580</v>
      </c>
      <c r="AG52" s="86" t="s">
        <v>1580</v>
      </c>
      <c r="AH52" s="86" t="s">
        <v>1580</v>
      </c>
      <c r="AI52" s="86" t="s">
        <v>1580</v>
      </c>
      <c r="AJ52" s="86" t="s">
        <v>1580</v>
      </c>
      <c r="AK52" s="86" t="s">
        <v>1580</v>
      </c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 t="shared" si="12"/>
        <v>2</v>
      </c>
      <c r="J53" s="34">
        <f t="shared" si="13"/>
        <v>26</v>
      </c>
      <c r="K53" s="35">
        <f t="shared" si="14"/>
        <v>7.1428571428571425E-2</v>
      </c>
      <c r="L53" s="86" t="s">
        <v>1580</v>
      </c>
      <c r="M53" s="86" t="s">
        <v>1580</v>
      </c>
      <c r="N53" s="86" t="s">
        <v>1580</v>
      </c>
      <c r="O53" s="86" t="s">
        <v>1580</v>
      </c>
      <c r="P53" s="86" t="s">
        <v>1580</v>
      </c>
      <c r="Q53" s="86" t="s">
        <v>1580</v>
      </c>
      <c r="R53" s="86" t="s">
        <v>1580</v>
      </c>
      <c r="S53" s="86" t="s">
        <v>1580</v>
      </c>
      <c r="T53" s="86" t="s">
        <v>1580</v>
      </c>
      <c r="U53" s="86" t="s">
        <v>1580</v>
      </c>
      <c r="V53" s="86" t="s">
        <v>1580</v>
      </c>
      <c r="W53" s="86" t="s">
        <v>1580</v>
      </c>
      <c r="X53" s="86" t="s">
        <v>1580</v>
      </c>
      <c r="Y53" s="86" t="s">
        <v>1580</v>
      </c>
      <c r="Z53" s="86" t="s">
        <v>1580</v>
      </c>
      <c r="AA53" s="86" t="s">
        <v>1580</v>
      </c>
      <c r="AB53" s="86" t="s">
        <v>1580</v>
      </c>
      <c r="AC53" s="86" t="s">
        <v>1580</v>
      </c>
      <c r="AD53" s="86" t="s">
        <v>1580</v>
      </c>
      <c r="AE53" s="86" t="s">
        <v>1580</v>
      </c>
      <c r="AF53" s="86" t="s">
        <v>1580</v>
      </c>
      <c r="AG53" s="86" t="s">
        <v>1580</v>
      </c>
      <c r="AH53" s="86" t="s">
        <v>1580</v>
      </c>
      <c r="AI53" s="86" t="s">
        <v>1580</v>
      </c>
      <c r="AJ53" s="86" t="s">
        <v>1580</v>
      </c>
      <c r="AK53" s="86" t="s">
        <v>1580</v>
      </c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 t="shared" si="12"/>
        <v>9</v>
      </c>
      <c r="J54" s="34">
        <f t="shared" si="13"/>
        <v>19</v>
      </c>
      <c r="K54" s="35">
        <f t="shared" si="14"/>
        <v>0.32142857142857145</v>
      </c>
      <c r="L54" s="86"/>
      <c r="M54" s="86"/>
      <c r="N54" s="86"/>
      <c r="O54" s="86"/>
      <c r="P54" s="86"/>
      <c r="Q54" s="86"/>
      <c r="R54" s="86" t="s">
        <v>1580</v>
      </c>
      <c r="S54" s="86" t="s">
        <v>1580</v>
      </c>
      <c r="T54" s="86" t="s">
        <v>1580</v>
      </c>
      <c r="U54" s="86" t="s">
        <v>1580</v>
      </c>
      <c r="V54" s="86"/>
      <c r="W54" s="86" t="s">
        <v>1580</v>
      </c>
      <c r="X54" s="86" t="s">
        <v>1580</v>
      </c>
      <c r="Y54" s="86" t="s">
        <v>1580</v>
      </c>
      <c r="Z54" s="86" t="s">
        <v>1580</v>
      </c>
      <c r="AA54" s="86" t="s">
        <v>1580</v>
      </c>
      <c r="AB54" s="86" t="s">
        <v>1580</v>
      </c>
      <c r="AC54" s="86" t="s">
        <v>1580</v>
      </c>
      <c r="AD54" s="86" t="s">
        <v>1580</v>
      </c>
      <c r="AE54" s="86" t="s">
        <v>1580</v>
      </c>
      <c r="AF54" s="86" t="s">
        <v>1580</v>
      </c>
      <c r="AG54" s="86" t="s">
        <v>1580</v>
      </c>
      <c r="AH54" s="86" t="s">
        <v>1580</v>
      </c>
      <c r="AI54" s="86" t="s">
        <v>1580</v>
      </c>
      <c r="AJ54" s="86" t="s">
        <v>1580</v>
      </c>
      <c r="AK54" s="86" t="s">
        <v>1580</v>
      </c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 t="shared" si="12"/>
        <v>22</v>
      </c>
      <c r="J55" s="34">
        <f t="shared" si="13"/>
        <v>6</v>
      </c>
      <c r="K55" s="35">
        <f t="shared" si="14"/>
        <v>0.7857142857142857</v>
      </c>
      <c r="L55" s="86" t="s">
        <v>1580</v>
      </c>
      <c r="M55" s="86" t="s">
        <v>1580</v>
      </c>
      <c r="N55" s="86" t="s">
        <v>1580</v>
      </c>
      <c r="O55" s="86" t="s">
        <v>1580</v>
      </c>
      <c r="P55" s="86" t="s">
        <v>1580</v>
      </c>
      <c r="Q55" s="86" t="s">
        <v>1580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 t="shared" si="12"/>
        <v>22</v>
      </c>
      <c r="J56" s="34">
        <f t="shared" si="13"/>
        <v>6</v>
      </c>
      <c r="K56" s="35">
        <f t="shared" si="14"/>
        <v>0.7857142857142857</v>
      </c>
      <c r="L56" s="86" t="s">
        <v>1580</v>
      </c>
      <c r="M56" s="86" t="s">
        <v>1580</v>
      </c>
      <c r="N56" s="86" t="s">
        <v>1580</v>
      </c>
      <c r="O56" s="86" t="s">
        <v>1580</v>
      </c>
      <c r="P56" s="86" t="s">
        <v>1580</v>
      </c>
      <c r="Q56" s="86" t="s">
        <v>1580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 t="shared" si="12"/>
        <v>28</v>
      </c>
      <c r="J57" s="34">
        <f t="shared" si="13"/>
        <v>0</v>
      </c>
      <c r="K57" s="35">
        <f t="shared" si="14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 t="shared" si="12"/>
        <v>28</v>
      </c>
      <c r="J58" s="34">
        <f t="shared" si="13"/>
        <v>0</v>
      </c>
      <c r="K58" s="35">
        <f t="shared" si="14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 t="shared" si="12"/>
        <v>28</v>
      </c>
      <c r="J59" s="34">
        <f t="shared" si="13"/>
        <v>0</v>
      </c>
      <c r="K59" s="35">
        <f t="shared" si="14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 t="shared" si="12"/>
        <v>28</v>
      </c>
      <c r="J60" s="34">
        <f t="shared" si="13"/>
        <v>0</v>
      </c>
      <c r="K60" s="35">
        <f t="shared" si="14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 t="shared" si="12"/>
        <v>28</v>
      </c>
      <c r="J61" s="34">
        <f t="shared" si="13"/>
        <v>0</v>
      </c>
      <c r="K61" s="35">
        <f t="shared" si="14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 t="shared" si="12"/>
        <v>28</v>
      </c>
      <c r="J62" s="34">
        <f t="shared" si="13"/>
        <v>0</v>
      </c>
      <c r="K62" s="35">
        <f t="shared" si="14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 t="shared" si="12"/>
        <v>2</v>
      </c>
      <c r="J63" s="34">
        <f t="shared" si="13"/>
        <v>26</v>
      </c>
      <c r="K63" s="35">
        <f t="shared" si="14"/>
        <v>7.1428571428571425E-2</v>
      </c>
      <c r="L63" s="86" t="s">
        <v>1580</v>
      </c>
      <c r="M63" s="86" t="s">
        <v>1580</v>
      </c>
      <c r="N63" s="86" t="s">
        <v>1580</v>
      </c>
      <c r="O63" s="86" t="s">
        <v>1580</v>
      </c>
      <c r="P63" s="86" t="s">
        <v>1580</v>
      </c>
      <c r="Q63" s="86" t="s">
        <v>1580</v>
      </c>
      <c r="R63" s="86" t="s">
        <v>1580</v>
      </c>
      <c r="S63" s="86" t="s">
        <v>1580</v>
      </c>
      <c r="T63" s="86" t="s">
        <v>1580</v>
      </c>
      <c r="U63" s="86" t="s">
        <v>1580</v>
      </c>
      <c r="V63" s="86" t="s">
        <v>1580</v>
      </c>
      <c r="W63" s="86" t="s">
        <v>1580</v>
      </c>
      <c r="X63" s="86" t="s">
        <v>1580</v>
      </c>
      <c r="Y63" s="86" t="s">
        <v>1580</v>
      </c>
      <c r="Z63" s="86" t="s">
        <v>1580</v>
      </c>
      <c r="AA63" s="86" t="s">
        <v>1580</v>
      </c>
      <c r="AB63" s="86" t="s">
        <v>1580</v>
      </c>
      <c r="AC63" s="86" t="s">
        <v>1580</v>
      </c>
      <c r="AD63" s="86" t="s">
        <v>1580</v>
      </c>
      <c r="AE63" s="86" t="s">
        <v>1580</v>
      </c>
      <c r="AF63" s="86" t="s">
        <v>1580</v>
      </c>
      <c r="AG63" s="86" t="s">
        <v>1580</v>
      </c>
      <c r="AH63" s="86" t="s">
        <v>1580</v>
      </c>
      <c r="AI63" s="86" t="s">
        <v>1580</v>
      </c>
      <c r="AJ63" s="86" t="s">
        <v>1580</v>
      </c>
      <c r="AK63" s="86" t="s">
        <v>1580</v>
      </c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 t="shared" si="12"/>
        <v>2</v>
      </c>
      <c r="J64" s="34">
        <f t="shared" si="13"/>
        <v>26</v>
      </c>
      <c r="K64" s="35">
        <f t="shared" si="14"/>
        <v>7.1428571428571425E-2</v>
      </c>
      <c r="L64" s="86" t="s">
        <v>1580</v>
      </c>
      <c r="M64" s="86" t="s">
        <v>1580</v>
      </c>
      <c r="N64" s="86" t="s">
        <v>1580</v>
      </c>
      <c r="O64" s="86" t="s">
        <v>1580</v>
      </c>
      <c r="P64" s="86" t="s">
        <v>1580</v>
      </c>
      <c r="Q64" s="86" t="s">
        <v>1580</v>
      </c>
      <c r="R64" s="86" t="s">
        <v>1580</v>
      </c>
      <c r="S64" s="86" t="s">
        <v>1580</v>
      </c>
      <c r="T64" s="86" t="s">
        <v>1580</v>
      </c>
      <c r="U64" s="86" t="s">
        <v>1580</v>
      </c>
      <c r="V64" s="86" t="s">
        <v>1580</v>
      </c>
      <c r="W64" s="86" t="s">
        <v>1580</v>
      </c>
      <c r="X64" s="86" t="s">
        <v>1580</v>
      </c>
      <c r="Y64" s="86" t="s">
        <v>1580</v>
      </c>
      <c r="Z64" s="86" t="s">
        <v>1580</v>
      </c>
      <c r="AA64" s="86" t="s">
        <v>1580</v>
      </c>
      <c r="AB64" s="86" t="s">
        <v>1580</v>
      </c>
      <c r="AC64" s="86" t="s">
        <v>1580</v>
      </c>
      <c r="AD64" s="86" t="s">
        <v>1580</v>
      </c>
      <c r="AE64" s="86" t="s">
        <v>1580</v>
      </c>
      <c r="AF64" s="86" t="s">
        <v>1580</v>
      </c>
      <c r="AG64" s="86" t="s">
        <v>1580</v>
      </c>
      <c r="AH64" s="86" t="s">
        <v>1580</v>
      </c>
      <c r="AI64" s="86" t="s">
        <v>1580</v>
      </c>
      <c r="AJ64" s="86" t="s">
        <v>1580</v>
      </c>
      <c r="AK64" s="86" t="s">
        <v>1580</v>
      </c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 t="shared" si="12"/>
        <v>2</v>
      </c>
      <c r="J65" s="34">
        <f t="shared" si="13"/>
        <v>26</v>
      </c>
      <c r="K65" s="35">
        <f t="shared" si="14"/>
        <v>7.1428571428571425E-2</v>
      </c>
      <c r="L65" s="86" t="s">
        <v>1580</v>
      </c>
      <c r="M65" s="86" t="s">
        <v>1580</v>
      </c>
      <c r="N65" s="86" t="s">
        <v>1580</v>
      </c>
      <c r="O65" s="86" t="s">
        <v>1580</v>
      </c>
      <c r="P65" s="86" t="s">
        <v>1580</v>
      </c>
      <c r="Q65" s="86" t="s">
        <v>1580</v>
      </c>
      <c r="R65" s="86" t="s">
        <v>1580</v>
      </c>
      <c r="S65" s="86" t="s">
        <v>1580</v>
      </c>
      <c r="T65" s="86" t="s">
        <v>1580</v>
      </c>
      <c r="U65" s="86" t="s">
        <v>1580</v>
      </c>
      <c r="V65" s="86" t="s">
        <v>1580</v>
      </c>
      <c r="W65" s="86" t="s">
        <v>1580</v>
      </c>
      <c r="X65" s="86" t="s">
        <v>1580</v>
      </c>
      <c r="Y65" s="86" t="s">
        <v>1580</v>
      </c>
      <c r="Z65" s="86" t="s">
        <v>1580</v>
      </c>
      <c r="AA65" s="86" t="s">
        <v>1580</v>
      </c>
      <c r="AB65" s="86" t="s">
        <v>1580</v>
      </c>
      <c r="AC65" s="86" t="s">
        <v>1580</v>
      </c>
      <c r="AD65" s="86" t="s">
        <v>1580</v>
      </c>
      <c r="AE65" s="86" t="s">
        <v>1580</v>
      </c>
      <c r="AF65" s="86" t="s">
        <v>1580</v>
      </c>
      <c r="AG65" s="86" t="s">
        <v>1580</v>
      </c>
      <c r="AH65" s="86" t="s">
        <v>1580</v>
      </c>
      <c r="AI65" s="86" t="s">
        <v>1580</v>
      </c>
      <c r="AJ65" s="86" t="s">
        <v>1580</v>
      </c>
      <c r="AK65" s="86" t="s">
        <v>1580</v>
      </c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 t="shared" si="12"/>
        <v>2</v>
      </c>
      <c r="J66" s="34">
        <f t="shared" si="13"/>
        <v>26</v>
      </c>
      <c r="K66" s="35">
        <f t="shared" si="14"/>
        <v>7.1428571428571425E-2</v>
      </c>
      <c r="L66" s="86" t="s">
        <v>1580</v>
      </c>
      <c r="M66" s="86" t="s">
        <v>1580</v>
      </c>
      <c r="N66" s="86" t="s">
        <v>1580</v>
      </c>
      <c r="O66" s="86" t="s">
        <v>1580</v>
      </c>
      <c r="P66" s="86" t="s">
        <v>1580</v>
      </c>
      <c r="Q66" s="86" t="s">
        <v>1580</v>
      </c>
      <c r="R66" s="86" t="s">
        <v>1580</v>
      </c>
      <c r="S66" s="86" t="s">
        <v>1580</v>
      </c>
      <c r="T66" s="86" t="s">
        <v>1580</v>
      </c>
      <c r="U66" s="86" t="s">
        <v>1580</v>
      </c>
      <c r="V66" s="86" t="s">
        <v>1580</v>
      </c>
      <c r="W66" s="86" t="s">
        <v>1580</v>
      </c>
      <c r="X66" s="86" t="s">
        <v>1580</v>
      </c>
      <c r="Y66" s="86" t="s">
        <v>1580</v>
      </c>
      <c r="Z66" s="86" t="s">
        <v>1580</v>
      </c>
      <c r="AA66" s="86" t="s">
        <v>1580</v>
      </c>
      <c r="AB66" s="86" t="s">
        <v>1580</v>
      </c>
      <c r="AC66" s="86" t="s">
        <v>1580</v>
      </c>
      <c r="AD66" s="86" t="s">
        <v>1580</v>
      </c>
      <c r="AE66" s="86" t="s">
        <v>1580</v>
      </c>
      <c r="AF66" s="86" t="s">
        <v>1580</v>
      </c>
      <c r="AG66" s="86" t="s">
        <v>1580</v>
      </c>
      <c r="AH66" s="86" t="s">
        <v>1580</v>
      </c>
      <c r="AI66" s="86" t="s">
        <v>1580</v>
      </c>
      <c r="AJ66" s="86" t="s">
        <v>1580</v>
      </c>
      <c r="AK66" s="86" t="s">
        <v>1580</v>
      </c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 t="shared" si="12"/>
        <v>28</v>
      </c>
      <c r="J67" s="34">
        <f t="shared" si="13"/>
        <v>0</v>
      </c>
      <c r="K67" s="35">
        <f t="shared" si="14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 t="shared" si="12"/>
        <v>28</v>
      </c>
      <c r="J68" s="34">
        <f t="shared" si="13"/>
        <v>0</v>
      </c>
      <c r="K68" s="35">
        <f t="shared" si="14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 t="shared" si="12"/>
        <v>28</v>
      </c>
      <c r="J69" s="34">
        <f t="shared" si="13"/>
        <v>0</v>
      </c>
      <c r="K69" s="35">
        <f t="shared" si="14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 t="shared" ref="I70:I133" si="15">COUNTIF(L70:AM70,"")</f>
        <v>28</v>
      </c>
      <c r="J70" s="34">
        <f t="shared" ref="J70:J133" si="16">COUNTIF(L70:AM70,"APAGADO")</f>
        <v>0</v>
      </c>
      <c r="K70" s="35">
        <f t="shared" ref="K70:K133" si="17"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 t="shared" si="15"/>
        <v>28</v>
      </c>
      <c r="J71" s="34">
        <f t="shared" si="16"/>
        <v>0</v>
      </c>
      <c r="K71" s="35">
        <f t="shared" si="1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 t="shared" si="15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 t="shared" si="15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 t="shared" si="15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 t="shared" si="15"/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 t="shared" si="15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 t="shared" si="15"/>
        <v>28</v>
      </c>
      <c r="J77" s="34">
        <f t="shared" si="16"/>
        <v>0</v>
      </c>
      <c r="K77" s="35">
        <f t="shared" si="1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 t="shared" si="15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 t="shared" si="15"/>
        <v>18</v>
      </c>
      <c r="J88" s="34">
        <f t="shared" si="16"/>
        <v>10</v>
      </c>
      <c r="K88" s="35">
        <f t="shared" si="17"/>
        <v>0.6428571428571429</v>
      </c>
      <c r="L88" s="86" t="s">
        <v>1580</v>
      </c>
      <c r="M88" s="86" t="s">
        <v>1580</v>
      </c>
      <c r="N88" s="86" t="s">
        <v>1580</v>
      </c>
      <c r="O88" s="86"/>
      <c r="P88" s="86" t="s">
        <v>1580</v>
      </c>
      <c r="Q88" s="86" t="s">
        <v>1580</v>
      </c>
      <c r="R88" s="86"/>
      <c r="S88" s="86"/>
      <c r="T88" s="86"/>
      <c r="U88" s="86"/>
      <c r="V88" s="86"/>
      <c r="W88" s="86" t="s">
        <v>1580</v>
      </c>
      <c r="X88" s="86"/>
      <c r="Y88" s="86"/>
      <c r="Z88" s="86" t="s">
        <v>1580</v>
      </c>
      <c r="AA88" s="86"/>
      <c r="AB88" s="86" t="s">
        <v>1580</v>
      </c>
      <c r="AC88" s="86"/>
      <c r="AD88" s="86" t="s">
        <v>1580</v>
      </c>
      <c r="AE88" s="86" t="s">
        <v>1580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 t="shared" si="15"/>
        <v>23</v>
      </c>
      <c r="J91" s="34">
        <f t="shared" si="16"/>
        <v>5</v>
      </c>
      <c r="K91" s="35">
        <f t="shared" si="17"/>
        <v>0.8214285714285714</v>
      </c>
      <c r="L91" s="86" t="s">
        <v>1580</v>
      </c>
      <c r="M91" s="86"/>
      <c r="N91" s="86" t="s">
        <v>1580</v>
      </c>
      <c r="O91" s="86"/>
      <c r="P91" s="86"/>
      <c r="Q91" s="86"/>
      <c r="R91" s="86"/>
      <c r="S91" s="86"/>
      <c r="T91" s="86"/>
      <c r="U91" s="86"/>
      <c r="V91" s="86"/>
      <c r="W91" s="86" t="s">
        <v>1580</v>
      </c>
      <c r="X91" s="86"/>
      <c r="Y91" s="86"/>
      <c r="Z91" s="86" t="s">
        <v>1580</v>
      </c>
      <c r="AA91" s="86"/>
      <c r="AB91" s="86" t="s">
        <v>1580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 t="shared" si="15"/>
        <v>28</v>
      </c>
      <c r="J93" s="34">
        <f t="shared" si="16"/>
        <v>0</v>
      </c>
      <c r="K93" s="35">
        <f t="shared" si="17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 t="shared" si="15"/>
        <v>28</v>
      </c>
      <c r="J95" s="34">
        <f t="shared" si="16"/>
        <v>0</v>
      </c>
      <c r="K95" s="35">
        <f t="shared" si="17"/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6" t="s">
        <v>1580</v>
      </c>
      <c r="M96" s="86" t="s">
        <v>1580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6" t="s">
        <v>1580</v>
      </c>
      <c r="M97" s="86" t="s">
        <v>1580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 t="shared" si="15"/>
        <v>26</v>
      </c>
      <c r="J98" s="34">
        <f t="shared" si="16"/>
        <v>2</v>
      </c>
      <c r="K98" s="35">
        <f t="shared" si="17"/>
        <v>0.9285714285714286</v>
      </c>
      <c r="L98" s="86" t="s">
        <v>1580</v>
      </c>
      <c r="M98" s="86" t="s">
        <v>1580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 t="shared" si="15"/>
        <v>26</v>
      </c>
      <c r="J99" s="34">
        <f t="shared" si="16"/>
        <v>2</v>
      </c>
      <c r="K99" s="35">
        <f t="shared" si="17"/>
        <v>0.9285714285714286</v>
      </c>
      <c r="L99" s="86" t="s">
        <v>1580</v>
      </c>
      <c r="M99" s="86" t="s">
        <v>1580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1580</v>
      </c>
      <c r="Y102" s="86"/>
      <c r="Z102" s="86" t="s">
        <v>1580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 t="shared" si="15"/>
        <v>23</v>
      </c>
      <c r="J107" s="34">
        <f t="shared" si="16"/>
        <v>5</v>
      </c>
      <c r="K107" s="35">
        <f t="shared" si="17"/>
        <v>0.8214285714285714</v>
      </c>
      <c r="L107" s="86"/>
      <c r="M107" s="86"/>
      <c r="N107" s="86"/>
      <c r="O107" s="86" t="s">
        <v>1580</v>
      </c>
      <c r="P107" s="86" t="s">
        <v>1580</v>
      </c>
      <c r="Q107" s="86" t="s">
        <v>1580</v>
      </c>
      <c r="R107" s="86" t="s">
        <v>1580</v>
      </c>
      <c r="S107" s="86" t="s">
        <v>1580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 t="shared" si="15"/>
        <v>28</v>
      </c>
      <c r="J108" s="34">
        <f t="shared" si="16"/>
        <v>0</v>
      </c>
      <c r="K108" s="35">
        <f t="shared" si="17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 t="shared" si="15"/>
        <v>26</v>
      </c>
      <c r="J109" s="34">
        <f t="shared" si="16"/>
        <v>2</v>
      </c>
      <c r="K109" s="35">
        <f t="shared" si="17"/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1580</v>
      </c>
      <c r="T109" s="86"/>
      <c r="U109" s="86"/>
      <c r="V109" s="86"/>
      <c r="W109" s="86"/>
      <c r="X109" s="86"/>
      <c r="Y109" s="86"/>
      <c r="Z109" s="86" t="s">
        <v>1580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 t="shared" si="15"/>
        <v>23</v>
      </c>
      <c r="J114" s="34">
        <f t="shared" si="16"/>
        <v>5</v>
      </c>
      <c r="K114" s="35">
        <f t="shared" si="17"/>
        <v>0.8214285714285714</v>
      </c>
      <c r="L114" s="86"/>
      <c r="M114" s="86"/>
      <c r="N114" s="86"/>
      <c r="O114" s="86" t="s">
        <v>1580</v>
      </c>
      <c r="P114" s="86" t="s">
        <v>1580</v>
      </c>
      <c r="Q114" s="86" t="s">
        <v>1580</v>
      </c>
      <c r="R114" s="86" t="s">
        <v>1580</v>
      </c>
      <c r="S114" s="86" t="s">
        <v>1580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1580</v>
      </c>
      <c r="Y116" s="86"/>
      <c r="Z116" s="86" t="s">
        <v>1580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1580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 t="shared" si="15"/>
        <v>2</v>
      </c>
      <c r="J128" s="34">
        <f t="shared" si="16"/>
        <v>26</v>
      </c>
      <c r="K128" s="35">
        <f t="shared" si="17"/>
        <v>7.1428571428571425E-2</v>
      </c>
      <c r="L128" s="86" t="s">
        <v>1580</v>
      </c>
      <c r="M128" s="86" t="s">
        <v>1580</v>
      </c>
      <c r="N128" s="86" t="s">
        <v>1580</v>
      </c>
      <c r="O128" s="86" t="s">
        <v>1580</v>
      </c>
      <c r="P128" s="86" t="s">
        <v>1580</v>
      </c>
      <c r="Q128" s="86" t="s">
        <v>1580</v>
      </c>
      <c r="R128" s="86" t="s">
        <v>1580</v>
      </c>
      <c r="S128" s="86" t="s">
        <v>1580</v>
      </c>
      <c r="T128" s="86" t="s">
        <v>1580</v>
      </c>
      <c r="U128" s="86" t="s">
        <v>1580</v>
      </c>
      <c r="V128" s="86" t="s">
        <v>1580</v>
      </c>
      <c r="W128" s="86" t="s">
        <v>1580</v>
      </c>
      <c r="X128" s="86" t="s">
        <v>1580</v>
      </c>
      <c r="Y128" s="86" t="s">
        <v>1580</v>
      </c>
      <c r="Z128" s="86" t="s">
        <v>1580</v>
      </c>
      <c r="AA128" s="86" t="s">
        <v>1580</v>
      </c>
      <c r="AB128" s="86" t="s">
        <v>1580</v>
      </c>
      <c r="AC128" s="86" t="s">
        <v>1580</v>
      </c>
      <c r="AD128" s="86" t="s">
        <v>1580</v>
      </c>
      <c r="AE128" s="86" t="s">
        <v>1580</v>
      </c>
      <c r="AF128" s="86" t="s">
        <v>1580</v>
      </c>
      <c r="AG128" s="86" t="s">
        <v>1580</v>
      </c>
      <c r="AH128" s="86" t="s">
        <v>1580</v>
      </c>
      <c r="AI128" s="86" t="s">
        <v>1580</v>
      </c>
      <c r="AJ128" s="86" t="s">
        <v>1580</v>
      </c>
      <c r="AK128" s="86" t="s">
        <v>1580</v>
      </c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 t="shared" si="15"/>
        <v>16</v>
      </c>
      <c r="J129" s="34">
        <f t="shared" si="16"/>
        <v>11</v>
      </c>
      <c r="K129" s="35">
        <f t="shared" si="17"/>
        <v>0.59259259259259256</v>
      </c>
      <c r="L129" s="86"/>
      <c r="M129" s="86"/>
      <c r="N129" s="86"/>
      <c r="O129" s="86"/>
      <c r="P129" s="86"/>
      <c r="Q129" s="86"/>
      <c r="R129" s="86"/>
      <c r="S129" s="86"/>
      <c r="T129" s="86" t="s">
        <v>1582</v>
      </c>
      <c r="U129" s="86"/>
      <c r="V129" s="86"/>
      <c r="W129" s="86"/>
      <c r="X129" s="86" t="s">
        <v>1580</v>
      </c>
      <c r="Y129" s="86"/>
      <c r="Z129" s="86"/>
      <c r="AA129" s="86" t="s">
        <v>1580</v>
      </c>
      <c r="AB129" s="86" t="s">
        <v>1580</v>
      </c>
      <c r="AC129" s="86" t="s">
        <v>1580</v>
      </c>
      <c r="AD129" s="86" t="s">
        <v>1580</v>
      </c>
      <c r="AE129" s="86"/>
      <c r="AF129" s="86" t="s">
        <v>1580</v>
      </c>
      <c r="AG129" s="86" t="s">
        <v>1580</v>
      </c>
      <c r="AH129" s="86" t="s">
        <v>1580</v>
      </c>
      <c r="AI129" s="86" t="s">
        <v>1580</v>
      </c>
      <c r="AJ129" s="86" t="s">
        <v>1580</v>
      </c>
      <c r="AK129" s="86" t="s">
        <v>1580</v>
      </c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 t="shared" si="15"/>
        <v>22</v>
      </c>
      <c r="J131" s="34">
        <f t="shared" si="16"/>
        <v>6</v>
      </c>
      <c r="K131" s="35">
        <f t="shared" si="17"/>
        <v>0.7857142857142857</v>
      </c>
      <c r="L131" s="86"/>
      <c r="M131" s="86"/>
      <c r="N131" s="86" t="s">
        <v>1580</v>
      </c>
      <c r="O131" s="86" t="s">
        <v>1580</v>
      </c>
      <c r="P131" s="86" t="s">
        <v>1580</v>
      </c>
      <c r="Q131" s="86" t="s">
        <v>1580</v>
      </c>
      <c r="R131" s="86" t="s">
        <v>1580</v>
      </c>
      <c r="S131" s="86" t="s">
        <v>1580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 t="shared" si="15"/>
        <v>12</v>
      </c>
      <c r="J132" s="34">
        <f t="shared" si="16"/>
        <v>16</v>
      </c>
      <c r="K132" s="35">
        <f t="shared" si="17"/>
        <v>0.42857142857142855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1580</v>
      </c>
      <c r="W132" s="86" t="s">
        <v>1580</v>
      </c>
      <c r="X132" s="86" t="s">
        <v>1580</v>
      </c>
      <c r="Y132" s="86" t="s">
        <v>1580</v>
      </c>
      <c r="Z132" s="86" t="s">
        <v>1580</v>
      </c>
      <c r="AA132" s="86" t="s">
        <v>1580</v>
      </c>
      <c r="AB132" s="86" t="s">
        <v>1580</v>
      </c>
      <c r="AC132" s="86" t="s">
        <v>1580</v>
      </c>
      <c r="AD132" s="86" t="s">
        <v>1580</v>
      </c>
      <c r="AE132" s="86" t="s">
        <v>1580</v>
      </c>
      <c r="AF132" s="86" t="s">
        <v>1580</v>
      </c>
      <c r="AG132" s="86" t="s">
        <v>1580</v>
      </c>
      <c r="AH132" s="86" t="s">
        <v>1580</v>
      </c>
      <c r="AI132" s="86" t="s">
        <v>1580</v>
      </c>
      <c r="AJ132" s="86" t="s">
        <v>1580</v>
      </c>
      <c r="AK132" s="86" t="s">
        <v>1580</v>
      </c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 t="shared" ref="I134:I197" si="18">COUNTIF(L134:AM134,"")</f>
        <v>28</v>
      </c>
      <c r="J134" s="34">
        <f t="shared" ref="J134:J197" si="19">COUNTIF(L134:AM134,"APAGADO")</f>
        <v>0</v>
      </c>
      <c r="K134" s="35">
        <f t="shared" ref="K134:K197" si="20"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 t="shared" si="18"/>
        <v>27</v>
      </c>
      <c r="J135" s="34">
        <f t="shared" si="19"/>
        <v>1</v>
      </c>
      <c r="K135" s="35">
        <f t="shared" si="20"/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1580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 t="shared" si="18"/>
        <v>26</v>
      </c>
      <c r="J136" s="34">
        <f t="shared" si="19"/>
        <v>2</v>
      </c>
      <c r="K136" s="35">
        <f t="shared" si="20"/>
        <v>0.9285714285714286</v>
      </c>
      <c r="L136" s="86" t="s">
        <v>1580</v>
      </c>
      <c r="M136" s="86" t="s">
        <v>1580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 t="shared" si="18"/>
        <v>27</v>
      </c>
      <c r="J137" s="34">
        <f t="shared" si="19"/>
        <v>1</v>
      </c>
      <c r="K137" s="35">
        <f t="shared" si="20"/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1580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 t="shared" si="18"/>
        <v>28</v>
      </c>
      <c r="J138" s="34">
        <f t="shared" si="19"/>
        <v>0</v>
      </c>
      <c r="K138" s="35">
        <f t="shared" si="20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 t="shared" si="18"/>
        <v>28</v>
      </c>
      <c r="J139" s="34">
        <f t="shared" si="19"/>
        <v>0</v>
      </c>
      <c r="K139" s="35">
        <f t="shared" si="20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 t="shared" si="18"/>
        <v>28</v>
      </c>
      <c r="J140" s="34">
        <f t="shared" si="19"/>
        <v>0</v>
      </c>
      <c r="K140" s="35">
        <f t="shared" si="20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 t="shared" si="18"/>
        <v>24</v>
      </c>
      <c r="J141" s="34">
        <f t="shared" si="19"/>
        <v>4</v>
      </c>
      <c r="K141" s="35">
        <f t="shared" si="20"/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1580</v>
      </c>
      <c r="AB141" s="86" t="s">
        <v>1580</v>
      </c>
      <c r="AC141" s="86" t="s">
        <v>1580</v>
      </c>
      <c r="AD141" s="86" t="s">
        <v>1580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 t="shared" si="18"/>
        <v>27</v>
      </c>
      <c r="J142" s="34">
        <f t="shared" si="19"/>
        <v>1</v>
      </c>
      <c r="K142" s="35">
        <f t="shared" si="20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1580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 t="shared" si="18"/>
        <v>26</v>
      </c>
      <c r="J143" s="34">
        <f t="shared" si="19"/>
        <v>2</v>
      </c>
      <c r="K143" s="35">
        <f t="shared" si="20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1580</v>
      </c>
      <c r="Y143" s="86"/>
      <c r="Z143" s="86" t="s">
        <v>1580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 t="shared" si="18"/>
        <v>28</v>
      </c>
      <c r="J144" s="34">
        <f t="shared" si="19"/>
        <v>0</v>
      </c>
      <c r="K144" s="35">
        <f t="shared" si="20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 t="shared" si="18"/>
        <v>28</v>
      </c>
      <c r="J145" s="34">
        <f t="shared" si="19"/>
        <v>0</v>
      </c>
      <c r="K145" s="35">
        <f t="shared" si="20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 t="shared" si="18"/>
        <v>28</v>
      </c>
      <c r="J146" s="34">
        <f t="shared" si="19"/>
        <v>0</v>
      </c>
      <c r="K146" s="35">
        <f t="shared" si="20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 t="shared" si="18"/>
        <v>21</v>
      </c>
      <c r="J147" s="34">
        <f t="shared" si="19"/>
        <v>7</v>
      </c>
      <c r="K147" s="35">
        <f t="shared" si="20"/>
        <v>0.75</v>
      </c>
      <c r="L147" s="86"/>
      <c r="M147" s="86"/>
      <c r="N147" s="86"/>
      <c r="O147" s="86" t="s">
        <v>1580</v>
      </c>
      <c r="P147" s="86" t="s">
        <v>1580</v>
      </c>
      <c r="Q147" s="86" t="s">
        <v>1580</v>
      </c>
      <c r="R147" s="86" t="s">
        <v>1580</v>
      </c>
      <c r="S147" s="86" t="s">
        <v>1580</v>
      </c>
      <c r="T147" s="86" t="s">
        <v>1580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1580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 t="shared" si="18"/>
        <v>26</v>
      </c>
      <c r="J148" s="34">
        <f t="shared" si="19"/>
        <v>2</v>
      </c>
      <c r="K148" s="35">
        <f t="shared" si="20"/>
        <v>0.9285714285714286</v>
      </c>
      <c r="L148" s="86" t="s">
        <v>1580</v>
      </c>
      <c r="M148" s="86" t="s">
        <v>1580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 t="shared" si="18"/>
        <v>26</v>
      </c>
      <c r="J149" s="34">
        <f t="shared" si="19"/>
        <v>2</v>
      </c>
      <c r="K149" s="35">
        <f t="shared" si="20"/>
        <v>0.9285714285714286</v>
      </c>
      <c r="L149" s="86" t="s">
        <v>1580</v>
      </c>
      <c r="M149" s="86" t="s">
        <v>1580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 t="shared" si="18"/>
        <v>28</v>
      </c>
      <c r="J150" s="34">
        <f t="shared" si="19"/>
        <v>0</v>
      </c>
      <c r="K150" s="35">
        <f t="shared" si="20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 t="shared" si="18"/>
        <v>27</v>
      </c>
      <c r="J151" s="34">
        <f t="shared" si="19"/>
        <v>1</v>
      </c>
      <c r="K151" s="35">
        <f t="shared" si="20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 t="s">
        <v>1580</v>
      </c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 t="shared" si="18"/>
        <v>28</v>
      </c>
      <c r="J152" s="34">
        <f t="shared" si="19"/>
        <v>0</v>
      </c>
      <c r="K152" s="35">
        <f t="shared" si="20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 t="shared" si="18"/>
        <v>28</v>
      </c>
      <c r="J153" s="34">
        <f t="shared" si="19"/>
        <v>0</v>
      </c>
      <c r="K153" s="35">
        <f t="shared" si="20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 t="shared" si="18"/>
        <v>14</v>
      </c>
      <c r="J154" s="34">
        <f t="shared" si="19"/>
        <v>14</v>
      </c>
      <c r="K154" s="35">
        <f t="shared" si="20"/>
        <v>0.5</v>
      </c>
      <c r="L154" s="86" t="s">
        <v>1580</v>
      </c>
      <c r="M154" s="86" t="s">
        <v>1580</v>
      </c>
      <c r="N154" s="86" t="s">
        <v>1580</v>
      </c>
      <c r="O154" s="86" t="s">
        <v>1580</v>
      </c>
      <c r="P154" s="86" t="s">
        <v>1580</v>
      </c>
      <c r="Q154" s="86" t="s">
        <v>1580</v>
      </c>
      <c r="R154" s="86"/>
      <c r="S154" s="86" t="s">
        <v>1580</v>
      </c>
      <c r="T154" s="86" t="s">
        <v>1580</v>
      </c>
      <c r="U154" s="86" t="s">
        <v>1580</v>
      </c>
      <c r="V154" s="86" t="s">
        <v>1580</v>
      </c>
      <c r="W154" s="86" t="s">
        <v>1580</v>
      </c>
      <c r="X154" s="86" t="s">
        <v>1580</v>
      </c>
      <c r="Y154" s="86" t="s">
        <v>1580</v>
      </c>
      <c r="Z154" s="86" t="s">
        <v>1580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 t="shared" si="18"/>
        <v>28</v>
      </c>
      <c r="J155" s="34">
        <f t="shared" si="19"/>
        <v>0</v>
      </c>
      <c r="K155" s="35">
        <f t="shared" si="20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 t="shared" si="18"/>
        <v>28</v>
      </c>
      <c r="J156" s="34">
        <f t="shared" si="19"/>
        <v>0</v>
      </c>
      <c r="K156" s="35">
        <f t="shared" si="20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 t="shared" si="18"/>
        <v>28</v>
      </c>
      <c r="J157" s="34">
        <f t="shared" si="19"/>
        <v>0</v>
      </c>
      <c r="K157" s="35">
        <f t="shared" si="20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 t="shared" si="18"/>
        <v>28</v>
      </c>
      <c r="J158" s="34">
        <f t="shared" si="19"/>
        <v>0</v>
      </c>
      <c r="K158" s="35">
        <f t="shared" si="2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 t="shared" si="18"/>
        <v>28</v>
      </c>
      <c r="J159" s="34">
        <f t="shared" si="19"/>
        <v>0</v>
      </c>
      <c r="K159" s="35">
        <f t="shared" si="2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 t="shared" si="18"/>
        <v>24</v>
      </c>
      <c r="J160" s="34">
        <f t="shared" si="19"/>
        <v>4</v>
      </c>
      <c r="K160" s="35">
        <f t="shared" si="20"/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1580</v>
      </c>
      <c r="AB160" s="86" t="s">
        <v>1580</v>
      </c>
      <c r="AC160" s="86" t="s">
        <v>1580</v>
      </c>
      <c r="AD160" s="86" t="s">
        <v>1580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 t="shared" si="18"/>
        <v>13</v>
      </c>
      <c r="J161" s="34">
        <f t="shared" si="19"/>
        <v>15</v>
      </c>
      <c r="K161" s="35">
        <f t="shared" si="20"/>
        <v>0.4642857142857143</v>
      </c>
      <c r="L161" s="86" t="s">
        <v>1580</v>
      </c>
      <c r="M161" s="86" t="s">
        <v>1580</v>
      </c>
      <c r="N161" s="86" t="s">
        <v>1580</v>
      </c>
      <c r="O161" s="86" t="s">
        <v>1580</v>
      </c>
      <c r="P161" s="86" t="s">
        <v>1580</v>
      </c>
      <c r="Q161" s="86" t="s">
        <v>1580</v>
      </c>
      <c r="R161" s="86" t="s">
        <v>1580</v>
      </c>
      <c r="S161" s="86" t="s">
        <v>1580</v>
      </c>
      <c r="T161" s="86" t="s">
        <v>1580</v>
      </c>
      <c r="U161" s="86" t="s">
        <v>1580</v>
      </c>
      <c r="V161" s="86" t="s">
        <v>1580</v>
      </c>
      <c r="W161" s="86" t="s">
        <v>1580</v>
      </c>
      <c r="X161" s="86" t="s">
        <v>1580</v>
      </c>
      <c r="Y161" s="86" t="s">
        <v>1580</v>
      </c>
      <c r="Z161" s="86" t="s">
        <v>1580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 t="shared" si="18"/>
        <v>28</v>
      </c>
      <c r="J162" s="34">
        <f t="shared" si="19"/>
        <v>0</v>
      </c>
      <c r="K162" s="35">
        <f t="shared" si="2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 t="shared" si="18"/>
        <v>28</v>
      </c>
      <c r="J163" s="34">
        <f t="shared" si="19"/>
        <v>0</v>
      </c>
      <c r="K163" s="35">
        <f t="shared" si="20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 t="shared" si="18"/>
        <v>28</v>
      </c>
      <c r="J164" s="34">
        <f t="shared" si="19"/>
        <v>0</v>
      </c>
      <c r="K164" s="35">
        <f t="shared" si="2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 t="shared" si="18"/>
        <v>28</v>
      </c>
      <c r="J165" s="34">
        <f t="shared" si="19"/>
        <v>0</v>
      </c>
      <c r="K165" s="35">
        <f t="shared" si="2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 t="shared" si="18"/>
        <v>28</v>
      </c>
      <c r="J166" s="34">
        <f t="shared" si="19"/>
        <v>0</v>
      </c>
      <c r="K166" s="35">
        <f t="shared" si="20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 t="shared" si="18"/>
        <v>28</v>
      </c>
      <c r="J167" s="34">
        <f t="shared" si="19"/>
        <v>0</v>
      </c>
      <c r="K167" s="35">
        <f t="shared" si="20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 t="shared" si="18"/>
        <v>28</v>
      </c>
      <c r="J168" s="34">
        <f t="shared" si="19"/>
        <v>0</v>
      </c>
      <c r="K168" s="35">
        <f t="shared" si="20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 t="shared" si="18"/>
        <v>28</v>
      </c>
      <c r="J169" s="34">
        <f t="shared" si="19"/>
        <v>0</v>
      </c>
      <c r="K169" s="35">
        <f t="shared" si="20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 t="shared" si="18"/>
        <v>28</v>
      </c>
      <c r="J170" s="34">
        <f t="shared" si="19"/>
        <v>0</v>
      </c>
      <c r="K170" s="35">
        <f t="shared" si="20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 t="shared" si="18"/>
        <v>28</v>
      </c>
      <c r="J171" s="34">
        <f t="shared" si="19"/>
        <v>0</v>
      </c>
      <c r="K171" s="35">
        <f t="shared" si="20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 t="shared" si="18"/>
        <v>28</v>
      </c>
      <c r="J172" s="34">
        <f t="shared" si="19"/>
        <v>0</v>
      </c>
      <c r="K172" s="35">
        <f t="shared" si="20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 t="shared" si="18"/>
        <v>28</v>
      </c>
      <c r="J173" s="34">
        <f t="shared" si="19"/>
        <v>0</v>
      </c>
      <c r="K173" s="35">
        <f t="shared" si="20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 t="shared" si="18"/>
        <v>28</v>
      </c>
      <c r="J174" s="34">
        <f t="shared" si="19"/>
        <v>0</v>
      </c>
      <c r="K174" s="35">
        <f t="shared" si="20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 t="shared" si="18"/>
        <v>28</v>
      </c>
      <c r="J175" s="34">
        <f t="shared" si="19"/>
        <v>0</v>
      </c>
      <c r="K175" s="35">
        <f t="shared" si="2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 t="shared" si="18"/>
        <v>28</v>
      </c>
      <c r="J176" s="34">
        <f t="shared" si="19"/>
        <v>0</v>
      </c>
      <c r="K176" s="35">
        <f t="shared" si="2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 t="shared" si="18"/>
        <v>28</v>
      </c>
      <c r="J177" s="34">
        <f t="shared" si="19"/>
        <v>0</v>
      </c>
      <c r="K177" s="35">
        <f t="shared" si="2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 t="shared" si="18"/>
        <v>28</v>
      </c>
      <c r="J178" s="34">
        <f t="shared" si="19"/>
        <v>0</v>
      </c>
      <c r="K178" s="35">
        <f t="shared" si="2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 t="shared" si="18"/>
        <v>28</v>
      </c>
      <c r="J179" s="34">
        <f t="shared" si="19"/>
        <v>0</v>
      </c>
      <c r="K179" s="35">
        <f t="shared" si="2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 t="shared" si="18"/>
        <v>26</v>
      </c>
      <c r="J180" s="34">
        <f t="shared" si="19"/>
        <v>2</v>
      </c>
      <c r="K180" s="35">
        <f t="shared" si="20"/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1580</v>
      </c>
      <c r="Y180" s="86"/>
      <c r="Z180" s="86" t="s">
        <v>1580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 t="shared" si="18"/>
        <v>26</v>
      </c>
      <c r="J181" s="34">
        <f t="shared" si="19"/>
        <v>2</v>
      </c>
      <c r="K181" s="35">
        <f t="shared" si="20"/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1580</v>
      </c>
      <c r="Y181" s="86"/>
      <c r="Z181" s="86" t="s">
        <v>1580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 t="shared" si="18"/>
        <v>28</v>
      </c>
      <c r="J182" s="34">
        <f t="shared" si="19"/>
        <v>0</v>
      </c>
      <c r="K182" s="35">
        <f t="shared" si="2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 t="shared" si="18"/>
        <v>28</v>
      </c>
      <c r="J183" s="34">
        <f t="shared" si="19"/>
        <v>0</v>
      </c>
      <c r="K183" s="35">
        <f t="shared" si="2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 t="shared" si="18"/>
        <v>28</v>
      </c>
      <c r="J184" s="34">
        <f t="shared" si="19"/>
        <v>0</v>
      </c>
      <c r="K184" s="35">
        <f t="shared" si="20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 t="shared" si="18"/>
        <v>28</v>
      </c>
      <c r="J185" s="34">
        <f t="shared" si="19"/>
        <v>0</v>
      </c>
      <c r="K185" s="35">
        <f t="shared" si="20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 t="shared" si="18"/>
        <v>28</v>
      </c>
      <c r="J186" s="34">
        <f t="shared" si="19"/>
        <v>0</v>
      </c>
      <c r="K186" s="35">
        <f t="shared" si="20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 t="shared" si="18"/>
        <v>18</v>
      </c>
      <c r="J187" s="34">
        <f t="shared" si="19"/>
        <v>10</v>
      </c>
      <c r="K187" s="35">
        <f t="shared" si="20"/>
        <v>0.6428571428571429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1580</v>
      </c>
      <c r="AC187" s="86" t="s">
        <v>1580</v>
      </c>
      <c r="AD187" s="86" t="s">
        <v>1580</v>
      </c>
      <c r="AE187" s="86" t="s">
        <v>1580</v>
      </c>
      <c r="AF187" s="86" t="s">
        <v>1580</v>
      </c>
      <c r="AG187" s="86" t="s">
        <v>1580</v>
      </c>
      <c r="AH187" s="86" t="s">
        <v>1580</v>
      </c>
      <c r="AI187" s="86" t="s">
        <v>1580</v>
      </c>
      <c r="AJ187" s="86" t="s">
        <v>1580</v>
      </c>
      <c r="AK187" s="86" t="s">
        <v>1580</v>
      </c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 t="shared" si="18"/>
        <v>28</v>
      </c>
      <c r="J188" s="34">
        <f t="shared" si="19"/>
        <v>0</v>
      </c>
      <c r="K188" s="35">
        <f t="shared" si="20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 t="shared" si="18"/>
        <v>8</v>
      </c>
      <c r="J189" s="34">
        <f t="shared" si="19"/>
        <v>20</v>
      </c>
      <c r="K189" s="35">
        <f t="shared" si="20"/>
        <v>0.2857142857142857</v>
      </c>
      <c r="L189" s="86" t="s">
        <v>1580</v>
      </c>
      <c r="M189" s="86"/>
      <c r="N189" s="86"/>
      <c r="O189" s="86"/>
      <c r="P189" s="86" t="s">
        <v>1580</v>
      </c>
      <c r="Q189" s="86" t="s">
        <v>1580</v>
      </c>
      <c r="R189" s="86" t="s">
        <v>1580</v>
      </c>
      <c r="S189" s="86" t="s">
        <v>1580</v>
      </c>
      <c r="T189" s="86" t="s">
        <v>1580</v>
      </c>
      <c r="U189" s="86" t="s">
        <v>1580</v>
      </c>
      <c r="V189" s="86" t="s">
        <v>1580</v>
      </c>
      <c r="W189" s="86"/>
      <c r="X189" s="86" t="s">
        <v>1580</v>
      </c>
      <c r="Y189" s="86" t="s">
        <v>1580</v>
      </c>
      <c r="Z189" s="86" t="s">
        <v>1580</v>
      </c>
      <c r="AA189" s="86" t="s">
        <v>1580</v>
      </c>
      <c r="AB189" s="86" t="s">
        <v>1580</v>
      </c>
      <c r="AC189" s="86" t="s">
        <v>1580</v>
      </c>
      <c r="AD189" s="86"/>
      <c r="AE189" s="86" t="s">
        <v>1580</v>
      </c>
      <c r="AF189" s="86" t="s">
        <v>1580</v>
      </c>
      <c r="AG189" s="86" t="s">
        <v>1580</v>
      </c>
      <c r="AH189" s="86" t="s">
        <v>1580</v>
      </c>
      <c r="AI189" s="86"/>
      <c r="AJ189" s="86" t="s">
        <v>1580</v>
      </c>
      <c r="AK189" s="86" t="s">
        <v>1580</v>
      </c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 t="shared" si="18"/>
        <v>28</v>
      </c>
      <c r="J190" s="34">
        <f t="shared" si="19"/>
        <v>0</v>
      </c>
      <c r="K190" s="35">
        <f t="shared" si="20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 t="shared" si="18"/>
        <v>22</v>
      </c>
      <c r="J191" s="34">
        <f t="shared" si="19"/>
        <v>6</v>
      </c>
      <c r="K191" s="35">
        <f t="shared" si="20"/>
        <v>0.7857142857142857</v>
      </c>
      <c r="L191" s="86"/>
      <c r="M191" s="86"/>
      <c r="N191" s="86"/>
      <c r="O191" s="86"/>
      <c r="P191" s="86" t="s">
        <v>1580</v>
      </c>
      <c r="Q191" s="86" t="s">
        <v>1580</v>
      </c>
      <c r="R191" s="86" t="s">
        <v>1580</v>
      </c>
      <c r="S191" s="86" t="s">
        <v>1580</v>
      </c>
      <c r="T191" s="86" t="s">
        <v>1580</v>
      </c>
      <c r="U191" s="86" t="s">
        <v>1580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 t="shared" si="18"/>
        <v>20</v>
      </c>
      <c r="J192" s="34">
        <f t="shared" si="19"/>
        <v>8</v>
      </c>
      <c r="K192" s="35">
        <f t="shared" si="20"/>
        <v>0.7142857142857143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1580</v>
      </c>
      <c r="AE192" s="86" t="s">
        <v>1580</v>
      </c>
      <c r="AF192" s="86" t="s">
        <v>1580</v>
      </c>
      <c r="AG192" s="86" t="s">
        <v>1580</v>
      </c>
      <c r="AH192" s="86" t="s">
        <v>1580</v>
      </c>
      <c r="AI192" s="86" t="s">
        <v>1580</v>
      </c>
      <c r="AJ192" s="86" t="s">
        <v>1580</v>
      </c>
      <c r="AK192" s="86" t="s">
        <v>1580</v>
      </c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 t="shared" si="18"/>
        <v>28</v>
      </c>
      <c r="J193" s="34">
        <f t="shared" si="19"/>
        <v>0</v>
      </c>
      <c r="K193" s="35">
        <f t="shared" si="20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 t="shared" si="18"/>
        <v>28</v>
      </c>
      <c r="J194" s="34">
        <f t="shared" si="19"/>
        <v>0</v>
      </c>
      <c r="K194" s="35">
        <f t="shared" si="20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 t="shared" si="18"/>
        <v>28</v>
      </c>
      <c r="J195" s="34">
        <f t="shared" si="19"/>
        <v>0</v>
      </c>
      <c r="K195" s="35">
        <f t="shared" si="20"/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 t="shared" si="18"/>
        <v>28</v>
      </c>
      <c r="J196" s="34">
        <f t="shared" si="19"/>
        <v>0</v>
      </c>
      <c r="K196" s="35">
        <f t="shared" si="20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 t="shared" si="18"/>
        <v>28</v>
      </c>
      <c r="J197" s="34">
        <f t="shared" si="19"/>
        <v>0</v>
      </c>
      <c r="K197" s="35">
        <f t="shared" si="20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 t="shared" ref="I198:I261" si="21">COUNTIF(L198:AM198,"")</f>
        <v>28</v>
      </c>
      <c r="J198" s="34">
        <f t="shared" ref="J198:J261" si="22">COUNTIF(L198:AM198,"APAGADO")</f>
        <v>0</v>
      </c>
      <c r="K198" s="35">
        <f t="shared" ref="K198:K261" si="23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 t="shared" si="21"/>
        <v>19</v>
      </c>
      <c r="J200" s="34">
        <f t="shared" si="22"/>
        <v>9</v>
      </c>
      <c r="K200" s="35">
        <f t="shared" si="23"/>
        <v>0.6785714285714286</v>
      </c>
      <c r="L200" s="86" t="s">
        <v>1580</v>
      </c>
      <c r="M200" s="86" t="s">
        <v>1580</v>
      </c>
      <c r="N200" s="86" t="s">
        <v>1580</v>
      </c>
      <c r="O200" s="86" t="s">
        <v>1580</v>
      </c>
      <c r="P200" s="86" t="s">
        <v>1580</v>
      </c>
      <c r="Q200" s="86" t="s">
        <v>1580</v>
      </c>
      <c r="R200" s="86" t="s">
        <v>1580</v>
      </c>
      <c r="S200" s="86" t="s">
        <v>1580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1580</v>
      </c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 t="shared" si="21"/>
        <v>19</v>
      </c>
      <c r="J201" s="34">
        <f t="shared" si="22"/>
        <v>9</v>
      </c>
      <c r="K201" s="35">
        <f t="shared" si="23"/>
        <v>0.6785714285714286</v>
      </c>
      <c r="L201" s="86" t="s">
        <v>1580</v>
      </c>
      <c r="M201" s="86" t="s">
        <v>1580</v>
      </c>
      <c r="N201" s="86" t="s">
        <v>1580</v>
      </c>
      <c r="O201" s="86" t="s">
        <v>1580</v>
      </c>
      <c r="P201" s="86" t="s">
        <v>1580</v>
      </c>
      <c r="Q201" s="86" t="s">
        <v>1580</v>
      </c>
      <c r="R201" s="86" t="s">
        <v>1580</v>
      </c>
      <c r="S201" s="86" t="s">
        <v>1580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1580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 t="shared" si="21"/>
        <v>3</v>
      </c>
      <c r="J203" s="34">
        <f t="shared" si="22"/>
        <v>25</v>
      </c>
      <c r="K203" s="35">
        <f t="shared" si="23"/>
        <v>0.10714285714285714</v>
      </c>
      <c r="L203" s="86" t="s">
        <v>1580</v>
      </c>
      <c r="M203" s="86" t="s">
        <v>1580</v>
      </c>
      <c r="N203" s="86" t="s">
        <v>1580</v>
      </c>
      <c r="O203" s="86" t="s">
        <v>1580</v>
      </c>
      <c r="P203" s="86" t="s">
        <v>1580</v>
      </c>
      <c r="Q203" s="86" t="s">
        <v>1580</v>
      </c>
      <c r="R203" s="86" t="s">
        <v>1580</v>
      </c>
      <c r="S203" s="86" t="s">
        <v>1580</v>
      </c>
      <c r="T203" s="86" t="s">
        <v>1580</v>
      </c>
      <c r="U203" s="86"/>
      <c r="V203" s="86" t="s">
        <v>1580</v>
      </c>
      <c r="W203" s="86" t="s">
        <v>1580</v>
      </c>
      <c r="X203" s="86" t="s">
        <v>1580</v>
      </c>
      <c r="Y203" s="86" t="s">
        <v>1580</v>
      </c>
      <c r="Z203" s="86" t="s">
        <v>1580</v>
      </c>
      <c r="AA203" s="86" t="s">
        <v>1580</v>
      </c>
      <c r="AB203" s="86" t="s">
        <v>1580</v>
      </c>
      <c r="AC203" s="86" t="s">
        <v>1580</v>
      </c>
      <c r="AD203" s="86" t="s">
        <v>1580</v>
      </c>
      <c r="AE203" s="86" t="s">
        <v>1580</v>
      </c>
      <c r="AF203" s="86" t="s">
        <v>1580</v>
      </c>
      <c r="AG203" s="86" t="s">
        <v>1580</v>
      </c>
      <c r="AH203" s="86" t="s">
        <v>1580</v>
      </c>
      <c r="AI203" s="86" t="s">
        <v>1580</v>
      </c>
      <c r="AJ203" s="86" t="s">
        <v>1580</v>
      </c>
      <c r="AK203" s="86" t="s">
        <v>1580</v>
      </c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 t="shared" si="21"/>
        <v>28</v>
      </c>
      <c r="J204" s="34">
        <f t="shared" si="22"/>
        <v>0</v>
      </c>
      <c r="K204" s="35">
        <f t="shared" si="23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 t="shared" si="21"/>
        <v>3</v>
      </c>
      <c r="J206" s="34">
        <f t="shared" si="22"/>
        <v>25</v>
      </c>
      <c r="K206" s="35">
        <f t="shared" si="23"/>
        <v>0.10714285714285714</v>
      </c>
      <c r="L206" s="86" t="s">
        <v>1580</v>
      </c>
      <c r="M206" s="86" t="s">
        <v>1580</v>
      </c>
      <c r="N206" s="86" t="s">
        <v>1580</v>
      </c>
      <c r="O206" s="86" t="s">
        <v>1580</v>
      </c>
      <c r="P206" s="86" t="s">
        <v>1580</v>
      </c>
      <c r="Q206" s="86" t="s">
        <v>1580</v>
      </c>
      <c r="R206" s="86" t="s">
        <v>1580</v>
      </c>
      <c r="S206" s="86" t="s">
        <v>1580</v>
      </c>
      <c r="T206" s="86" t="s">
        <v>1580</v>
      </c>
      <c r="U206" s="86" t="s">
        <v>1580</v>
      </c>
      <c r="V206" s="86" t="s">
        <v>1580</v>
      </c>
      <c r="W206" s="86" t="s">
        <v>1580</v>
      </c>
      <c r="X206" s="86" t="s">
        <v>1580</v>
      </c>
      <c r="Y206" s="86" t="s">
        <v>1580</v>
      </c>
      <c r="Z206" s="86" t="s">
        <v>1580</v>
      </c>
      <c r="AA206" s="86" t="s">
        <v>1580</v>
      </c>
      <c r="AB206" s="86" t="s">
        <v>1580</v>
      </c>
      <c r="AC206" s="86" t="s">
        <v>1580</v>
      </c>
      <c r="AD206" s="86"/>
      <c r="AE206" s="86" t="s">
        <v>1580</v>
      </c>
      <c r="AF206" s="86" t="s">
        <v>1580</v>
      </c>
      <c r="AG206" s="86" t="s">
        <v>1580</v>
      </c>
      <c r="AH206" s="86" t="s">
        <v>1580</v>
      </c>
      <c r="AI206" s="86" t="s">
        <v>1580</v>
      </c>
      <c r="AJ206" s="86" t="s">
        <v>1580</v>
      </c>
      <c r="AK206" s="86" t="s">
        <v>1580</v>
      </c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 t="shared" si="21"/>
        <v>27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1582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 t="shared" si="21"/>
        <v>18</v>
      </c>
      <c r="J209" s="34">
        <f t="shared" si="22"/>
        <v>10</v>
      </c>
      <c r="K209" s="35">
        <f t="shared" si="23"/>
        <v>0.6428571428571429</v>
      </c>
      <c r="L209" s="86" t="s">
        <v>1580</v>
      </c>
      <c r="M209" s="86" t="s">
        <v>1580</v>
      </c>
      <c r="N209" s="86" t="s">
        <v>1580</v>
      </c>
      <c r="O209" s="86" t="s">
        <v>1580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1580</v>
      </c>
      <c r="AD209" s="86" t="s">
        <v>1580</v>
      </c>
      <c r="AE209" s="86" t="s">
        <v>1580</v>
      </c>
      <c r="AF209" s="86" t="s">
        <v>1580</v>
      </c>
      <c r="AG209" s="86" t="s">
        <v>1580</v>
      </c>
      <c r="AH209" s="86" t="s">
        <v>1580</v>
      </c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 t="shared" si="21"/>
        <v>28</v>
      </c>
      <c r="J210" s="34">
        <f t="shared" si="22"/>
        <v>0</v>
      </c>
      <c r="K210" s="35">
        <f t="shared" si="23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 t="shared" si="2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 t="shared" si="21"/>
        <v>28</v>
      </c>
      <c r="J212" s="34">
        <f t="shared" si="22"/>
        <v>0</v>
      </c>
      <c r="K212" s="35">
        <f t="shared" si="23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 t="shared" si="2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 t="shared" si="21"/>
        <v>28</v>
      </c>
      <c r="J214" s="34">
        <f t="shared" si="22"/>
        <v>0</v>
      </c>
      <c r="K214" s="35">
        <f t="shared" si="23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 t="shared" si="21"/>
        <v>26</v>
      </c>
      <c r="J215" s="34">
        <f t="shared" si="22"/>
        <v>2</v>
      </c>
      <c r="K215" s="35">
        <f t="shared" si="23"/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1580</v>
      </c>
      <c r="AB215" s="86" t="s">
        <v>1580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 t="shared" si="21"/>
        <v>2</v>
      </c>
      <c r="J216" s="34">
        <f t="shared" si="22"/>
        <v>26</v>
      </c>
      <c r="K216" s="35">
        <f t="shared" si="23"/>
        <v>7.1428571428571425E-2</v>
      </c>
      <c r="L216" s="86" t="s">
        <v>1580</v>
      </c>
      <c r="M216" s="86" t="s">
        <v>1580</v>
      </c>
      <c r="N216" s="86" t="s">
        <v>1580</v>
      </c>
      <c r="O216" s="86" t="s">
        <v>1580</v>
      </c>
      <c r="P216" s="86" t="s">
        <v>1580</v>
      </c>
      <c r="Q216" s="86" t="s">
        <v>1580</v>
      </c>
      <c r="R216" s="86" t="s">
        <v>1580</v>
      </c>
      <c r="S216" s="86" t="s">
        <v>1580</v>
      </c>
      <c r="T216" s="86" t="s">
        <v>1580</v>
      </c>
      <c r="U216" s="86" t="s">
        <v>1580</v>
      </c>
      <c r="V216" s="86" t="s">
        <v>1580</v>
      </c>
      <c r="W216" s="86" t="s">
        <v>1580</v>
      </c>
      <c r="X216" s="86" t="s">
        <v>1580</v>
      </c>
      <c r="Y216" s="86" t="s">
        <v>1580</v>
      </c>
      <c r="Z216" s="86" t="s">
        <v>1580</v>
      </c>
      <c r="AA216" s="86" t="s">
        <v>1580</v>
      </c>
      <c r="AB216" s="86" t="s">
        <v>1580</v>
      </c>
      <c r="AC216" s="86" t="s">
        <v>1580</v>
      </c>
      <c r="AD216" s="86" t="s">
        <v>1580</v>
      </c>
      <c r="AE216" s="86" t="s">
        <v>1580</v>
      </c>
      <c r="AF216" s="86" t="s">
        <v>1580</v>
      </c>
      <c r="AG216" s="86" t="s">
        <v>1580</v>
      </c>
      <c r="AH216" s="86" t="s">
        <v>1580</v>
      </c>
      <c r="AI216" s="86" t="s">
        <v>1580</v>
      </c>
      <c r="AJ216" s="86" t="s">
        <v>1580</v>
      </c>
      <c r="AK216" s="86" t="s">
        <v>1580</v>
      </c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 t="shared" si="21"/>
        <v>3</v>
      </c>
      <c r="J217" s="34">
        <f t="shared" si="22"/>
        <v>25</v>
      </c>
      <c r="K217" s="35">
        <f t="shared" si="23"/>
        <v>0.10714285714285714</v>
      </c>
      <c r="L217" s="86" t="s">
        <v>1580</v>
      </c>
      <c r="M217" s="86" t="s">
        <v>1580</v>
      </c>
      <c r="N217" s="86" t="s">
        <v>1580</v>
      </c>
      <c r="O217" s="86" t="s">
        <v>1580</v>
      </c>
      <c r="P217" s="86" t="s">
        <v>1580</v>
      </c>
      <c r="Q217" s="86" t="s">
        <v>1580</v>
      </c>
      <c r="R217" s="86" t="s">
        <v>1580</v>
      </c>
      <c r="S217" s="86" t="s">
        <v>1580</v>
      </c>
      <c r="T217" s="86" t="s">
        <v>1580</v>
      </c>
      <c r="U217" s="86" t="s">
        <v>1580</v>
      </c>
      <c r="V217" s="86" t="s">
        <v>1580</v>
      </c>
      <c r="W217" s="86" t="s">
        <v>1580</v>
      </c>
      <c r="X217" s="86" t="s">
        <v>1580</v>
      </c>
      <c r="Y217" s="86" t="s">
        <v>1580</v>
      </c>
      <c r="Z217" s="86" t="s">
        <v>1580</v>
      </c>
      <c r="AA217" s="86" t="s">
        <v>1580</v>
      </c>
      <c r="AB217" s="86"/>
      <c r="AC217" s="86" t="s">
        <v>1580</v>
      </c>
      <c r="AD217" s="86" t="s">
        <v>1580</v>
      </c>
      <c r="AE217" s="86" t="s">
        <v>1580</v>
      </c>
      <c r="AF217" s="86" t="s">
        <v>1580</v>
      </c>
      <c r="AG217" s="86" t="s">
        <v>1580</v>
      </c>
      <c r="AH217" s="86" t="s">
        <v>1580</v>
      </c>
      <c r="AI217" s="86" t="s">
        <v>1580</v>
      </c>
      <c r="AJ217" s="86" t="s">
        <v>1580</v>
      </c>
      <c r="AK217" s="86" t="s">
        <v>1580</v>
      </c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 t="shared" si="2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 t="shared" si="2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 t="shared" si="2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 t="shared" si="2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 t="shared" si="2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 t="shared" si="2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 t="shared" si="2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 t="shared" si="21"/>
        <v>3</v>
      </c>
      <c r="J225" s="34">
        <f t="shared" si="22"/>
        <v>25</v>
      </c>
      <c r="K225" s="35">
        <f t="shared" si="23"/>
        <v>0.10714285714285714</v>
      </c>
      <c r="L225" s="86" t="s">
        <v>1580</v>
      </c>
      <c r="M225" s="86" t="s">
        <v>1580</v>
      </c>
      <c r="N225" s="86" t="s">
        <v>1580</v>
      </c>
      <c r="O225" s="86" t="s">
        <v>1580</v>
      </c>
      <c r="P225" s="86" t="s">
        <v>1580</v>
      </c>
      <c r="Q225" s="86" t="s">
        <v>1580</v>
      </c>
      <c r="R225" s="86" t="s">
        <v>1580</v>
      </c>
      <c r="S225" s="86" t="s">
        <v>1580</v>
      </c>
      <c r="T225" s="86" t="s">
        <v>1580</v>
      </c>
      <c r="U225" s="86" t="s">
        <v>1580</v>
      </c>
      <c r="V225" s="86" t="s">
        <v>1580</v>
      </c>
      <c r="W225" s="86" t="s">
        <v>1580</v>
      </c>
      <c r="X225" s="86" t="s">
        <v>1580</v>
      </c>
      <c r="Y225" s="86" t="s">
        <v>1580</v>
      </c>
      <c r="Z225" s="86" t="s">
        <v>1580</v>
      </c>
      <c r="AA225" s="86"/>
      <c r="AB225" s="86" t="s">
        <v>1580</v>
      </c>
      <c r="AC225" s="86" t="s">
        <v>1580</v>
      </c>
      <c r="AD225" s="86" t="s">
        <v>1580</v>
      </c>
      <c r="AE225" s="86" t="s">
        <v>1580</v>
      </c>
      <c r="AF225" s="86" t="s">
        <v>1580</v>
      </c>
      <c r="AG225" s="86" t="s">
        <v>1580</v>
      </c>
      <c r="AH225" s="86" t="s">
        <v>1580</v>
      </c>
      <c r="AI225" s="86" t="s">
        <v>1580</v>
      </c>
      <c r="AJ225" s="86" t="s">
        <v>1580</v>
      </c>
      <c r="AK225" s="86" t="s">
        <v>1580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 t="shared" si="2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 t="shared" si="21"/>
        <v>28</v>
      </c>
      <c r="J227" s="34">
        <f t="shared" si="22"/>
        <v>0</v>
      </c>
      <c r="K227" s="35">
        <f t="shared" si="23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 t="shared" si="2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 t="shared" si="2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 t="shared" si="2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 t="shared" si="2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 t="shared" si="2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 t="shared" si="2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 t="shared" si="2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 t="shared" si="21"/>
        <v>25</v>
      </c>
      <c r="J235" s="34">
        <f t="shared" si="22"/>
        <v>3</v>
      </c>
      <c r="K235" s="35">
        <f t="shared" si="23"/>
        <v>0.8928571428571429</v>
      </c>
      <c r="L235" s="86" t="s">
        <v>1580</v>
      </c>
      <c r="M235" s="86" t="s">
        <v>1580</v>
      </c>
      <c r="N235" s="86" t="s">
        <v>1580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 t="shared" si="21"/>
        <v>2</v>
      </c>
      <c r="J236" s="34">
        <f t="shared" si="22"/>
        <v>26</v>
      </c>
      <c r="K236" s="35">
        <f t="shared" si="23"/>
        <v>7.1428571428571425E-2</v>
      </c>
      <c r="L236" s="86" t="s">
        <v>1580</v>
      </c>
      <c r="M236" s="86" t="s">
        <v>1580</v>
      </c>
      <c r="N236" s="86" t="s">
        <v>1580</v>
      </c>
      <c r="O236" s="86" t="s">
        <v>1580</v>
      </c>
      <c r="P236" s="86" t="s">
        <v>1580</v>
      </c>
      <c r="Q236" s="86" t="s">
        <v>1580</v>
      </c>
      <c r="R236" s="86" t="s">
        <v>1580</v>
      </c>
      <c r="S236" s="86" t="s">
        <v>1580</v>
      </c>
      <c r="T236" s="86" t="s">
        <v>1580</v>
      </c>
      <c r="U236" s="86" t="s">
        <v>1580</v>
      </c>
      <c r="V236" s="86" t="s">
        <v>1580</v>
      </c>
      <c r="W236" s="86" t="s">
        <v>1580</v>
      </c>
      <c r="X236" s="86" t="s">
        <v>1580</v>
      </c>
      <c r="Y236" s="86" t="s">
        <v>1580</v>
      </c>
      <c r="Z236" s="86" t="s">
        <v>1580</v>
      </c>
      <c r="AA236" s="86" t="s">
        <v>1580</v>
      </c>
      <c r="AB236" s="86" t="s">
        <v>1580</v>
      </c>
      <c r="AC236" s="86" t="s">
        <v>1580</v>
      </c>
      <c r="AD236" s="86" t="s">
        <v>1580</v>
      </c>
      <c r="AE236" s="86" t="s">
        <v>1580</v>
      </c>
      <c r="AF236" s="86" t="s">
        <v>1580</v>
      </c>
      <c r="AG236" s="86" t="s">
        <v>1580</v>
      </c>
      <c r="AH236" s="86" t="s">
        <v>1580</v>
      </c>
      <c r="AI236" s="86" t="s">
        <v>1580</v>
      </c>
      <c r="AJ236" s="86" t="s">
        <v>1580</v>
      </c>
      <c r="AK236" s="86" t="s">
        <v>1580</v>
      </c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 t="shared" si="21"/>
        <v>28</v>
      </c>
      <c r="J237" s="34">
        <f t="shared" si="22"/>
        <v>0</v>
      </c>
      <c r="K237" s="35">
        <f t="shared" si="23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 t="shared" si="2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 t="shared" si="21"/>
        <v>27</v>
      </c>
      <c r="J239" s="34">
        <f t="shared" si="22"/>
        <v>1</v>
      </c>
      <c r="K239" s="35">
        <f t="shared" si="23"/>
        <v>0.9642857142857143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 t="s">
        <v>1580</v>
      </c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 t="shared" si="2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 t="shared" si="2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 t="shared" si="21"/>
        <v>28</v>
      </c>
      <c r="J242" s="34">
        <f t="shared" si="22"/>
        <v>0</v>
      </c>
      <c r="K242" s="35">
        <f t="shared" si="23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 t="shared" si="21"/>
        <v>27</v>
      </c>
      <c r="J243" s="34">
        <f t="shared" si="22"/>
        <v>1</v>
      </c>
      <c r="K243" s="35">
        <f t="shared" si="23"/>
        <v>0.9642857142857143</v>
      </c>
      <c r="L243" s="86" t="s">
        <v>1580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 t="shared" si="21"/>
        <v>28</v>
      </c>
      <c r="J244" s="34">
        <f t="shared" si="22"/>
        <v>0</v>
      </c>
      <c r="K244" s="35">
        <f t="shared" si="23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 t="shared" si="21"/>
        <v>23</v>
      </c>
      <c r="J245" s="34">
        <f t="shared" si="22"/>
        <v>5</v>
      </c>
      <c r="K245" s="35">
        <f t="shared" si="23"/>
        <v>0.8214285714285714</v>
      </c>
      <c r="L245" s="86"/>
      <c r="M245" s="86"/>
      <c r="N245" s="86"/>
      <c r="O245" s="86" t="s">
        <v>1580</v>
      </c>
      <c r="P245" s="86" t="s">
        <v>1580</v>
      </c>
      <c r="Q245" s="86" t="s">
        <v>1580</v>
      </c>
      <c r="R245" s="86" t="s">
        <v>1580</v>
      </c>
      <c r="S245" s="86" t="s">
        <v>1580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 t="shared" si="21"/>
        <v>2</v>
      </c>
      <c r="J246" s="34">
        <f t="shared" si="22"/>
        <v>26</v>
      </c>
      <c r="K246" s="35">
        <f t="shared" si="23"/>
        <v>7.1428571428571425E-2</v>
      </c>
      <c r="L246" s="86" t="s">
        <v>1580</v>
      </c>
      <c r="M246" s="86" t="s">
        <v>1580</v>
      </c>
      <c r="N246" s="86" t="s">
        <v>1580</v>
      </c>
      <c r="O246" s="86" t="s">
        <v>1580</v>
      </c>
      <c r="P246" s="86" t="s">
        <v>1580</v>
      </c>
      <c r="Q246" s="86" t="s">
        <v>1580</v>
      </c>
      <c r="R246" s="86" t="s">
        <v>1580</v>
      </c>
      <c r="S246" s="86" t="s">
        <v>1580</v>
      </c>
      <c r="T246" s="86" t="s">
        <v>1580</v>
      </c>
      <c r="U246" s="86" t="s">
        <v>1580</v>
      </c>
      <c r="V246" s="86" t="s">
        <v>1580</v>
      </c>
      <c r="W246" s="86" t="s">
        <v>1580</v>
      </c>
      <c r="X246" s="86" t="s">
        <v>1580</v>
      </c>
      <c r="Y246" s="86" t="s">
        <v>1580</v>
      </c>
      <c r="Z246" s="86" t="s">
        <v>1580</v>
      </c>
      <c r="AA246" s="86" t="s">
        <v>1580</v>
      </c>
      <c r="AB246" s="86" t="s">
        <v>1580</v>
      </c>
      <c r="AC246" s="86" t="s">
        <v>1580</v>
      </c>
      <c r="AD246" s="86" t="s">
        <v>1580</v>
      </c>
      <c r="AE246" s="86" t="s">
        <v>1580</v>
      </c>
      <c r="AF246" s="86" t="s">
        <v>1580</v>
      </c>
      <c r="AG246" s="86" t="s">
        <v>1580</v>
      </c>
      <c r="AH246" s="86" t="s">
        <v>1580</v>
      </c>
      <c r="AI246" s="86" t="s">
        <v>1580</v>
      </c>
      <c r="AJ246" s="86" t="s">
        <v>1580</v>
      </c>
      <c r="AK246" s="86" t="s">
        <v>1580</v>
      </c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 t="shared" si="21"/>
        <v>2</v>
      </c>
      <c r="J247" s="34">
        <f t="shared" si="22"/>
        <v>26</v>
      </c>
      <c r="K247" s="35">
        <f t="shared" si="23"/>
        <v>7.1428571428571425E-2</v>
      </c>
      <c r="L247" s="86" t="s">
        <v>1580</v>
      </c>
      <c r="M247" s="86" t="s">
        <v>1580</v>
      </c>
      <c r="N247" s="86" t="s">
        <v>1580</v>
      </c>
      <c r="O247" s="86" t="s">
        <v>1580</v>
      </c>
      <c r="P247" s="86" t="s">
        <v>1580</v>
      </c>
      <c r="Q247" s="86" t="s">
        <v>1580</v>
      </c>
      <c r="R247" s="86" t="s">
        <v>1580</v>
      </c>
      <c r="S247" s="86" t="s">
        <v>1580</v>
      </c>
      <c r="T247" s="86" t="s">
        <v>1580</v>
      </c>
      <c r="U247" s="86" t="s">
        <v>1580</v>
      </c>
      <c r="V247" s="86" t="s">
        <v>1580</v>
      </c>
      <c r="W247" s="86" t="s">
        <v>1580</v>
      </c>
      <c r="X247" s="86" t="s">
        <v>1580</v>
      </c>
      <c r="Y247" s="86" t="s">
        <v>1580</v>
      </c>
      <c r="Z247" s="86" t="s">
        <v>1580</v>
      </c>
      <c r="AA247" s="86" t="s">
        <v>1580</v>
      </c>
      <c r="AB247" s="86" t="s">
        <v>1580</v>
      </c>
      <c r="AC247" s="86" t="s">
        <v>1580</v>
      </c>
      <c r="AD247" s="86" t="s">
        <v>1580</v>
      </c>
      <c r="AE247" s="86" t="s">
        <v>1580</v>
      </c>
      <c r="AF247" s="86" t="s">
        <v>1580</v>
      </c>
      <c r="AG247" s="86" t="s">
        <v>1580</v>
      </c>
      <c r="AH247" s="86" t="s">
        <v>1580</v>
      </c>
      <c r="AI247" s="86" t="s">
        <v>1580</v>
      </c>
      <c r="AJ247" s="86" t="s">
        <v>1580</v>
      </c>
      <c r="AK247" s="86" t="s">
        <v>1580</v>
      </c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 t="shared" si="21"/>
        <v>28</v>
      </c>
      <c r="J248" s="34">
        <f t="shared" si="22"/>
        <v>0</v>
      </c>
      <c r="K248" s="35">
        <f t="shared" si="23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 t="shared" si="2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 t="shared" si="21"/>
        <v>10</v>
      </c>
      <c r="J250" s="34">
        <f t="shared" si="22"/>
        <v>18</v>
      </c>
      <c r="K250" s="35">
        <f t="shared" si="23"/>
        <v>0.35714285714285715</v>
      </c>
      <c r="L250" s="86" t="s">
        <v>1580</v>
      </c>
      <c r="M250" s="86" t="s">
        <v>1580</v>
      </c>
      <c r="N250" s="86"/>
      <c r="O250" s="86"/>
      <c r="P250" s="86"/>
      <c r="Q250" s="86"/>
      <c r="R250" s="86" t="s">
        <v>1580</v>
      </c>
      <c r="S250" s="86" t="s">
        <v>1580</v>
      </c>
      <c r="T250" s="86" t="s">
        <v>1580</v>
      </c>
      <c r="U250" s="86" t="s">
        <v>1580</v>
      </c>
      <c r="V250" s="86" t="s">
        <v>1580</v>
      </c>
      <c r="W250" s="86" t="s">
        <v>1580</v>
      </c>
      <c r="X250" s="86" t="s">
        <v>1580</v>
      </c>
      <c r="Y250" s="86" t="s">
        <v>1580</v>
      </c>
      <c r="Z250" s="86" t="s">
        <v>1580</v>
      </c>
      <c r="AA250" s="86" t="s">
        <v>1580</v>
      </c>
      <c r="AB250" s="86" t="s">
        <v>1580</v>
      </c>
      <c r="AC250" s="86"/>
      <c r="AD250" s="86" t="s">
        <v>1580</v>
      </c>
      <c r="AE250" s="86" t="s">
        <v>1580</v>
      </c>
      <c r="AF250" s="86" t="s">
        <v>1580</v>
      </c>
      <c r="AG250" s="86" t="s">
        <v>1580</v>
      </c>
      <c r="AH250" s="86" t="s">
        <v>1580</v>
      </c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 t="shared" si="21"/>
        <v>26</v>
      </c>
      <c r="J251" s="34">
        <f t="shared" si="22"/>
        <v>2</v>
      </c>
      <c r="K251" s="35">
        <f t="shared" si="23"/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1580</v>
      </c>
      <c r="U251" s="86"/>
      <c r="V251" s="86"/>
      <c r="W251" s="86" t="s">
        <v>1580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 t="shared" si="21"/>
        <v>28</v>
      </c>
      <c r="J252" s="34">
        <f t="shared" si="22"/>
        <v>0</v>
      </c>
      <c r="K252" s="35">
        <f t="shared" si="23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 t="shared" si="2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 t="shared" si="2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 t="shared" si="21"/>
        <v>24</v>
      </c>
      <c r="J255" s="34">
        <f t="shared" si="22"/>
        <v>4</v>
      </c>
      <c r="K255" s="35">
        <f t="shared" si="23"/>
        <v>0.8571428571428571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1580</v>
      </c>
      <c r="AF255" s="86" t="s">
        <v>1580</v>
      </c>
      <c r="AG255" s="86" t="s">
        <v>1580</v>
      </c>
      <c r="AH255" s="86" t="s">
        <v>1580</v>
      </c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 t="shared" si="21"/>
        <v>28</v>
      </c>
      <c r="J256" s="34">
        <f t="shared" si="22"/>
        <v>0</v>
      </c>
      <c r="K256" s="35">
        <f t="shared" si="23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 t="shared" si="21"/>
        <v>28</v>
      </c>
      <c r="J257" s="34">
        <f t="shared" si="22"/>
        <v>0</v>
      </c>
      <c r="K257" s="35">
        <f t="shared" si="23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 t="shared" si="21"/>
        <v>28</v>
      </c>
      <c r="J258" s="34">
        <f t="shared" si="22"/>
        <v>0</v>
      </c>
      <c r="K258" s="35">
        <f t="shared" si="23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 t="shared" si="21"/>
        <v>28</v>
      </c>
      <c r="J259" s="34">
        <f t="shared" si="22"/>
        <v>0</v>
      </c>
      <c r="K259" s="35">
        <f t="shared" si="23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 t="shared" si="21"/>
        <v>28</v>
      </c>
      <c r="J260" s="34">
        <f t="shared" si="22"/>
        <v>0</v>
      </c>
      <c r="K260" s="35">
        <f t="shared" si="23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 t="shared" si="21"/>
        <v>28</v>
      </c>
      <c r="J261" s="34">
        <f t="shared" si="22"/>
        <v>0</v>
      </c>
      <c r="K261" s="35">
        <f t="shared" si="23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 t="shared" ref="I262:I325" si="24">COUNTIF(L262:AM262,"")</f>
        <v>28</v>
      </c>
      <c r="J262" s="34">
        <f t="shared" ref="J262:J325" si="25">COUNTIF(L262:AM262,"APAGADO")</f>
        <v>0</v>
      </c>
      <c r="K262" s="35">
        <f t="shared" ref="K262:K325" si="2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 t="shared" si="24"/>
        <v>28</v>
      </c>
      <c r="J263" s="34">
        <f t="shared" si="25"/>
        <v>0</v>
      </c>
      <c r="K263" s="35">
        <f t="shared" si="26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 t="shared" si="24"/>
        <v>28</v>
      </c>
      <c r="J264" s="34">
        <f t="shared" si="25"/>
        <v>0</v>
      </c>
      <c r="K264" s="35">
        <f t="shared" si="26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 t="shared" si="24"/>
        <v>28</v>
      </c>
      <c r="J265" s="34">
        <f t="shared" si="25"/>
        <v>0</v>
      </c>
      <c r="K265" s="35">
        <f t="shared" si="26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 t="shared" si="24"/>
        <v>28</v>
      </c>
      <c r="J266" s="34">
        <f t="shared" si="25"/>
        <v>0</v>
      </c>
      <c r="K266" s="35">
        <f t="shared" si="26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 t="shared" si="24"/>
        <v>28</v>
      </c>
      <c r="J267" s="34">
        <f t="shared" si="25"/>
        <v>0</v>
      </c>
      <c r="K267" s="35">
        <f t="shared" si="26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 t="shared" si="24"/>
        <v>28</v>
      </c>
      <c r="J268" s="34">
        <f t="shared" si="25"/>
        <v>0</v>
      </c>
      <c r="K268" s="35">
        <f t="shared" si="26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 t="shared" si="24"/>
        <v>28</v>
      </c>
      <c r="J269" s="34">
        <f t="shared" si="25"/>
        <v>0</v>
      </c>
      <c r="K269" s="35">
        <f t="shared" si="26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 t="shared" si="24"/>
        <v>28</v>
      </c>
      <c r="J270" s="34">
        <f t="shared" si="25"/>
        <v>0</v>
      </c>
      <c r="K270" s="35">
        <f t="shared" si="26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 t="shared" si="24"/>
        <v>28</v>
      </c>
      <c r="J271" s="34">
        <f t="shared" si="25"/>
        <v>0</v>
      </c>
      <c r="K271" s="35">
        <f t="shared" si="26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 t="shared" si="24"/>
        <v>28</v>
      </c>
      <c r="J272" s="34">
        <f t="shared" si="25"/>
        <v>0</v>
      </c>
      <c r="K272" s="35">
        <f t="shared" si="26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 t="shared" si="24"/>
        <v>2</v>
      </c>
      <c r="J273" s="34">
        <f t="shared" si="25"/>
        <v>26</v>
      </c>
      <c r="K273" s="35">
        <f t="shared" si="26"/>
        <v>7.1428571428571425E-2</v>
      </c>
      <c r="L273" s="86" t="s">
        <v>1580</v>
      </c>
      <c r="M273" s="86" t="s">
        <v>1580</v>
      </c>
      <c r="N273" s="86" t="s">
        <v>1580</v>
      </c>
      <c r="O273" s="86" t="s">
        <v>1580</v>
      </c>
      <c r="P273" s="86" t="s">
        <v>1580</v>
      </c>
      <c r="Q273" s="86" t="s">
        <v>1580</v>
      </c>
      <c r="R273" s="86" t="s">
        <v>1580</v>
      </c>
      <c r="S273" s="86" t="s">
        <v>1580</v>
      </c>
      <c r="T273" s="86" t="s">
        <v>1580</v>
      </c>
      <c r="U273" s="86" t="s">
        <v>1580</v>
      </c>
      <c r="V273" s="86" t="s">
        <v>1580</v>
      </c>
      <c r="W273" s="86" t="s">
        <v>1580</v>
      </c>
      <c r="X273" s="86" t="s">
        <v>1580</v>
      </c>
      <c r="Y273" s="86" t="s">
        <v>1580</v>
      </c>
      <c r="Z273" s="86" t="s">
        <v>1580</v>
      </c>
      <c r="AA273" s="86" t="s">
        <v>1580</v>
      </c>
      <c r="AB273" s="87" t="s">
        <v>1580</v>
      </c>
      <c r="AC273" s="86" t="s">
        <v>1580</v>
      </c>
      <c r="AD273" s="86" t="s">
        <v>1580</v>
      </c>
      <c r="AE273" s="86" t="s">
        <v>1580</v>
      </c>
      <c r="AF273" s="86" t="s">
        <v>1580</v>
      </c>
      <c r="AG273" s="86" t="s">
        <v>1580</v>
      </c>
      <c r="AH273" s="86" t="s">
        <v>1580</v>
      </c>
      <c r="AI273" s="86" t="s">
        <v>1580</v>
      </c>
      <c r="AJ273" s="86" t="s">
        <v>1580</v>
      </c>
      <c r="AK273" s="86" t="s">
        <v>1580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 t="shared" si="24"/>
        <v>27</v>
      </c>
      <c r="J274" s="34">
        <f t="shared" si="25"/>
        <v>1</v>
      </c>
      <c r="K274" s="35">
        <f t="shared" si="26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 t="s">
        <v>1580</v>
      </c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 t="shared" si="24"/>
        <v>2</v>
      </c>
      <c r="J275" s="34">
        <f t="shared" si="25"/>
        <v>26</v>
      </c>
      <c r="K275" s="35">
        <f t="shared" si="26"/>
        <v>7.1428571428571425E-2</v>
      </c>
      <c r="L275" s="86" t="s">
        <v>1580</v>
      </c>
      <c r="M275" s="86" t="s">
        <v>1580</v>
      </c>
      <c r="N275" s="86" t="s">
        <v>1580</v>
      </c>
      <c r="O275" s="86" t="s">
        <v>1580</v>
      </c>
      <c r="P275" s="86" t="s">
        <v>1580</v>
      </c>
      <c r="Q275" s="86" t="s">
        <v>1580</v>
      </c>
      <c r="R275" s="86" t="s">
        <v>1580</v>
      </c>
      <c r="S275" s="86" t="s">
        <v>1580</v>
      </c>
      <c r="T275" s="86" t="s">
        <v>1580</v>
      </c>
      <c r="U275" s="86" t="s">
        <v>1580</v>
      </c>
      <c r="V275" s="86" t="s">
        <v>1580</v>
      </c>
      <c r="W275" s="86" t="s">
        <v>1580</v>
      </c>
      <c r="X275" s="86" t="s">
        <v>1580</v>
      </c>
      <c r="Y275" s="86" t="s">
        <v>1580</v>
      </c>
      <c r="Z275" s="86" t="s">
        <v>1580</v>
      </c>
      <c r="AA275" s="86" t="s">
        <v>1580</v>
      </c>
      <c r="AB275" s="86" t="s">
        <v>1580</v>
      </c>
      <c r="AC275" s="86" t="s">
        <v>1580</v>
      </c>
      <c r="AD275" s="86" t="s">
        <v>1580</v>
      </c>
      <c r="AE275" s="86" t="s">
        <v>1580</v>
      </c>
      <c r="AF275" s="86" t="s">
        <v>1580</v>
      </c>
      <c r="AG275" s="86" t="s">
        <v>1580</v>
      </c>
      <c r="AH275" s="86" t="s">
        <v>1580</v>
      </c>
      <c r="AI275" s="86" t="s">
        <v>1580</v>
      </c>
      <c r="AJ275" s="86" t="s">
        <v>1580</v>
      </c>
      <c r="AK275" s="86" t="s">
        <v>1580</v>
      </c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 t="shared" si="24"/>
        <v>28</v>
      </c>
      <c r="J276" s="34">
        <f t="shared" si="25"/>
        <v>0</v>
      </c>
      <c r="K276" s="35">
        <f t="shared" si="26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 t="shared" si="24"/>
        <v>28</v>
      </c>
      <c r="J277" s="34">
        <f t="shared" si="25"/>
        <v>0</v>
      </c>
      <c r="K277" s="35">
        <f t="shared" si="26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 t="shared" si="24"/>
        <v>21</v>
      </c>
      <c r="J278" s="34">
        <f t="shared" si="25"/>
        <v>7</v>
      </c>
      <c r="K278" s="35">
        <f t="shared" si="26"/>
        <v>0.75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1580</v>
      </c>
      <c r="AC278" s="86" t="s">
        <v>1580</v>
      </c>
      <c r="AD278" s="86" t="s">
        <v>1580</v>
      </c>
      <c r="AE278" s="86" t="s">
        <v>1580</v>
      </c>
      <c r="AF278" s="86" t="s">
        <v>1580</v>
      </c>
      <c r="AG278" s="86" t="s">
        <v>1580</v>
      </c>
      <c r="AH278" s="86" t="s">
        <v>1580</v>
      </c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 t="shared" si="24"/>
        <v>28</v>
      </c>
      <c r="J279" s="34">
        <f t="shared" si="25"/>
        <v>0</v>
      </c>
      <c r="K279" s="35">
        <f t="shared" si="26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 t="shared" si="24"/>
        <v>3</v>
      </c>
      <c r="J280" s="34">
        <f t="shared" si="25"/>
        <v>25</v>
      </c>
      <c r="K280" s="35">
        <f t="shared" si="26"/>
        <v>0.10714285714285714</v>
      </c>
      <c r="L280" s="86" t="s">
        <v>1580</v>
      </c>
      <c r="M280" s="86" t="s">
        <v>1580</v>
      </c>
      <c r="N280" s="86" t="s">
        <v>1580</v>
      </c>
      <c r="O280" s="86" t="s">
        <v>1580</v>
      </c>
      <c r="P280" s="86" t="s">
        <v>1580</v>
      </c>
      <c r="Q280" s="86" t="s">
        <v>1580</v>
      </c>
      <c r="R280" s="86" t="s">
        <v>1580</v>
      </c>
      <c r="S280" s="86" t="s">
        <v>1580</v>
      </c>
      <c r="T280" s="86" t="s">
        <v>1580</v>
      </c>
      <c r="U280" s="86" t="s">
        <v>1580</v>
      </c>
      <c r="V280" s="86" t="s">
        <v>1580</v>
      </c>
      <c r="W280" s="86" t="s">
        <v>1580</v>
      </c>
      <c r="X280" s="86" t="s">
        <v>1580</v>
      </c>
      <c r="Y280" s="86"/>
      <c r="Z280" s="86" t="s">
        <v>1580</v>
      </c>
      <c r="AA280" s="86" t="s">
        <v>1580</v>
      </c>
      <c r="AB280" s="86" t="s">
        <v>1580</v>
      </c>
      <c r="AC280" s="86" t="s">
        <v>1580</v>
      </c>
      <c r="AD280" s="86" t="s">
        <v>1580</v>
      </c>
      <c r="AE280" s="86" t="s">
        <v>1580</v>
      </c>
      <c r="AF280" s="86" t="s">
        <v>1580</v>
      </c>
      <c r="AG280" s="86" t="s">
        <v>1580</v>
      </c>
      <c r="AH280" s="86" t="s">
        <v>1580</v>
      </c>
      <c r="AI280" s="86" t="s">
        <v>1580</v>
      </c>
      <c r="AJ280" s="86" t="s">
        <v>1580</v>
      </c>
      <c r="AK280" s="86" t="s">
        <v>1580</v>
      </c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 t="shared" si="24"/>
        <v>28</v>
      </c>
      <c r="J281" s="34">
        <f t="shared" si="25"/>
        <v>0</v>
      </c>
      <c r="K281" s="35">
        <f t="shared" si="26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1584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 t="shared" si="24"/>
        <v>28</v>
      </c>
      <c r="J282" s="34">
        <f t="shared" si="25"/>
        <v>0</v>
      </c>
      <c r="K282" s="35">
        <f t="shared" si="26"/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1584</v>
      </c>
      <c r="B283" t="s">
        <v>1564</v>
      </c>
      <c r="C283" t="s">
        <v>1143</v>
      </c>
      <c r="D283" t="s">
        <v>1581</v>
      </c>
      <c r="E283" s="33" t="s">
        <v>15</v>
      </c>
      <c r="F283" s="33" t="s">
        <v>28</v>
      </c>
      <c r="G283"/>
      <c r="H283" s="33" t="s">
        <v>1586</v>
      </c>
      <c r="I283" s="34">
        <f t="shared" si="24"/>
        <v>14</v>
      </c>
      <c r="J283" s="34">
        <f t="shared" si="25"/>
        <v>14</v>
      </c>
      <c r="K283" s="35">
        <f t="shared" si="26"/>
        <v>0.5</v>
      </c>
      <c r="L283" s="86" t="s">
        <v>1580</v>
      </c>
      <c r="M283" s="86" t="s">
        <v>1580</v>
      </c>
      <c r="N283" s="86" t="s">
        <v>1580</v>
      </c>
      <c r="O283" s="86" t="s">
        <v>1580</v>
      </c>
      <c r="P283" s="86" t="s">
        <v>1580</v>
      </c>
      <c r="Q283" s="86" t="s">
        <v>1580</v>
      </c>
      <c r="R283" s="86" t="s">
        <v>1580</v>
      </c>
      <c r="S283" s="86" t="s">
        <v>1580</v>
      </c>
      <c r="T283" s="86" t="s">
        <v>1580</v>
      </c>
      <c r="U283" s="86" t="s">
        <v>1580</v>
      </c>
      <c r="V283" s="86" t="s">
        <v>1580</v>
      </c>
      <c r="W283" s="86" t="s">
        <v>1580</v>
      </c>
      <c r="X283" s="86" t="s">
        <v>1580</v>
      </c>
      <c r="Y283" s="86"/>
      <c r="Z283" s="86" t="s">
        <v>1580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 t="shared" si="24"/>
        <v>28</v>
      </c>
      <c r="J284" s="34">
        <f t="shared" si="25"/>
        <v>0</v>
      </c>
      <c r="K284" s="35">
        <f t="shared" si="26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 t="shared" si="24"/>
        <v>28</v>
      </c>
      <c r="J285" s="34">
        <f t="shared" si="25"/>
        <v>0</v>
      </c>
      <c r="K285" s="35">
        <f t="shared" si="26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 t="shared" si="24"/>
        <v>28</v>
      </c>
      <c r="J286" s="34">
        <f t="shared" si="25"/>
        <v>0</v>
      </c>
      <c r="K286" s="35">
        <f t="shared" si="26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 t="shared" si="24"/>
        <v>28</v>
      </c>
      <c r="J287" s="34">
        <f t="shared" si="25"/>
        <v>0</v>
      </c>
      <c r="K287" s="35">
        <f t="shared" si="26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 t="shared" si="24"/>
        <v>28</v>
      </c>
      <c r="J288" s="34">
        <f t="shared" si="25"/>
        <v>0</v>
      </c>
      <c r="K288" s="35">
        <f t="shared" si="26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 t="shared" si="24"/>
        <v>28</v>
      </c>
      <c r="J289" s="34">
        <f t="shared" si="25"/>
        <v>0</v>
      </c>
      <c r="K289" s="35">
        <f t="shared" si="26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 t="shared" si="24"/>
        <v>28</v>
      </c>
      <c r="J290" s="34">
        <f t="shared" si="25"/>
        <v>0</v>
      </c>
      <c r="K290" s="35">
        <f t="shared" si="26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 t="shared" si="24"/>
        <v>2</v>
      </c>
      <c r="J291" s="34">
        <f t="shared" si="25"/>
        <v>26</v>
      </c>
      <c r="K291" s="35">
        <f t="shared" si="26"/>
        <v>7.1428571428571425E-2</v>
      </c>
      <c r="L291" s="86" t="s">
        <v>1580</v>
      </c>
      <c r="M291" s="86" t="s">
        <v>1580</v>
      </c>
      <c r="N291" s="86" t="s">
        <v>1580</v>
      </c>
      <c r="O291" s="86" t="s">
        <v>1580</v>
      </c>
      <c r="P291" s="86" t="s">
        <v>1580</v>
      </c>
      <c r="Q291" s="86" t="s">
        <v>1580</v>
      </c>
      <c r="R291" s="86" t="s">
        <v>1580</v>
      </c>
      <c r="S291" s="86" t="s">
        <v>1580</v>
      </c>
      <c r="T291" s="86" t="s">
        <v>1580</v>
      </c>
      <c r="U291" s="86" t="s">
        <v>1580</v>
      </c>
      <c r="V291" s="86" t="s">
        <v>1580</v>
      </c>
      <c r="W291" s="86" t="s">
        <v>1580</v>
      </c>
      <c r="X291" s="86" t="s">
        <v>1580</v>
      </c>
      <c r="Y291" s="86" t="s">
        <v>1580</v>
      </c>
      <c r="Z291" s="86" t="s">
        <v>1580</v>
      </c>
      <c r="AA291" s="86" t="s">
        <v>1580</v>
      </c>
      <c r="AB291" s="86" t="s">
        <v>1580</v>
      </c>
      <c r="AC291" s="86" t="s">
        <v>1580</v>
      </c>
      <c r="AD291" s="86" t="s">
        <v>1580</v>
      </c>
      <c r="AE291" s="86" t="s">
        <v>1580</v>
      </c>
      <c r="AF291" s="86" t="s">
        <v>1580</v>
      </c>
      <c r="AG291" s="86" t="s">
        <v>1580</v>
      </c>
      <c r="AH291" s="86" t="s">
        <v>1580</v>
      </c>
      <c r="AI291" s="86" t="s">
        <v>1580</v>
      </c>
      <c r="AJ291" s="86" t="s">
        <v>1580</v>
      </c>
      <c r="AK291" s="86" t="s">
        <v>1580</v>
      </c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 t="shared" si="24"/>
        <v>28</v>
      </c>
      <c r="J292" s="34">
        <f t="shared" si="25"/>
        <v>0</v>
      </c>
      <c r="K292" s="35">
        <f t="shared" si="26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 t="shared" si="24"/>
        <v>28</v>
      </c>
      <c r="J293" s="34">
        <f t="shared" si="25"/>
        <v>0</v>
      </c>
      <c r="K293" s="35">
        <f t="shared" si="26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 t="shared" si="24"/>
        <v>28</v>
      </c>
      <c r="J294" s="34">
        <f t="shared" si="25"/>
        <v>0</v>
      </c>
      <c r="K294" s="35">
        <f t="shared" si="26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 t="shared" si="24"/>
        <v>28</v>
      </c>
      <c r="J295" s="34">
        <f t="shared" si="25"/>
        <v>0</v>
      </c>
      <c r="K295" s="35">
        <f t="shared" si="26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 t="shared" si="24"/>
        <v>28</v>
      </c>
      <c r="J296" s="34">
        <f t="shared" si="25"/>
        <v>0</v>
      </c>
      <c r="K296" s="35">
        <f t="shared" si="26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 t="shared" si="24"/>
        <v>25</v>
      </c>
      <c r="J297" s="34">
        <f t="shared" si="25"/>
        <v>3</v>
      </c>
      <c r="K297" s="35">
        <f t="shared" si="26"/>
        <v>0.8928571428571429</v>
      </c>
      <c r="L297" s="86" t="s">
        <v>1580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1580</v>
      </c>
      <c r="AE297" s="86" t="s">
        <v>1580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 t="shared" si="24"/>
        <v>28</v>
      </c>
      <c r="J298" s="34">
        <f t="shared" si="25"/>
        <v>0</v>
      </c>
      <c r="K298" s="35">
        <f t="shared" si="26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 t="shared" si="24"/>
        <v>28</v>
      </c>
      <c r="J299" s="34">
        <f t="shared" si="25"/>
        <v>0</v>
      </c>
      <c r="K299" s="35">
        <f t="shared" si="26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 t="shared" si="24"/>
        <v>28</v>
      </c>
      <c r="J300" s="34">
        <f t="shared" si="25"/>
        <v>0</v>
      </c>
      <c r="K300" s="35">
        <f t="shared" si="26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 t="shared" si="24"/>
        <v>23</v>
      </c>
      <c r="J301" s="34">
        <f t="shared" si="25"/>
        <v>5</v>
      </c>
      <c r="K301" s="35">
        <f t="shared" si="26"/>
        <v>0.8214285714285714</v>
      </c>
      <c r="L301" s="86" t="s">
        <v>1580</v>
      </c>
      <c r="M301" s="86" t="s">
        <v>1580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1580</v>
      </c>
      <c r="AC301" s="86"/>
      <c r="AD301" s="86" t="s">
        <v>1580</v>
      </c>
      <c r="AE301" s="86" t="s">
        <v>1580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 t="shared" si="24"/>
        <v>28</v>
      </c>
      <c r="J302" s="34">
        <f t="shared" si="25"/>
        <v>0</v>
      </c>
      <c r="K302" s="35">
        <f t="shared" si="26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 t="shared" si="24"/>
        <v>23</v>
      </c>
      <c r="J303" s="34">
        <f t="shared" si="25"/>
        <v>5</v>
      </c>
      <c r="K303" s="35">
        <f t="shared" si="26"/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1580</v>
      </c>
      <c r="Y303" s="86"/>
      <c r="Z303" s="86"/>
      <c r="AA303" s="86" t="s">
        <v>1580</v>
      </c>
      <c r="AB303" s="86" t="s">
        <v>1580</v>
      </c>
      <c r="AC303" s="86" t="s">
        <v>1580</v>
      </c>
      <c r="AD303" s="86" t="s">
        <v>1580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 t="shared" si="24"/>
        <v>28</v>
      </c>
      <c r="J304" s="34">
        <f t="shared" si="25"/>
        <v>0</v>
      </c>
      <c r="K304" s="35">
        <f t="shared" si="26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 t="shared" si="24"/>
        <v>28</v>
      </c>
      <c r="J305" s="34">
        <f t="shared" si="25"/>
        <v>0</v>
      </c>
      <c r="K305" s="35">
        <f t="shared" si="26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 t="shared" si="24"/>
        <v>28</v>
      </c>
      <c r="J306" s="34">
        <f t="shared" si="25"/>
        <v>0</v>
      </c>
      <c r="K306" s="35">
        <f t="shared" si="26"/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 t="shared" si="24"/>
        <v>28</v>
      </c>
      <c r="J307" s="34">
        <f t="shared" si="25"/>
        <v>0</v>
      </c>
      <c r="K307" s="35">
        <f t="shared" si="26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 t="shared" si="24"/>
        <v>26</v>
      </c>
      <c r="J308" s="34">
        <f t="shared" si="25"/>
        <v>2</v>
      </c>
      <c r="K308" s="35">
        <f t="shared" si="26"/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1580</v>
      </c>
      <c r="V308" s="86"/>
      <c r="W308" s="86"/>
      <c r="X308" s="86"/>
      <c r="Y308" s="86"/>
      <c r="Z308" s="86"/>
      <c r="AA308" s="86" t="s">
        <v>1580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 t="shared" si="24"/>
        <v>26</v>
      </c>
      <c r="J309" s="34">
        <f t="shared" si="25"/>
        <v>2</v>
      </c>
      <c r="K309" s="35">
        <f t="shared" si="26"/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1580</v>
      </c>
      <c r="V309" s="86"/>
      <c r="W309" s="86"/>
      <c r="X309" s="86"/>
      <c r="Y309" s="86"/>
      <c r="Z309" s="86"/>
      <c r="AA309" s="86" t="s">
        <v>1580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 t="shared" si="24"/>
        <v>28</v>
      </c>
      <c r="J310" s="34">
        <f t="shared" si="25"/>
        <v>0</v>
      </c>
      <c r="K310" s="35">
        <f t="shared" si="26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 t="shared" si="24"/>
        <v>28</v>
      </c>
      <c r="J311" s="34">
        <f t="shared" si="25"/>
        <v>0</v>
      </c>
      <c r="K311" s="35">
        <f t="shared" si="26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 t="shared" si="24"/>
        <v>5</v>
      </c>
      <c r="J312" s="34">
        <f t="shared" si="25"/>
        <v>23</v>
      </c>
      <c r="K312" s="35">
        <f t="shared" si="26"/>
        <v>0.17857142857142858</v>
      </c>
      <c r="L312" s="86" t="s">
        <v>1580</v>
      </c>
      <c r="M312" s="86" t="s">
        <v>1580</v>
      </c>
      <c r="N312" s="86" t="s">
        <v>1580</v>
      </c>
      <c r="O312" s="86" t="s">
        <v>1580</v>
      </c>
      <c r="P312" s="86" t="s">
        <v>1580</v>
      </c>
      <c r="Q312" s="86" t="s">
        <v>1580</v>
      </c>
      <c r="R312" s="86" t="s">
        <v>1580</v>
      </c>
      <c r="S312" s="86"/>
      <c r="T312" s="86"/>
      <c r="U312" s="86" t="s">
        <v>1580</v>
      </c>
      <c r="V312" s="86" t="s">
        <v>1580</v>
      </c>
      <c r="W312" s="86" t="s">
        <v>1580</v>
      </c>
      <c r="X312" s="86" t="s">
        <v>1580</v>
      </c>
      <c r="Y312" s="86" t="s">
        <v>1580</v>
      </c>
      <c r="Z312" s="86" t="s">
        <v>1580</v>
      </c>
      <c r="AA312" s="86"/>
      <c r="AB312" s="86" t="s">
        <v>1580</v>
      </c>
      <c r="AC312" s="86" t="s">
        <v>1580</v>
      </c>
      <c r="AD312" s="86" t="s">
        <v>1580</v>
      </c>
      <c r="AE312" s="86" t="s">
        <v>1580</v>
      </c>
      <c r="AF312" s="86" t="s">
        <v>1580</v>
      </c>
      <c r="AG312" s="86" t="s">
        <v>1580</v>
      </c>
      <c r="AH312" s="86" t="s">
        <v>1580</v>
      </c>
      <c r="AI312" s="86" t="s">
        <v>1580</v>
      </c>
      <c r="AJ312" s="86" t="s">
        <v>1580</v>
      </c>
      <c r="AK312" s="86" t="s">
        <v>1580</v>
      </c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 t="shared" si="24"/>
        <v>28</v>
      </c>
      <c r="J313" s="34">
        <f t="shared" si="25"/>
        <v>0</v>
      </c>
      <c r="K313" s="35">
        <f t="shared" si="26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 t="shared" si="24"/>
        <v>28</v>
      </c>
      <c r="J314" s="34">
        <f t="shared" si="25"/>
        <v>0</v>
      </c>
      <c r="K314" s="35">
        <f t="shared" si="26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 t="shared" si="24"/>
        <v>28</v>
      </c>
      <c r="J315" s="34">
        <f t="shared" si="25"/>
        <v>0</v>
      </c>
      <c r="K315" s="35">
        <f t="shared" si="26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 t="shared" si="24"/>
        <v>28</v>
      </c>
      <c r="J316" s="34">
        <f t="shared" si="25"/>
        <v>0</v>
      </c>
      <c r="K316" s="35">
        <f t="shared" si="26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 t="shared" si="24"/>
        <v>28</v>
      </c>
      <c r="J317" s="34">
        <f t="shared" si="25"/>
        <v>0</v>
      </c>
      <c r="K317" s="35">
        <f t="shared" si="26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 t="shared" si="24"/>
        <v>27</v>
      </c>
      <c r="J318" s="34">
        <f t="shared" si="25"/>
        <v>1</v>
      </c>
      <c r="K318" s="35">
        <f t="shared" si="26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 t="s">
        <v>1580</v>
      </c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 t="shared" si="24"/>
        <v>12</v>
      </c>
      <c r="J319" s="34">
        <f t="shared" si="25"/>
        <v>16</v>
      </c>
      <c r="K319" s="35">
        <f t="shared" si="26"/>
        <v>0.42857142857142855</v>
      </c>
      <c r="L319" s="86" t="s">
        <v>1580</v>
      </c>
      <c r="M319" s="86" t="s">
        <v>1580</v>
      </c>
      <c r="N319" s="86" t="s">
        <v>1580</v>
      </c>
      <c r="O319" s="86" t="s">
        <v>1580</v>
      </c>
      <c r="P319" s="86" t="s">
        <v>1580</v>
      </c>
      <c r="Q319" s="86" t="s">
        <v>1580</v>
      </c>
      <c r="R319" s="86" t="s">
        <v>1580</v>
      </c>
      <c r="S319" s="86" t="s">
        <v>1580</v>
      </c>
      <c r="T319" s="86" t="s">
        <v>1580</v>
      </c>
      <c r="U319" s="86" t="s">
        <v>1580</v>
      </c>
      <c r="V319" s="86" t="s">
        <v>1580</v>
      </c>
      <c r="W319" s="86" t="s">
        <v>1580</v>
      </c>
      <c r="X319" s="86" t="s">
        <v>1580</v>
      </c>
      <c r="Y319" s="86" t="s">
        <v>1580</v>
      </c>
      <c r="Z319" s="86" t="s">
        <v>1580</v>
      </c>
      <c r="AA319" s="86" t="s">
        <v>1580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 t="shared" si="24"/>
        <v>28</v>
      </c>
      <c r="J320" s="34">
        <f t="shared" si="25"/>
        <v>0</v>
      </c>
      <c r="K320" s="35">
        <f t="shared" si="26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 t="shared" si="24"/>
        <v>2</v>
      </c>
      <c r="J321" s="34">
        <f t="shared" si="25"/>
        <v>26</v>
      </c>
      <c r="K321" s="35">
        <f t="shared" si="26"/>
        <v>7.1428571428571425E-2</v>
      </c>
      <c r="L321" s="86" t="s">
        <v>1580</v>
      </c>
      <c r="M321" s="86" t="s">
        <v>1580</v>
      </c>
      <c r="N321" s="86" t="s">
        <v>1580</v>
      </c>
      <c r="O321" s="86" t="s">
        <v>1580</v>
      </c>
      <c r="P321" s="86" t="s">
        <v>1580</v>
      </c>
      <c r="Q321" s="86" t="s">
        <v>1580</v>
      </c>
      <c r="R321" s="86" t="s">
        <v>1580</v>
      </c>
      <c r="S321" s="86" t="s">
        <v>1580</v>
      </c>
      <c r="T321" s="86" t="s">
        <v>1580</v>
      </c>
      <c r="U321" s="86" t="s">
        <v>1580</v>
      </c>
      <c r="V321" s="86" t="s">
        <v>1580</v>
      </c>
      <c r="W321" s="86" t="s">
        <v>1580</v>
      </c>
      <c r="X321" s="86" t="s">
        <v>1580</v>
      </c>
      <c r="Y321" s="86" t="s">
        <v>1580</v>
      </c>
      <c r="Z321" s="86" t="s">
        <v>1580</v>
      </c>
      <c r="AA321" s="86" t="s">
        <v>1580</v>
      </c>
      <c r="AB321" s="86" t="s">
        <v>1580</v>
      </c>
      <c r="AC321" s="86" t="s">
        <v>1580</v>
      </c>
      <c r="AD321" s="86" t="s">
        <v>1580</v>
      </c>
      <c r="AE321" s="86" t="s">
        <v>1580</v>
      </c>
      <c r="AF321" s="86" t="s">
        <v>1580</v>
      </c>
      <c r="AG321" s="86" t="s">
        <v>1580</v>
      </c>
      <c r="AH321" s="86" t="s">
        <v>1580</v>
      </c>
      <c r="AI321" s="86" t="s">
        <v>1580</v>
      </c>
      <c r="AJ321" s="86" t="s">
        <v>1580</v>
      </c>
      <c r="AK321" s="86" t="s">
        <v>1580</v>
      </c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 t="shared" si="24"/>
        <v>28</v>
      </c>
      <c r="J322" s="34">
        <f t="shared" si="25"/>
        <v>0</v>
      </c>
      <c r="K322" s="35">
        <f t="shared" si="26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 t="shared" si="24"/>
        <v>28</v>
      </c>
      <c r="J323" s="34">
        <f t="shared" si="25"/>
        <v>0</v>
      </c>
      <c r="K323" s="35">
        <f t="shared" si="26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 t="shared" si="24"/>
        <v>2</v>
      </c>
      <c r="J324" s="34">
        <f t="shared" si="25"/>
        <v>26</v>
      </c>
      <c r="K324" s="35">
        <f t="shared" si="26"/>
        <v>7.1428571428571425E-2</v>
      </c>
      <c r="L324" s="86" t="s">
        <v>1580</v>
      </c>
      <c r="M324" s="86" t="s">
        <v>1580</v>
      </c>
      <c r="N324" s="86" t="s">
        <v>1580</v>
      </c>
      <c r="O324" s="86" t="s">
        <v>1580</v>
      </c>
      <c r="P324" s="86" t="s">
        <v>1580</v>
      </c>
      <c r="Q324" s="86" t="s">
        <v>1580</v>
      </c>
      <c r="R324" s="86" t="s">
        <v>1580</v>
      </c>
      <c r="S324" s="86" t="s">
        <v>1580</v>
      </c>
      <c r="T324" s="86" t="s">
        <v>1580</v>
      </c>
      <c r="U324" s="86" t="s">
        <v>1580</v>
      </c>
      <c r="V324" s="86" t="s">
        <v>1580</v>
      </c>
      <c r="W324" s="86" t="s">
        <v>1580</v>
      </c>
      <c r="X324" s="86" t="s">
        <v>1580</v>
      </c>
      <c r="Y324" s="86" t="s">
        <v>1580</v>
      </c>
      <c r="Z324" s="86" t="s">
        <v>1580</v>
      </c>
      <c r="AA324" s="86" t="s">
        <v>1580</v>
      </c>
      <c r="AB324" s="86" t="s">
        <v>1580</v>
      </c>
      <c r="AC324" s="86" t="s">
        <v>1580</v>
      </c>
      <c r="AD324" s="86" t="s">
        <v>1580</v>
      </c>
      <c r="AE324" s="86" t="s">
        <v>1580</v>
      </c>
      <c r="AF324" s="86" t="s">
        <v>1580</v>
      </c>
      <c r="AG324" s="86" t="s">
        <v>1580</v>
      </c>
      <c r="AH324" s="86" t="s">
        <v>1580</v>
      </c>
      <c r="AI324" s="86" t="s">
        <v>1580</v>
      </c>
      <c r="AJ324" s="86" t="s">
        <v>1580</v>
      </c>
      <c r="AK324" s="86" t="s">
        <v>1580</v>
      </c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 t="shared" si="24"/>
        <v>4</v>
      </c>
      <c r="J325" s="34">
        <f t="shared" si="25"/>
        <v>24</v>
      </c>
      <c r="K325" s="35">
        <f t="shared" si="26"/>
        <v>0.14285714285714285</v>
      </c>
      <c r="L325" s="86" t="s">
        <v>1580</v>
      </c>
      <c r="M325" s="86" t="s">
        <v>1580</v>
      </c>
      <c r="N325" s="86" t="s">
        <v>1580</v>
      </c>
      <c r="O325" s="86" t="s">
        <v>1580</v>
      </c>
      <c r="P325" s="86" t="s">
        <v>1580</v>
      </c>
      <c r="Q325" s="86" t="s">
        <v>1580</v>
      </c>
      <c r="R325" s="86" t="s">
        <v>1580</v>
      </c>
      <c r="S325" s="86" t="s">
        <v>1580</v>
      </c>
      <c r="T325" s="86"/>
      <c r="U325" s="86"/>
      <c r="V325" s="86" t="s">
        <v>1580</v>
      </c>
      <c r="W325" s="86" t="s">
        <v>1580</v>
      </c>
      <c r="X325" s="86" t="s">
        <v>1580</v>
      </c>
      <c r="Y325" s="86" t="s">
        <v>1580</v>
      </c>
      <c r="Z325" s="86" t="s">
        <v>1580</v>
      </c>
      <c r="AA325" s="86" t="s">
        <v>1580</v>
      </c>
      <c r="AB325" s="86" t="s">
        <v>1580</v>
      </c>
      <c r="AC325" s="86" t="s">
        <v>1580</v>
      </c>
      <c r="AD325" s="86" t="s">
        <v>1580</v>
      </c>
      <c r="AE325" s="86" t="s">
        <v>1580</v>
      </c>
      <c r="AF325" s="86" t="s">
        <v>1580</v>
      </c>
      <c r="AG325" s="86" t="s">
        <v>1580</v>
      </c>
      <c r="AH325" s="86" t="s">
        <v>1580</v>
      </c>
      <c r="AI325" s="86" t="s">
        <v>1580</v>
      </c>
      <c r="AJ325" s="86" t="s">
        <v>1580</v>
      </c>
      <c r="AK325" s="86" t="s">
        <v>1580</v>
      </c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 t="shared" ref="I326:I389" si="27">COUNTIF(L326:AM326,"")</f>
        <v>2</v>
      </c>
      <c r="J326" s="34">
        <f t="shared" ref="J326:J389" si="28">COUNTIF(L326:AM326,"APAGADO")</f>
        <v>26</v>
      </c>
      <c r="K326" s="35">
        <f t="shared" ref="K326:K389" si="29">(I326)/(J326+I326)</f>
        <v>7.1428571428571425E-2</v>
      </c>
      <c r="L326" s="86" t="s">
        <v>1580</v>
      </c>
      <c r="M326" s="86" t="s">
        <v>1580</v>
      </c>
      <c r="N326" s="86" t="s">
        <v>1580</v>
      </c>
      <c r="O326" s="86" t="s">
        <v>1580</v>
      </c>
      <c r="P326" s="86" t="s">
        <v>1580</v>
      </c>
      <c r="Q326" s="86" t="s">
        <v>1580</v>
      </c>
      <c r="R326" s="86" t="s">
        <v>1580</v>
      </c>
      <c r="S326" s="86" t="s">
        <v>1580</v>
      </c>
      <c r="T326" s="86" t="s">
        <v>1580</v>
      </c>
      <c r="U326" s="86" t="s">
        <v>1580</v>
      </c>
      <c r="V326" s="86" t="s">
        <v>1580</v>
      </c>
      <c r="W326" s="86" t="s">
        <v>1580</v>
      </c>
      <c r="X326" s="86" t="s">
        <v>1580</v>
      </c>
      <c r="Y326" s="86" t="s">
        <v>1580</v>
      </c>
      <c r="Z326" s="86" t="s">
        <v>1580</v>
      </c>
      <c r="AA326" s="86" t="s">
        <v>1580</v>
      </c>
      <c r="AB326" s="86" t="s">
        <v>1580</v>
      </c>
      <c r="AC326" s="86" t="s">
        <v>1580</v>
      </c>
      <c r="AD326" s="86" t="s">
        <v>1580</v>
      </c>
      <c r="AE326" s="86" t="s">
        <v>1580</v>
      </c>
      <c r="AF326" s="86" t="s">
        <v>1580</v>
      </c>
      <c r="AG326" s="86" t="s">
        <v>1580</v>
      </c>
      <c r="AH326" s="86" t="s">
        <v>1580</v>
      </c>
      <c r="AI326" s="86" t="s">
        <v>1580</v>
      </c>
      <c r="AJ326" s="86" t="s">
        <v>1580</v>
      </c>
      <c r="AK326" s="86" t="s">
        <v>1580</v>
      </c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 t="shared" si="27"/>
        <v>2</v>
      </c>
      <c r="J327" s="34">
        <f t="shared" si="28"/>
        <v>26</v>
      </c>
      <c r="K327" s="35">
        <f t="shared" si="29"/>
        <v>7.1428571428571425E-2</v>
      </c>
      <c r="L327" s="86" t="s">
        <v>1580</v>
      </c>
      <c r="M327" s="86" t="s">
        <v>1580</v>
      </c>
      <c r="N327" s="86" t="s">
        <v>1580</v>
      </c>
      <c r="O327" s="86" t="s">
        <v>1580</v>
      </c>
      <c r="P327" s="86" t="s">
        <v>1580</v>
      </c>
      <c r="Q327" s="86" t="s">
        <v>1580</v>
      </c>
      <c r="R327" s="86" t="s">
        <v>1580</v>
      </c>
      <c r="S327" s="86" t="s">
        <v>1580</v>
      </c>
      <c r="T327" s="86" t="s">
        <v>1580</v>
      </c>
      <c r="U327" s="86" t="s">
        <v>1580</v>
      </c>
      <c r="V327" s="86" t="s">
        <v>1580</v>
      </c>
      <c r="W327" s="86" t="s">
        <v>1580</v>
      </c>
      <c r="X327" s="86" t="s">
        <v>1580</v>
      </c>
      <c r="Y327" s="86" t="s">
        <v>1580</v>
      </c>
      <c r="Z327" s="86" t="s">
        <v>1580</v>
      </c>
      <c r="AA327" s="86" t="s">
        <v>1580</v>
      </c>
      <c r="AB327" s="86" t="s">
        <v>1580</v>
      </c>
      <c r="AC327" s="86" t="s">
        <v>1580</v>
      </c>
      <c r="AD327" s="86" t="s">
        <v>1580</v>
      </c>
      <c r="AE327" s="86" t="s">
        <v>1580</v>
      </c>
      <c r="AF327" s="86" t="s">
        <v>1580</v>
      </c>
      <c r="AG327" s="86" t="s">
        <v>1580</v>
      </c>
      <c r="AH327" s="86" t="s">
        <v>1580</v>
      </c>
      <c r="AI327" s="86" t="s">
        <v>1580</v>
      </c>
      <c r="AJ327" s="86" t="s">
        <v>1580</v>
      </c>
      <c r="AK327" s="86" t="s">
        <v>1580</v>
      </c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 t="shared" si="27"/>
        <v>11</v>
      </c>
      <c r="J328" s="34">
        <f t="shared" si="28"/>
        <v>17</v>
      </c>
      <c r="K328" s="35">
        <f t="shared" si="29"/>
        <v>0.39285714285714285</v>
      </c>
      <c r="L328" s="86" t="s">
        <v>1580</v>
      </c>
      <c r="M328" s="86" t="s">
        <v>1580</v>
      </c>
      <c r="N328" s="86" t="s">
        <v>1580</v>
      </c>
      <c r="O328" s="86" t="s">
        <v>1580</v>
      </c>
      <c r="P328" s="86" t="s">
        <v>1580</v>
      </c>
      <c r="Q328" s="86" t="s">
        <v>1580</v>
      </c>
      <c r="R328" s="86" t="s">
        <v>1580</v>
      </c>
      <c r="S328" s="86" t="s">
        <v>1580</v>
      </c>
      <c r="T328" s="86" t="s">
        <v>1580</v>
      </c>
      <c r="U328" s="86" t="s">
        <v>1580</v>
      </c>
      <c r="V328" s="86" t="s">
        <v>1580</v>
      </c>
      <c r="W328" s="86" t="s">
        <v>1580</v>
      </c>
      <c r="X328" s="86" t="s">
        <v>1580</v>
      </c>
      <c r="Y328" s="86" t="s">
        <v>1580</v>
      </c>
      <c r="Z328" s="86" t="s">
        <v>1580</v>
      </c>
      <c r="AA328" s="86" t="s">
        <v>1580</v>
      </c>
      <c r="AB328" s="86"/>
      <c r="AC328" s="86"/>
      <c r="AD328" s="86"/>
      <c r="AE328" s="86"/>
      <c r="AF328" s="86"/>
      <c r="AG328" s="86"/>
      <c r="AH328" s="86"/>
      <c r="AI328" s="86" t="s">
        <v>1580</v>
      </c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 t="shared" si="27"/>
        <v>27</v>
      </c>
      <c r="J329" s="34">
        <f t="shared" si="28"/>
        <v>1</v>
      </c>
      <c r="K329" s="35">
        <f t="shared" si="29"/>
        <v>0.9642857142857143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 t="s">
        <v>1580</v>
      </c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 t="shared" si="27"/>
        <v>28</v>
      </c>
      <c r="J330" s="34">
        <f t="shared" si="28"/>
        <v>0</v>
      </c>
      <c r="K330" s="35">
        <f t="shared" si="29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 t="shared" si="27"/>
        <v>28</v>
      </c>
      <c r="J331" s="34">
        <f t="shared" si="28"/>
        <v>0</v>
      </c>
      <c r="K331" s="35">
        <f t="shared" si="29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 t="shared" si="27"/>
        <v>2</v>
      </c>
      <c r="J332" s="34">
        <f t="shared" si="28"/>
        <v>26</v>
      </c>
      <c r="K332" s="35">
        <f t="shared" si="29"/>
        <v>7.1428571428571425E-2</v>
      </c>
      <c r="L332" s="86" t="s">
        <v>1580</v>
      </c>
      <c r="M332" s="86" t="s">
        <v>1580</v>
      </c>
      <c r="N332" s="86" t="s">
        <v>1580</v>
      </c>
      <c r="O332" s="86" t="s">
        <v>1580</v>
      </c>
      <c r="P332" s="86" t="s">
        <v>1580</v>
      </c>
      <c r="Q332" s="86" t="s">
        <v>1580</v>
      </c>
      <c r="R332" s="86" t="s">
        <v>1580</v>
      </c>
      <c r="S332" s="86" t="s">
        <v>1580</v>
      </c>
      <c r="T332" s="86" t="s">
        <v>1580</v>
      </c>
      <c r="U332" s="86" t="s">
        <v>1580</v>
      </c>
      <c r="V332" s="86" t="s">
        <v>1580</v>
      </c>
      <c r="W332" s="86" t="s">
        <v>1580</v>
      </c>
      <c r="X332" s="86" t="s">
        <v>1580</v>
      </c>
      <c r="Y332" s="86" t="s">
        <v>1580</v>
      </c>
      <c r="Z332" s="86" t="s">
        <v>1580</v>
      </c>
      <c r="AA332" s="86" t="s">
        <v>1580</v>
      </c>
      <c r="AB332" s="86" t="s">
        <v>1580</v>
      </c>
      <c r="AC332" s="86" t="s">
        <v>1580</v>
      </c>
      <c r="AD332" s="86" t="s">
        <v>1580</v>
      </c>
      <c r="AE332" s="86" t="s">
        <v>1580</v>
      </c>
      <c r="AF332" s="86" t="s">
        <v>1580</v>
      </c>
      <c r="AG332" s="86" t="s">
        <v>1580</v>
      </c>
      <c r="AH332" s="86" t="s">
        <v>1580</v>
      </c>
      <c r="AI332" s="86" t="s">
        <v>1580</v>
      </c>
      <c r="AJ332" s="86" t="s">
        <v>1580</v>
      </c>
      <c r="AK332" s="86" t="s">
        <v>1580</v>
      </c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 t="shared" si="27"/>
        <v>2</v>
      </c>
      <c r="J333" s="34">
        <f t="shared" si="28"/>
        <v>26</v>
      </c>
      <c r="K333" s="35">
        <f t="shared" si="29"/>
        <v>7.1428571428571425E-2</v>
      </c>
      <c r="L333" s="86" t="s">
        <v>1580</v>
      </c>
      <c r="M333" s="86" t="s">
        <v>1580</v>
      </c>
      <c r="N333" s="86" t="s">
        <v>1580</v>
      </c>
      <c r="O333" s="86" t="s">
        <v>1580</v>
      </c>
      <c r="P333" s="86" t="s">
        <v>1580</v>
      </c>
      <c r="Q333" s="86" t="s">
        <v>1580</v>
      </c>
      <c r="R333" s="86" t="s">
        <v>1580</v>
      </c>
      <c r="S333" s="86" t="s">
        <v>1580</v>
      </c>
      <c r="T333" s="86" t="s">
        <v>1580</v>
      </c>
      <c r="U333" s="86" t="s">
        <v>1580</v>
      </c>
      <c r="V333" s="86" t="s">
        <v>1580</v>
      </c>
      <c r="W333" s="86" t="s">
        <v>1580</v>
      </c>
      <c r="X333" s="86" t="s">
        <v>1580</v>
      </c>
      <c r="Y333" s="86" t="s">
        <v>1580</v>
      </c>
      <c r="Z333" s="86" t="s">
        <v>1580</v>
      </c>
      <c r="AA333" s="86" t="s">
        <v>1580</v>
      </c>
      <c r="AB333" s="86" t="s">
        <v>1580</v>
      </c>
      <c r="AC333" s="86" t="s">
        <v>1580</v>
      </c>
      <c r="AD333" s="86" t="s">
        <v>1580</v>
      </c>
      <c r="AE333" s="86" t="s">
        <v>1580</v>
      </c>
      <c r="AF333" s="86" t="s">
        <v>1580</v>
      </c>
      <c r="AG333" s="86" t="s">
        <v>1580</v>
      </c>
      <c r="AH333" s="86" t="s">
        <v>1580</v>
      </c>
      <c r="AI333" s="86" t="s">
        <v>1580</v>
      </c>
      <c r="AJ333" s="86" t="s">
        <v>1580</v>
      </c>
      <c r="AK333" s="86" t="s">
        <v>1580</v>
      </c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 t="shared" si="27"/>
        <v>24</v>
      </c>
      <c r="J334" s="34">
        <f t="shared" si="28"/>
        <v>4</v>
      </c>
      <c r="K334" s="35">
        <f t="shared" si="29"/>
        <v>0.8571428571428571</v>
      </c>
      <c r="L334" s="86"/>
      <c r="M334" s="86"/>
      <c r="N334" s="86"/>
      <c r="O334" s="86"/>
      <c r="P334" s="86"/>
      <c r="Q334" s="86"/>
      <c r="R334" s="86" t="s">
        <v>1580</v>
      </c>
      <c r="S334" s="86" t="s">
        <v>1580</v>
      </c>
      <c r="T334" s="86" t="s">
        <v>1580</v>
      </c>
      <c r="U334" s="86" t="s">
        <v>1580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 t="shared" si="27"/>
        <v>26</v>
      </c>
      <c r="J335" s="34">
        <f t="shared" si="28"/>
        <v>2</v>
      </c>
      <c r="K335" s="35">
        <f t="shared" si="29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1580</v>
      </c>
      <c r="AF335" s="86"/>
      <c r="AG335" s="86"/>
      <c r="AH335" s="86"/>
      <c r="AI335" s="86"/>
      <c r="AJ335" s="86" t="s">
        <v>1580</v>
      </c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 t="shared" si="27"/>
        <v>26</v>
      </c>
      <c r="J336" s="34">
        <f t="shared" si="28"/>
        <v>2</v>
      </c>
      <c r="K336" s="35">
        <f t="shared" si="29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1580</v>
      </c>
      <c r="AF336" s="86"/>
      <c r="AG336" s="86"/>
      <c r="AH336" s="86"/>
      <c r="AI336" s="86"/>
      <c r="AJ336" s="86" t="s">
        <v>1580</v>
      </c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 t="shared" si="27"/>
        <v>26</v>
      </c>
      <c r="J337" s="34">
        <f t="shared" si="28"/>
        <v>2</v>
      </c>
      <c r="K337" s="35">
        <f t="shared" si="29"/>
        <v>0.9285714285714286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1580</v>
      </c>
      <c r="AF337" s="86"/>
      <c r="AG337" s="86"/>
      <c r="AH337" s="86"/>
      <c r="AI337" s="86"/>
      <c r="AJ337" s="86" t="s">
        <v>1580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 t="shared" si="27"/>
        <v>27</v>
      </c>
      <c r="J338" s="34">
        <f t="shared" si="28"/>
        <v>1</v>
      </c>
      <c r="K338" s="35">
        <f t="shared" si="29"/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1580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 t="shared" si="27"/>
        <v>28</v>
      </c>
      <c r="J339" s="34">
        <f t="shared" si="28"/>
        <v>0</v>
      </c>
      <c r="K339" s="35">
        <f t="shared" si="29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 t="shared" si="27"/>
        <v>28</v>
      </c>
      <c r="J340" s="34">
        <f t="shared" si="28"/>
        <v>0</v>
      </c>
      <c r="K340" s="35">
        <f t="shared" si="29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 t="shared" si="27"/>
        <v>28</v>
      </c>
      <c r="J341" s="34">
        <f t="shared" si="28"/>
        <v>0</v>
      </c>
      <c r="K341" s="35">
        <f t="shared" si="29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 t="shared" si="27"/>
        <v>28</v>
      </c>
      <c r="J342" s="34">
        <f t="shared" si="28"/>
        <v>0</v>
      </c>
      <c r="K342" s="35">
        <f t="shared" si="29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 t="shared" si="27"/>
        <v>28</v>
      </c>
      <c r="J343" s="34">
        <f t="shared" si="28"/>
        <v>0</v>
      </c>
      <c r="K343" s="35">
        <f t="shared" si="29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 t="shared" si="27"/>
        <v>28</v>
      </c>
      <c r="J344" s="34">
        <f t="shared" si="28"/>
        <v>0</v>
      </c>
      <c r="K344" s="35">
        <f t="shared" si="29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 t="shared" si="27"/>
        <v>26</v>
      </c>
      <c r="J345" s="34">
        <f t="shared" si="28"/>
        <v>2</v>
      </c>
      <c r="K345" s="35">
        <f t="shared" si="29"/>
        <v>0.9285714285714286</v>
      </c>
      <c r="L345" s="86" t="s">
        <v>1580</v>
      </c>
      <c r="M345" s="86" t="s">
        <v>1580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 t="shared" si="27"/>
        <v>28</v>
      </c>
      <c r="J346" s="34">
        <f t="shared" si="28"/>
        <v>0</v>
      </c>
      <c r="K346" s="35">
        <f t="shared" si="29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 t="shared" si="27"/>
        <v>28</v>
      </c>
      <c r="J347" s="34">
        <f t="shared" si="28"/>
        <v>0</v>
      </c>
      <c r="K347" s="35">
        <f t="shared" si="29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 t="shared" si="27"/>
        <v>2</v>
      </c>
      <c r="J348" s="34">
        <f t="shared" si="28"/>
        <v>26</v>
      </c>
      <c r="K348" s="35">
        <f t="shared" si="29"/>
        <v>7.1428571428571425E-2</v>
      </c>
      <c r="L348" s="86" t="s">
        <v>1580</v>
      </c>
      <c r="M348" s="86" t="s">
        <v>1580</v>
      </c>
      <c r="N348" s="86" t="s">
        <v>1580</v>
      </c>
      <c r="O348" s="86" t="s">
        <v>1580</v>
      </c>
      <c r="P348" s="86" t="s">
        <v>1580</v>
      </c>
      <c r="Q348" s="86" t="s">
        <v>1580</v>
      </c>
      <c r="R348" s="86" t="s">
        <v>1580</v>
      </c>
      <c r="S348" s="86" t="s">
        <v>1580</v>
      </c>
      <c r="T348" s="86" t="s">
        <v>1580</v>
      </c>
      <c r="U348" s="86" t="s">
        <v>1580</v>
      </c>
      <c r="V348" s="86" t="s">
        <v>1580</v>
      </c>
      <c r="W348" s="86" t="s">
        <v>1580</v>
      </c>
      <c r="X348" s="86" t="s">
        <v>1580</v>
      </c>
      <c r="Y348" s="86" t="s">
        <v>1580</v>
      </c>
      <c r="Z348" s="86" t="s">
        <v>1580</v>
      </c>
      <c r="AA348" s="86" t="s">
        <v>1580</v>
      </c>
      <c r="AB348" s="86" t="s">
        <v>1580</v>
      </c>
      <c r="AC348" s="86" t="s">
        <v>1580</v>
      </c>
      <c r="AD348" s="86" t="s">
        <v>1580</v>
      </c>
      <c r="AE348" s="86" t="s">
        <v>1580</v>
      </c>
      <c r="AF348" s="86" t="s">
        <v>1580</v>
      </c>
      <c r="AG348" s="86" t="s">
        <v>1580</v>
      </c>
      <c r="AH348" s="86" t="s">
        <v>1580</v>
      </c>
      <c r="AI348" s="86" t="s">
        <v>1580</v>
      </c>
      <c r="AJ348" s="86" t="s">
        <v>1580</v>
      </c>
      <c r="AK348" s="86" t="s">
        <v>1580</v>
      </c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 t="shared" si="27"/>
        <v>28</v>
      </c>
      <c r="J349" s="34">
        <f t="shared" si="28"/>
        <v>0</v>
      </c>
      <c r="K349" s="35">
        <f t="shared" si="29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 t="shared" si="27"/>
        <v>28</v>
      </c>
      <c r="J350" s="34">
        <f t="shared" si="28"/>
        <v>0</v>
      </c>
      <c r="K350" s="35">
        <f t="shared" si="29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 t="shared" si="27"/>
        <v>28</v>
      </c>
      <c r="J351" s="34">
        <f t="shared" si="28"/>
        <v>0</v>
      </c>
      <c r="K351" s="35">
        <f t="shared" si="29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 t="shared" si="27"/>
        <v>28</v>
      </c>
      <c r="J352" s="34">
        <f t="shared" si="28"/>
        <v>0</v>
      </c>
      <c r="K352" s="35">
        <f t="shared" si="29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 t="shared" si="27"/>
        <v>28</v>
      </c>
      <c r="J353" s="34">
        <f t="shared" si="28"/>
        <v>0</v>
      </c>
      <c r="K353" s="35">
        <f t="shared" si="29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 t="shared" si="27"/>
        <v>28</v>
      </c>
      <c r="J354" s="34">
        <f t="shared" si="28"/>
        <v>0</v>
      </c>
      <c r="K354" s="35">
        <f t="shared" si="29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 t="shared" si="27"/>
        <v>28</v>
      </c>
      <c r="J355" s="34">
        <f t="shared" si="28"/>
        <v>0</v>
      </c>
      <c r="K355" s="35">
        <f t="shared" si="29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 t="shared" si="27"/>
        <v>28</v>
      </c>
      <c r="J356" s="34">
        <f t="shared" si="28"/>
        <v>0</v>
      </c>
      <c r="K356" s="35">
        <f t="shared" si="29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 t="shared" si="27"/>
        <v>28</v>
      </c>
      <c r="J357" s="34">
        <f t="shared" si="28"/>
        <v>0</v>
      </c>
      <c r="K357" s="35">
        <f t="shared" si="29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 t="shared" si="27"/>
        <v>28</v>
      </c>
      <c r="J358" s="34">
        <f t="shared" si="28"/>
        <v>0</v>
      </c>
      <c r="K358" s="35">
        <f t="shared" si="29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 t="shared" si="27"/>
        <v>19</v>
      </c>
      <c r="J359" s="34">
        <f t="shared" si="28"/>
        <v>9</v>
      </c>
      <c r="K359" s="35">
        <f t="shared" si="29"/>
        <v>0.6785714285714286</v>
      </c>
      <c r="L359" s="86" t="s">
        <v>1580</v>
      </c>
      <c r="M359" s="86" t="s">
        <v>1580</v>
      </c>
      <c r="N359" s="86" t="s">
        <v>1580</v>
      </c>
      <c r="O359" s="86" t="s">
        <v>1580</v>
      </c>
      <c r="P359" s="86" t="s">
        <v>1580</v>
      </c>
      <c r="Q359" s="86" t="s">
        <v>1580</v>
      </c>
      <c r="R359" s="86" t="s">
        <v>1580</v>
      </c>
      <c r="S359" s="86" t="s">
        <v>1580</v>
      </c>
      <c r="T359" s="86" t="s">
        <v>1580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 t="shared" si="27"/>
        <v>19</v>
      </c>
      <c r="J360" s="34">
        <f t="shared" si="28"/>
        <v>9</v>
      </c>
      <c r="K360" s="35">
        <f t="shared" si="29"/>
        <v>0.6785714285714286</v>
      </c>
      <c r="L360" s="86" t="s">
        <v>1580</v>
      </c>
      <c r="M360" s="86" t="s">
        <v>1580</v>
      </c>
      <c r="N360" s="86" t="s">
        <v>1580</v>
      </c>
      <c r="O360" s="86" t="s">
        <v>1580</v>
      </c>
      <c r="P360" s="86" t="s">
        <v>1580</v>
      </c>
      <c r="Q360" s="86" t="s">
        <v>1580</v>
      </c>
      <c r="R360" s="86" t="s">
        <v>1580</v>
      </c>
      <c r="S360" s="86" t="s">
        <v>1580</v>
      </c>
      <c r="T360" s="86" t="s">
        <v>1580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 t="shared" si="27"/>
        <v>28</v>
      </c>
      <c r="J361" s="34">
        <f t="shared" si="28"/>
        <v>0</v>
      </c>
      <c r="K361" s="35">
        <f t="shared" si="29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 t="shared" si="27"/>
        <v>28</v>
      </c>
      <c r="J362" s="34">
        <f t="shared" si="28"/>
        <v>0</v>
      </c>
      <c r="K362" s="35">
        <f t="shared" si="29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 t="shared" si="27"/>
        <v>28</v>
      </c>
      <c r="J363" s="34">
        <f t="shared" si="28"/>
        <v>0</v>
      </c>
      <c r="K363" s="35">
        <f t="shared" si="29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 t="shared" si="27"/>
        <v>28</v>
      </c>
      <c r="J364" s="34">
        <f t="shared" si="28"/>
        <v>0</v>
      </c>
      <c r="K364" s="35">
        <f t="shared" si="29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 t="shared" si="27"/>
        <v>28</v>
      </c>
      <c r="J365" s="34">
        <f t="shared" si="28"/>
        <v>0</v>
      </c>
      <c r="K365" s="35">
        <f t="shared" si="29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 t="shared" si="27"/>
        <v>28</v>
      </c>
      <c r="J366" s="34">
        <f t="shared" si="28"/>
        <v>0</v>
      </c>
      <c r="K366" s="35">
        <f t="shared" si="29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1584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 t="shared" si="27"/>
        <v>28</v>
      </c>
      <c r="J367" s="34">
        <f t="shared" si="28"/>
        <v>0</v>
      </c>
      <c r="K367" s="35">
        <f t="shared" si="29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1585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 t="shared" si="27"/>
        <v>28</v>
      </c>
      <c r="J368" s="34">
        <f t="shared" si="28"/>
        <v>0</v>
      </c>
      <c r="K368" s="35">
        <f t="shared" si="29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 t="shared" si="27"/>
        <v>28</v>
      </c>
      <c r="J369" s="34">
        <f t="shared" si="28"/>
        <v>0</v>
      </c>
      <c r="K369" s="35">
        <f t="shared" si="29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 t="shared" si="27"/>
        <v>28</v>
      </c>
      <c r="J370" s="34">
        <f t="shared" si="28"/>
        <v>0</v>
      </c>
      <c r="K370" s="35">
        <f t="shared" si="29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 t="shared" si="27"/>
        <v>28</v>
      </c>
      <c r="J371" s="34">
        <f t="shared" si="28"/>
        <v>0</v>
      </c>
      <c r="K371" s="35">
        <f t="shared" si="29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 t="shared" si="27"/>
        <v>28</v>
      </c>
      <c r="J372" s="34">
        <f t="shared" si="28"/>
        <v>0</v>
      </c>
      <c r="K372" s="35">
        <f t="shared" si="29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 t="shared" si="27"/>
        <v>28</v>
      </c>
      <c r="J373" s="34">
        <f t="shared" si="28"/>
        <v>0</v>
      </c>
      <c r="K373" s="35">
        <f t="shared" si="29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 t="shared" si="27"/>
        <v>28</v>
      </c>
      <c r="J374" s="34">
        <f t="shared" si="28"/>
        <v>0</v>
      </c>
      <c r="K374" s="35">
        <f t="shared" si="29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 t="shared" si="27"/>
        <v>28</v>
      </c>
      <c r="J375" s="34">
        <f t="shared" si="28"/>
        <v>0</v>
      </c>
      <c r="K375" s="35">
        <f t="shared" si="29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 t="shared" si="27"/>
        <v>28</v>
      </c>
      <c r="J376" s="34">
        <f t="shared" si="28"/>
        <v>0</v>
      </c>
      <c r="K376" s="35">
        <f t="shared" si="29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 t="shared" si="27"/>
        <v>28</v>
      </c>
      <c r="J377" s="34">
        <f t="shared" si="28"/>
        <v>0</v>
      </c>
      <c r="K377" s="35">
        <f t="shared" si="29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 t="shared" si="27"/>
        <v>26</v>
      </c>
      <c r="J378" s="34">
        <f t="shared" si="28"/>
        <v>2</v>
      </c>
      <c r="K378" s="35">
        <f t="shared" si="29"/>
        <v>0.9285714285714286</v>
      </c>
      <c r="L378" s="86" t="s">
        <v>1580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1580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 t="shared" si="27"/>
        <v>28</v>
      </c>
      <c r="J379" s="34">
        <f t="shared" si="28"/>
        <v>0</v>
      </c>
      <c r="K379" s="35">
        <f t="shared" si="29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 t="shared" si="27"/>
        <v>28</v>
      </c>
      <c r="J380" s="34">
        <f t="shared" si="28"/>
        <v>0</v>
      </c>
      <c r="K380" s="35">
        <f t="shared" si="29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 t="shared" si="27"/>
        <v>28</v>
      </c>
      <c r="J381" s="34">
        <f t="shared" si="28"/>
        <v>0</v>
      </c>
      <c r="K381" s="35">
        <f t="shared" si="29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 t="shared" si="27"/>
        <v>28</v>
      </c>
      <c r="J382" s="34">
        <f t="shared" si="28"/>
        <v>0</v>
      </c>
      <c r="K382" s="35">
        <f t="shared" si="29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 t="shared" si="27"/>
        <v>28</v>
      </c>
      <c r="J383" s="34">
        <f t="shared" si="28"/>
        <v>0</v>
      </c>
      <c r="K383" s="35">
        <f t="shared" si="29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 t="shared" si="27"/>
        <v>25</v>
      </c>
      <c r="J384" s="34">
        <f t="shared" si="28"/>
        <v>3</v>
      </c>
      <c r="K384" s="35">
        <f t="shared" si="29"/>
        <v>0.8928571428571429</v>
      </c>
      <c r="L384" s="86" t="s">
        <v>1580</v>
      </c>
      <c r="M384" s="86" t="s">
        <v>1580</v>
      </c>
      <c r="N384" s="86" t="s">
        <v>1580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 t="shared" si="27"/>
        <v>2</v>
      </c>
      <c r="J385" s="34">
        <f t="shared" si="28"/>
        <v>26</v>
      </c>
      <c r="K385" s="35">
        <f t="shared" si="29"/>
        <v>7.1428571428571425E-2</v>
      </c>
      <c r="L385" s="86" t="s">
        <v>1580</v>
      </c>
      <c r="M385" s="86" t="s">
        <v>1580</v>
      </c>
      <c r="N385" s="86" t="s">
        <v>1580</v>
      </c>
      <c r="O385" s="86" t="s">
        <v>1580</v>
      </c>
      <c r="P385" s="86" t="s">
        <v>1580</v>
      </c>
      <c r="Q385" s="86" t="s">
        <v>1580</v>
      </c>
      <c r="R385" s="86" t="s">
        <v>1580</v>
      </c>
      <c r="S385" s="86" t="s">
        <v>1580</v>
      </c>
      <c r="T385" s="86" t="s">
        <v>1580</v>
      </c>
      <c r="U385" s="86" t="s">
        <v>1580</v>
      </c>
      <c r="V385" s="86" t="s">
        <v>1580</v>
      </c>
      <c r="W385" s="86" t="s">
        <v>1580</v>
      </c>
      <c r="X385" s="86" t="s">
        <v>1580</v>
      </c>
      <c r="Y385" s="86" t="s">
        <v>1580</v>
      </c>
      <c r="Z385" s="86" t="s">
        <v>1580</v>
      </c>
      <c r="AA385" s="86" t="s">
        <v>1580</v>
      </c>
      <c r="AB385" s="86" t="s">
        <v>1580</v>
      </c>
      <c r="AC385" s="86" t="s">
        <v>1580</v>
      </c>
      <c r="AD385" s="86" t="s">
        <v>1580</v>
      </c>
      <c r="AE385" s="86" t="s">
        <v>1580</v>
      </c>
      <c r="AF385" s="86" t="s">
        <v>1580</v>
      </c>
      <c r="AG385" s="86" t="s">
        <v>1580</v>
      </c>
      <c r="AH385" s="86" t="s">
        <v>1580</v>
      </c>
      <c r="AI385" s="86" t="s">
        <v>1580</v>
      </c>
      <c r="AJ385" s="86" t="s">
        <v>1580</v>
      </c>
      <c r="AK385" s="86" t="s">
        <v>1580</v>
      </c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 t="shared" si="27"/>
        <v>28</v>
      </c>
      <c r="J386" s="34">
        <f t="shared" si="28"/>
        <v>0</v>
      </c>
      <c r="K386" s="35">
        <f t="shared" si="29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 t="shared" si="27"/>
        <v>28</v>
      </c>
      <c r="J387" s="34">
        <f t="shared" si="28"/>
        <v>0</v>
      </c>
      <c r="K387" s="35">
        <f t="shared" si="2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 t="shared" si="27"/>
        <v>28</v>
      </c>
      <c r="J388" s="34">
        <f t="shared" si="28"/>
        <v>0</v>
      </c>
      <c r="K388" s="35">
        <f t="shared" si="2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 t="shared" si="27"/>
        <v>25</v>
      </c>
      <c r="J389" s="34">
        <f t="shared" si="28"/>
        <v>3</v>
      </c>
      <c r="K389" s="35">
        <f t="shared" si="29"/>
        <v>0.8928571428571429</v>
      </c>
      <c r="L389" s="86" t="s">
        <v>1580</v>
      </c>
      <c r="M389" s="86" t="s">
        <v>1580</v>
      </c>
      <c r="N389" s="86" t="s">
        <v>1580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 t="shared" ref="I390:I413" si="30">COUNTIF(L390:AM390,"")</f>
        <v>25</v>
      </c>
      <c r="J390" s="34">
        <f t="shared" ref="J390:J413" si="31">COUNTIF(L390:AM390,"APAGADO")</f>
        <v>3</v>
      </c>
      <c r="K390" s="35">
        <f t="shared" ref="K390:K413" si="32">(I390)/(J390+I390)</f>
        <v>0.8928571428571429</v>
      </c>
      <c r="L390" s="86" t="s">
        <v>1580</v>
      </c>
      <c r="M390" s="86" t="s">
        <v>1580</v>
      </c>
      <c r="N390" s="86" t="s">
        <v>1580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 t="shared" si="30"/>
        <v>28</v>
      </c>
      <c r="J391" s="34">
        <f t="shared" si="31"/>
        <v>0</v>
      </c>
      <c r="K391" s="35">
        <f t="shared" si="3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 t="shared" si="30"/>
        <v>28</v>
      </c>
      <c r="J392" s="34">
        <f t="shared" si="31"/>
        <v>0</v>
      </c>
      <c r="K392" s="35">
        <f t="shared" si="3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 t="shared" si="30"/>
        <v>27</v>
      </c>
      <c r="J393" s="34">
        <f t="shared" si="31"/>
        <v>1</v>
      </c>
      <c r="K393" s="35">
        <f t="shared" si="32"/>
        <v>0.9642857142857143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 t="s">
        <v>1580</v>
      </c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 t="shared" si="30"/>
        <v>22</v>
      </c>
      <c r="J394" s="34">
        <f t="shared" si="31"/>
        <v>6</v>
      </c>
      <c r="K394" s="35">
        <f t="shared" si="32"/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1580</v>
      </c>
      <c r="Y394" s="86" t="s">
        <v>1580</v>
      </c>
      <c r="Z394" s="86"/>
      <c r="AA394" s="86" t="s">
        <v>1580</v>
      </c>
      <c r="AB394" s="86" t="s">
        <v>1580</v>
      </c>
      <c r="AC394" s="86" t="s">
        <v>1580</v>
      </c>
      <c r="AD394" s="86" t="s">
        <v>1580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 t="shared" si="30"/>
        <v>28</v>
      </c>
      <c r="J395" s="34">
        <f t="shared" si="31"/>
        <v>0</v>
      </c>
      <c r="K395" s="35">
        <f t="shared" si="32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 t="shared" si="30"/>
        <v>28</v>
      </c>
      <c r="J396" s="34">
        <f t="shared" si="31"/>
        <v>0</v>
      </c>
      <c r="K396" s="35">
        <f t="shared" si="3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 t="shared" si="30"/>
        <v>28</v>
      </c>
      <c r="J397" s="34">
        <f t="shared" si="31"/>
        <v>0</v>
      </c>
      <c r="K397" s="35">
        <f t="shared" si="3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 t="shared" si="30"/>
        <v>28</v>
      </c>
      <c r="J398" s="34">
        <f t="shared" si="31"/>
        <v>0</v>
      </c>
      <c r="K398" s="35">
        <f t="shared" si="3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 t="shared" si="30"/>
        <v>28</v>
      </c>
      <c r="J399" s="34">
        <f t="shared" si="31"/>
        <v>0</v>
      </c>
      <c r="K399" s="35">
        <f t="shared" si="3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 t="shared" si="30"/>
        <v>28</v>
      </c>
      <c r="J400" s="34">
        <f t="shared" si="31"/>
        <v>0</v>
      </c>
      <c r="K400" s="35">
        <f t="shared" si="3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 t="shared" si="30"/>
        <v>28</v>
      </c>
      <c r="J401" s="34">
        <f t="shared" si="31"/>
        <v>0</v>
      </c>
      <c r="K401" s="35">
        <f t="shared" si="3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 t="shared" si="30"/>
        <v>28</v>
      </c>
      <c r="J402" s="34">
        <f t="shared" si="31"/>
        <v>0</v>
      </c>
      <c r="K402" s="35">
        <f t="shared" si="3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 t="shared" si="30"/>
        <v>28</v>
      </c>
      <c r="J403" s="34">
        <f t="shared" si="31"/>
        <v>0</v>
      </c>
      <c r="K403" s="35">
        <f t="shared" si="3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 t="shared" si="30"/>
        <v>28</v>
      </c>
      <c r="J404" s="34">
        <f t="shared" si="31"/>
        <v>0</v>
      </c>
      <c r="K404" s="35">
        <f t="shared" si="32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 t="shared" si="30"/>
        <v>28</v>
      </c>
      <c r="J405" s="34">
        <f t="shared" si="31"/>
        <v>0</v>
      </c>
      <c r="K405" s="35">
        <f t="shared" si="3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 t="shared" si="30"/>
        <v>28</v>
      </c>
      <c r="J406" s="34">
        <f t="shared" si="31"/>
        <v>0</v>
      </c>
      <c r="K406" s="35">
        <f t="shared" si="3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 t="shared" si="30"/>
        <v>28</v>
      </c>
      <c r="J407" s="34">
        <f t="shared" si="31"/>
        <v>0</v>
      </c>
      <c r="K407" s="35">
        <f t="shared" si="3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 t="shared" si="30"/>
        <v>2</v>
      </c>
      <c r="J408" s="34">
        <f t="shared" si="31"/>
        <v>26</v>
      </c>
      <c r="K408" s="35">
        <f t="shared" si="32"/>
        <v>7.1428571428571425E-2</v>
      </c>
      <c r="L408" s="86" t="s">
        <v>1580</v>
      </c>
      <c r="M408" s="86" t="s">
        <v>1580</v>
      </c>
      <c r="N408" s="86" t="s">
        <v>1580</v>
      </c>
      <c r="O408" s="86" t="s">
        <v>1580</v>
      </c>
      <c r="P408" s="86" t="s">
        <v>1580</v>
      </c>
      <c r="Q408" s="86" t="s">
        <v>1580</v>
      </c>
      <c r="R408" s="86" t="s">
        <v>1580</v>
      </c>
      <c r="S408" s="86" t="s">
        <v>1580</v>
      </c>
      <c r="T408" s="86" t="s">
        <v>1580</v>
      </c>
      <c r="U408" s="86" t="s">
        <v>1580</v>
      </c>
      <c r="V408" s="86" t="s">
        <v>1580</v>
      </c>
      <c r="W408" s="86" t="s">
        <v>1580</v>
      </c>
      <c r="X408" s="86" t="s">
        <v>1580</v>
      </c>
      <c r="Y408" s="86" t="s">
        <v>1580</v>
      </c>
      <c r="Z408" s="86" t="s">
        <v>1580</v>
      </c>
      <c r="AA408" s="86" t="s">
        <v>1580</v>
      </c>
      <c r="AB408" s="86" t="s">
        <v>1580</v>
      </c>
      <c r="AC408" s="86" t="s">
        <v>1580</v>
      </c>
      <c r="AD408" s="86" t="s">
        <v>1580</v>
      </c>
      <c r="AE408" s="86" t="s">
        <v>1580</v>
      </c>
      <c r="AF408" s="86" t="s">
        <v>1580</v>
      </c>
      <c r="AG408" s="86" t="s">
        <v>1580</v>
      </c>
      <c r="AH408" s="86" t="s">
        <v>1580</v>
      </c>
      <c r="AI408" s="86" t="s">
        <v>1580</v>
      </c>
      <c r="AJ408" s="86" t="s">
        <v>1580</v>
      </c>
      <c r="AK408" s="86" t="s">
        <v>1580</v>
      </c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 t="shared" si="30"/>
        <v>2</v>
      </c>
      <c r="J409" s="34">
        <f t="shared" si="31"/>
        <v>26</v>
      </c>
      <c r="K409" s="35">
        <f t="shared" si="32"/>
        <v>7.1428571428571425E-2</v>
      </c>
      <c r="L409" s="86" t="s">
        <v>1580</v>
      </c>
      <c r="M409" s="86" t="s">
        <v>1580</v>
      </c>
      <c r="N409" s="86" t="s">
        <v>1580</v>
      </c>
      <c r="O409" s="86" t="s">
        <v>1580</v>
      </c>
      <c r="P409" s="86" t="s">
        <v>1580</v>
      </c>
      <c r="Q409" s="86" t="s">
        <v>1580</v>
      </c>
      <c r="R409" s="86" t="s">
        <v>1580</v>
      </c>
      <c r="S409" s="86" t="s">
        <v>1580</v>
      </c>
      <c r="T409" s="86" t="s">
        <v>1580</v>
      </c>
      <c r="U409" s="86" t="s">
        <v>1580</v>
      </c>
      <c r="V409" s="86" t="s">
        <v>1580</v>
      </c>
      <c r="W409" s="86" t="s">
        <v>1580</v>
      </c>
      <c r="X409" s="86" t="s">
        <v>1580</v>
      </c>
      <c r="Y409" s="86" t="s">
        <v>1580</v>
      </c>
      <c r="Z409" s="86" t="s">
        <v>1580</v>
      </c>
      <c r="AA409" s="86" t="s">
        <v>1580</v>
      </c>
      <c r="AB409" s="86" t="s">
        <v>1580</v>
      </c>
      <c r="AC409" s="86" t="s">
        <v>1580</v>
      </c>
      <c r="AD409" s="86" t="s">
        <v>1580</v>
      </c>
      <c r="AE409" s="86" t="s">
        <v>1580</v>
      </c>
      <c r="AF409" s="86" t="s">
        <v>1580</v>
      </c>
      <c r="AG409" s="86" t="s">
        <v>1580</v>
      </c>
      <c r="AH409" s="86" t="s">
        <v>1580</v>
      </c>
      <c r="AI409" s="86" t="s">
        <v>1580</v>
      </c>
      <c r="AJ409" s="86" t="s">
        <v>1580</v>
      </c>
      <c r="AK409" s="86" t="s">
        <v>1580</v>
      </c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 t="shared" si="30"/>
        <v>28</v>
      </c>
      <c r="J410" s="34">
        <f t="shared" si="31"/>
        <v>0</v>
      </c>
      <c r="K410" s="35">
        <f t="shared" si="32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 t="shared" si="30"/>
        <v>28</v>
      </c>
      <c r="J411" s="34">
        <f t="shared" si="31"/>
        <v>0</v>
      </c>
      <c r="K411" s="35">
        <f t="shared" si="32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 t="shared" si="30"/>
        <v>28</v>
      </c>
      <c r="J412" s="34">
        <f t="shared" si="31"/>
        <v>0</v>
      </c>
      <c r="K412" s="35">
        <f t="shared" si="32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1583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 t="shared" si="30"/>
        <v>3</v>
      </c>
      <c r="J413" s="34">
        <f t="shared" si="31"/>
        <v>25</v>
      </c>
      <c r="K413" s="35">
        <f t="shared" si="32"/>
        <v>0.10714285714285714</v>
      </c>
      <c r="L413" s="86" t="s">
        <v>1580</v>
      </c>
      <c r="M413" s="86" t="s">
        <v>1580</v>
      </c>
      <c r="N413" s="86" t="s">
        <v>1580</v>
      </c>
      <c r="O413" s="86" t="s">
        <v>1580</v>
      </c>
      <c r="P413" s="86" t="s">
        <v>1580</v>
      </c>
      <c r="Q413" s="86" t="s">
        <v>1580</v>
      </c>
      <c r="R413" s="86" t="s">
        <v>1580</v>
      </c>
      <c r="S413" s="86" t="s">
        <v>1580</v>
      </c>
      <c r="T413" s="86"/>
      <c r="U413" s="86" t="s">
        <v>1580</v>
      </c>
      <c r="V413" s="86" t="s">
        <v>1580</v>
      </c>
      <c r="W413" s="86" t="s">
        <v>1580</v>
      </c>
      <c r="X413" s="86" t="s">
        <v>1580</v>
      </c>
      <c r="Y413" s="86" t="s">
        <v>1580</v>
      </c>
      <c r="Z413" s="86" t="s">
        <v>1580</v>
      </c>
      <c r="AA413" s="86" t="s">
        <v>1580</v>
      </c>
      <c r="AB413" s="86" t="s">
        <v>1580</v>
      </c>
      <c r="AC413" s="86" t="s">
        <v>1580</v>
      </c>
      <c r="AD413" s="86" t="s">
        <v>1580</v>
      </c>
      <c r="AE413" s="86" t="s">
        <v>1580</v>
      </c>
      <c r="AF413" s="86" t="s">
        <v>1580</v>
      </c>
      <c r="AG413" s="86" t="s">
        <v>1580</v>
      </c>
      <c r="AH413" s="86" t="s">
        <v>1580</v>
      </c>
      <c r="AI413" s="86" t="s">
        <v>1580</v>
      </c>
      <c r="AJ413" s="86" t="s">
        <v>1580</v>
      </c>
      <c r="AK413" s="86" t="s">
        <v>1580</v>
      </c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414:I452" si="33">COUNTIF(L414:AM414,"")</f>
        <v>19</v>
      </c>
      <c r="J414" s="34">
        <f t="shared" ref="J414:J452" si="34">COUNTIF(L414:AM414,"APAGADO")</f>
        <v>9</v>
      </c>
      <c r="K414" s="35">
        <f t="shared" ref="K414:K452" si="35">(I414)/(J414+I414)</f>
        <v>0.6785714285714286</v>
      </c>
      <c r="L414" s="86"/>
      <c r="M414" s="86"/>
      <c r="N414" s="86"/>
      <c r="O414" s="86"/>
      <c r="P414" s="86" t="s">
        <v>1580</v>
      </c>
      <c r="Q414" s="86" t="s">
        <v>1580</v>
      </c>
      <c r="R414" s="86" t="s">
        <v>1580</v>
      </c>
      <c r="S414" s="86" t="s">
        <v>1580</v>
      </c>
      <c r="T414" s="86" t="s">
        <v>1580</v>
      </c>
      <c r="U414" s="88" t="s">
        <v>1580</v>
      </c>
      <c r="V414" s="86"/>
      <c r="W414" s="86"/>
      <c r="X414" s="86"/>
      <c r="Y414" s="86"/>
      <c r="Z414" s="86"/>
      <c r="AA414" s="86"/>
      <c r="AB414" s="86" t="s">
        <v>1580</v>
      </c>
      <c r="AC414" s="86" t="s">
        <v>1580</v>
      </c>
      <c r="AD414" s="86" t="s">
        <v>1580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33"/>
        <v>19</v>
      </c>
      <c r="J415" s="34">
        <f t="shared" si="34"/>
        <v>9</v>
      </c>
      <c r="K415" s="35">
        <f t="shared" si="35"/>
        <v>0.6785714285714286</v>
      </c>
      <c r="L415" s="86"/>
      <c r="M415" s="86"/>
      <c r="N415" s="86"/>
      <c r="O415" s="86"/>
      <c r="P415" s="86" t="s">
        <v>1580</v>
      </c>
      <c r="Q415" s="86" t="s">
        <v>1580</v>
      </c>
      <c r="R415" s="86" t="s">
        <v>1580</v>
      </c>
      <c r="S415" s="86" t="s">
        <v>1580</v>
      </c>
      <c r="T415" s="86" t="s">
        <v>1580</v>
      </c>
      <c r="U415" s="86" t="s">
        <v>1580</v>
      </c>
      <c r="V415" s="86"/>
      <c r="W415" s="86"/>
      <c r="X415" s="86"/>
      <c r="Y415" s="86"/>
      <c r="Z415" s="86"/>
      <c r="AA415" s="86"/>
      <c r="AB415" s="86" t="s">
        <v>1580</v>
      </c>
      <c r="AC415" s="86" t="s">
        <v>1580</v>
      </c>
      <c r="AD415" s="86" t="s">
        <v>1580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33"/>
        <v>19</v>
      </c>
      <c r="J416" s="34">
        <f t="shared" si="34"/>
        <v>9</v>
      </c>
      <c r="K416" s="35">
        <f t="shared" si="35"/>
        <v>0.6785714285714286</v>
      </c>
      <c r="L416" s="86"/>
      <c r="M416" s="86"/>
      <c r="N416" s="86"/>
      <c r="O416" s="86"/>
      <c r="P416" s="86" t="s">
        <v>1580</v>
      </c>
      <c r="Q416" s="86" t="s">
        <v>1580</v>
      </c>
      <c r="R416" s="86" t="s">
        <v>1580</v>
      </c>
      <c r="S416" s="86" t="s">
        <v>1580</v>
      </c>
      <c r="T416" s="86" t="s">
        <v>1580</v>
      </c>
      <c r="U416" s="86" t="s">
        <v>1580</v>
      </c>
      <c r="V416" s="86"/>
      <c r="W416" s="86"/>
      <c r="X416" s="86"/>
      <c r="Y416" s="86"/>
      <c r="Z416" s="86"/>
      <c r="AA416" s="86"/>
      <c r="AB416" s="86" t="s">
        <v>1580</v>
      </c>
      <c r="AC416" s="86" t="s">
        <v>1580</v>
      </c>
      <c r="AD416" s="86" t="s">
        <v>1580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33"/>
        <v>19</v>
      </c>
      <c r="J417" s="34">
        <f t="shared" si="34"/>
        <v>9</v>
      </c>
      <c r="K417" s="35">
        <f t="shared" si="35"/>
        <v>0.6785714285714286</v>
      </c>
      <c r="L417" s="86"/>
      <c r="M417" s="86"/>
      <c r="N417" s="86"/>
      <c r="O417" s="86"/>
      <c r="P417" s="86" t="s">
        <v>1580</v>
      </c>
      <c r="Q417" s="86" t="s">
        <v>1580</v>
      </c>
      <c r="R417" s="86" t="s">
        <v>1580</v>
      </c>
      <c r="S417" s="86" t="s">
        <v>1580</v>
      </c>
      <c r="T417" s="86" t="s">
        <v>1580</v>
      </c>
      <c r="U417" s="86" t="s">
        <v>1580</v>
      </c>
      <c r="V417" s="86"/>
      <c r="W417" s="86"/>
      <c r="X417" s="86"/>
      <c r="Y417" s="86"/>
      <c r="Z417" s="86"/>
      <c r="AA417" s="86"/>
      <c r="AB417" s="86" t="s">
        <v>1580</v>
      </c>
      <c r="AC417" s="86" t="s">
        <v>1580</v>
      </c>
      <c r="AD417" s="86" t="s">
        <v>1580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33"/>
        <v>28</v>
      </c>
      <c r="J418" s="34">
        <f t="shared" si="34"/>
        <v>0</v>
      </c>
      <c r="K418" s="35">
        <f t="shared" si="35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33"/>
        <v>28</v>
      </c>
      <c r="J419" s="34">
        <f t="shared" si="34"/>
        <v>0</v>
      </c>
      <c r="K419" s="35">
        <f t="shared" si="35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33"/>
        <v>26</v>
      </c>
      <c r="J420" s="34">
        <f t="shared" si="34"/>
        <v>2</v>
      </c>
      <c r="K420" s="35">
        <f t="shared" si="35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1580</v>
      </c>
      <c r="AC420" s="86"/>
      <c r="AD420" s="86" t="s">
        <v>1580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33"/>
        <v>21</v>
      </c>
      <c r="J421" s="34">
        <f t="shared" si="34"/>
        <v>7</v>
      </c>
      <c r="K421" s="35">
        <f t="shared" si="35"/>
        <v>0.75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1580</v>
      </c>
      <c r="AC421" s="86" t="s">
        <v>1580</v>
      </c>
      <c r="AD421" s="86" t="s">
        <v>1580</v>
      </c>
      <c r="AE421" s="86" t="s">
        <v>1580</v>
      </c>
      <c r="AF421" s="86" t="s">
        <v>1580</v>
      </c>
      <c r="AG421" s="86" t="s">
        <v>1580</v>
      </c>
      <c r="AH421" s="86" t="s">
        <v>1580</v>
      </c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33"/>
        <v>18</v>
      </c>
      <c r="J422" s="34">
        <f t="shared" si="34"/>
        <v>10</v>
      </c>
      <c r="K422" s="35">
        <f t="shared" si="35"/>
        <v>0.6428571428571429</v>
      </c>
      <c r="L422" s="86" t="s">
        <v>1580</v>
      </c>
      <c r="M422" s="86" t="s">
        <v>1580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1580</v>
      </c>
      <c r="AA422" s="86"/>
      <c r="AB422" s="86" t="s">
        <v>1580</v>
      </c>
      <c r="AC422" s="86" t="s">
        <v>1580</v>
      </c>
      <c r="AD422" s="86" t="s">
        <v>1580</v>
      </c>
      <c r="AE422" s="86" t="s">
        <v>1580</v>
      </c>
      <c r="AF422" s="86" t="s">
        <v>1580</v>
      </c>
      <c r="AG422" s="86" t="s">
        <v>1580</v>
      </c>
      <c r="AH422" s="86" t="s">
        <v>1580</v>
      </c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33"/>
        <v>26</v>
      </c>
      <c r="J423" s="34">
        <f t="shared" si="34"/>
        <v>2</v>
      </c>
      <c r="K423" s="35">
        <f t="shared" si="35"/>
        <v>0.9285714285714286</v>
      </c>
      <c r="L423" s="86"/>
      <c r="M423" s="86"/>
      <c r="N423" s="86"/>
      <c r="O423" s="86"/>
      <c r="P423" s="86"/>
      <c r="Q423" s="86"/>
      <c r="R423" s="86" t="s">
        <v>1580</v>
      </c>
      <c r="S423" s="86" t="s">
        <v>1580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33"/>
        <v>26</v>
      </c>
      <c r="J424" s="34">
        <f t="shared" si="34"/>
        <v>2</v>
      </c>
      <c r="K424" s="35">
        <f t="shared" si="35"/>
        <v>0.9285714285714286</v>
      </c>
      <c r="L424" s="86"/>
      <c r="M424" s="86"/>
      <c r="N424" s="86"/>
      <c r="O424" s="86"/>
      <c r="P424" s="86"/>
      <c r="Q424" s="86"/>
      <c r="R424" s="86" t="s">
        <v>1580</v>
      </c>
      <c r="S424" s="86" t="s">
        <v>1580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33"/>
        <v>21</v>
      </c>
      <c r="J425" s="34">
        <f t="shared" si="34"/>
        <v>7</v>
      </c>
      <c r="K425" s="35">
        <f t="shared" si="35"/>
        <v>0.75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1580</v>
      </c>
      <c r="AC425" s="86" t="s">
        <v>1580</v>
      </c>
      <c r="AD425" s="86" t="s">
        <v>1580</v>
      </c>
      <c r="AE425" s="86" t="s">
        <v>1580</v>
      </c>
      <c r="AF425" s="86" t="s">
        <v>1580</v>
      </c>
      <c r="AG425" s="86" t="s">
        <v>1580</v>
      </c>
      <c r="AH425" s="86" t="s">
        <v>1580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1587</v>
      </c>
      <c r="I426" s="34">
        <f t="shared" si="33"/>
        <v>16</v>
      </c>
      <c r="J426" s="34">
        <f t="shared" si="34"/>
        <v>12</v>
      </c>
      <c r="K426" s="35">
        <f t="shared" si="35"/>
        <v>0.5714285714285714</v>
      </c>
      <c r="L426" s="86" t="s">
        <v>1580</v>
      </c>
      <c r="M426" s="86" t="s">
        <v>1580</v>
      </c>
      <c r="N426" s="86"/>
      <c r="O426" s="86"/>
      <c r="P426" s="86"/>
      <c r="Q426" s="86"/>
      <c r="R426" s="86"/>
      <c r="S426" s="86"/>
      <c r="T426" s="86"/>
      <c r="U426" s="86" t="s">
        <v>1580</v>
      </c>
      <c r="V426" s="86" t="s">
        <v>1580</v>
      </c>
      <c r="W426" s="86" t="s">
        <v>1580</v>
      </c>
      <c r="X426" s="86"/>
      <c r="Y426" s="86"/>
      <c r="Z426" s="86"/>
      <c r="AA426" s="86"/>
      <c r="AB426" s="86" t="s">
        <v>1580</v>
      </c>
      <c r="AC426" s="86" t="s">
        <v>1580</v>
      </c>
      <c r="AD426" s="86" t="s">
        <v>1580</v>
      </c>
      <c r="AE426" s="86" t="s">
        <v>1580</v>
      </c>
      <c r="AF426" s="86" t="s">
        <v>1580</v>
      </c>
      <c r="AG426" s="86" t="s">
        <v>1580</v>
      </c>
      <c r="AH426" s="86" t="s">
        <v>1580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33"/>
        <v>28</v>
      </c>
      <c r="J427" s="34">
        <f t="shared" si="34"/>
        <v>0</v>
      </c>
      <c r="K427" s="35">
        <f t="shared" si="35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33"/>
        <v>26</v>
      </c>
      <c r="J428" s="34">
        <f t="shared" si="34"/>
        <v>2</v>
      </c>
      <c r="K428" s="35">
        <f t="shared" si="35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1580</v>
      </c>
      <c r="W428" s="86"/>
      <c r="X428" s="86"/>
      <c r="Y428" s="86"/>
      <c r="Z428" s="86"/>
      <c r="AA428" s="86"/>
      <c r="AB428" s="86"/>
      <c r="AC428" s="86"/>
      <c r="AD428" s="86" t="s">
        <v>1580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33"/>
        <v>23</v>
      </c>
      <c r="J429" s="34">
        <f t="shared" si="34"/>
        <v>5</v>
      </c>
      <c r="K429" s="35">
        <f t="shared" si="35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1580</v>
      </c>
      <c r="Y429" s="86" t="s">
        <v>1580</v>
      </c>
      <c r="Z429" s="86" t="s">
        <v>1580</v>
      </c>
      <c r="AA429" s="86" t="s">
        <v>1580</v>
      </c>
      <c r="AB429" s="86" t="s">
        <v>1580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33"/>
        <v>28</v>
      </c>
      <c r="J430" s="34">
        <f t="shared" si="34"/>
        <v>0</v>
      </c>
      <c r="K430" s="35">
        <f t="shared" si="35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33"/>
        <v>28</v>
      </c>
      <c r="J431" s="34">
        <f t="shared" si="34"/>
        <v>0</v>
      </c>
      <c r="K431" s="35">
        <f t="shared" si="35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33"/>
        <v>26</v>
      </c>
      <c r="J432" s="34">
        <f t="shared" si="34"/>
        <v>2</v>
      </c>
      <c r="K432" s="35">
        <f t="shared" si="35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1580</v>
      </c>
      <c r="AC432" s="86"/>
      <c r="AD432" s="86" t="s">
        <v>1580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33"/>
        <v>23</v>
      </c>
      <c r="J433" s="34">
        <f t="shared" si="34"/>
        <v>5</v>
      </c>
      <c r="K433" s="35">
        <f t="shared" si="35"/>
        <v>0.8214285714285714</v>
      </c>
      <c r="L433" s="86" t="s">
        <v>1580</v>
      </c>
      <c r="M433" s="86" t="s">
        <v>1580</v>
      </c>
      <c r="N433" s="86" t="s">
        <v>1580</v>
      </c>
      <c r="O433" s="86" t="s">
        <v>1580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1580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33"/>
        <v>3</v>
      </c>
      <c r="J434" s="34">
        <f t="shared" si="34"/>
        <v>25</v>
      </c>
      <c r="K434" s="35">
        <f t="shared" si="35"/>
        <v>0.10714285714285714</v>
      </c>
      <c r="L434" s="86" t="s">
        <v>1580</v>
      </c>
      <c r="M434" s="86" t="s">
        <v>1580</v>
      </c>
      <c r="N434" s="86" t="s">
        <v>1580</v>
      </c>
      <c r="O434" s="86" t="s">
        <v>1580</v>
      </c>
      <c r="P434" s="86" t="s">
        <v>1580</v>
      </c>
      <c r="Q434" s="86" t="s">
        <v>1580</v>
      </c>
      <c r="R434" s="86" t="s">
        <v>1580</v>
      </c>
      <c r="S434" s="86" t="s">
        <v>1580</v>
      </c>
      <c r="T434" s="86" t="s">
        <v>1580</v>
      </c>
      <c r="U434" s="86" t="s">
        <v>1580</v>
      </c>
      <c r="V434" s="86" t="s">
        <v>1580</v>
      </c>
      <c r="W434" s="86" t="s">
        <v>1580</v>
      </c>
      <c r="X434" s="86"/>
      <c r="Y434" s="86" t="s">
        <v>1580</v>
      </c>
      <c r="Z434" s="86" t="s">
        <v>1580</v>
      </c>
      <c r="AA434" s="86" t="s">
        <v>1580</v>
      </c>
      <c r="AB434" s="86" t="s">
        <v>1580</v>
      </c>
      <c r="AC434" s="86" t="s">
        <v>1580</v>
      </c>
      <c r="AD434" s="86" t="s">
        <v>1580</v>
      </c>
      <c r="AE434" s="86" t="s">
        <v>1580</v>
      </c>
      <c r="AF434" s="86" t="s">
        <v>1580</v>
      </c>
      <c r="AG434" s="86" t="s">
        <v>1580</v>
      </c>
      <c r="AH434" s="86" t="s">
        <v>1580</v>
      </c>
      <c r="AI434" s="86" t="s">
        <v>1580</v>
      </c>
      <c r="AJ434" s="86" t="s">
        <v>1580</v>
      </c>
      <c r="AK434" s="86" t="s">
        <v>1580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33"/>
        <v>28</v>
      </c>
      <c r="J435" s="34">
        <f t="shared" si="34"/>
        <v>0</v>
      </c>
      <c r="K435" s="35">
        <f t="shared" si="35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33"/>
        <v>28</v>
      </c>
      <c r="J436" s="34">
        <f t="shared" si="34"/>
        <v>0</v>
      </c>
      <c r="K436" s="35">
        <f t="shared" si="35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33"/>
        <v>23</v>
      </c>
      <c r="J437" s="34">
        <f t="shared" si="34"/>
        <v>5</v>
      </c>
      <c r="K437" s="35">
        <f t="shared" si="35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1580</v>
      </c>
      <c r="Y437" s="86" t="s">
        <v>1580</v>
      </c>
      <c r="Z437" s="86" t="s">
        <v>1580</v>
      </c>
      <c r="AA437" s="86" t="s">
        <v>1580</v>
      </c>
      <c r="AB437" s="86" t="s">
        <v>1580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33"/>
        <v>27</v>
      </c>
      <c r="J438" s="34">
        <f t="shared" si="34"/>
        <v>1</v>
      </c>
      <c r="K438" s="35">
        <f t="shared" si="35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1580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33"/>
        <v>28</v>
      </c>
      <c r="J439" s="34">
        <f t="shared" si="34"/>
        <v>0</v>
      </c>
      <c r="K439" s="35">
        <f t="shared" si="3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33"/>
        <v>28</v>
      </c>
      <c r="J440" s="34">
        <f t="shared" si="34"/>
        <v>0</v>
      </c>
      <c r="K440" s="35">
        <f t="shared" si="3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33"/>
        <v>28</v>
      </c>
      <c r="J441" s="34">
        <f t="shared" si="34"/>
        <v>0</v>
      </c>
      <c r="K441" s="35">
        <f t="shared" si="3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33"/>
        <v>28</v>
      </c>
      <c r="J442" s="34">
        <f t="shared" si="34"/>
        <v>0</v>
      </c>
      <c r="K442" s="35">
        <f t="shared" si="35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33"/>
        <v>28</v>
      </c>
      <c r="J443" s="34">
        <f t="shared" si="34"/>
        <v>0</v>
      </c>
      <c r="K443" s="35">
        <f t="shared" si="3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33"/>
        <v>28</v>
      </c>
      <c r="J444" s="34">
        <f t="shared" si="34"/>
        <v>0</v>
      </c>
      <c r="K444" s="35">
        <f t="shared" si="3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33"/>
        <v>28</v>
      </c>
      <c r="J445" s="34">
        <f t="shared" si="34"/>
        <v>0</v>
      </c>
      <c r="K445" s="35">
        <f t="shared" si="3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33"/>
        <v>27</v>
      </c>
      <c r="J446" s="34">
        <f t="shared" si="34"/>
        <v>1</v>
      </c>
      <c r="K446" s="35">
        <f t="shared" si="35"/>
        <v>0.9642857142857143</v>
      </c>
      <c r="L446" s="86"/>
      <c r="M446" s="86"/>
      <c r="N446" s="86" t="s">
        <v>1580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33"/>
        <v>4</v>
      </c>
      <c r="J447" s="34">
        <f t="shared" si="34"/>
        <v>24</v>
      </c>
      <c r="K447" s="35">
        <f t="shared" si="35"/>
        <v>0.14285714285714285</v>
      </c>
      <c r="L447" s="86" t="s">
        <v>1580</v>
      </c>
      <c r="M447" s="86" t="s">
        <v>1580</v>
      </c>
      <c r="N447" s="86" t="s">
        <v>1580</v>
      </c>
      <c r="O447" s="86" t="s">
        <v>1580</v>
      </c>
      <c r="P447" s="86" t="s">
        <v>1580</v>
      </c>
      <c r="Q447" s="86" t="s">
        <v>1580</v>
      </c>
      <c r="R447" s="86" t="s">
        <v>1580</v>
      </c>
      <c r="S447" s="86" t="s">
        <v>1580</v>
      </c>
      <c r="T447" s="86" t="s">
        <v>1580</v>
      </c>
      <c r="U447" s="86"/>
      <c r="V447" s="86"/>
      <c r="W447" s="86" t="s">
        <v>1580</v>
      </c>
      <c r="X447" s="86" t="s">
        <v>1580</v>
      </c>
      <c r="Y447" s="86" t="s">
        <v>1580</v>
      </c>
      <c r="Z447" s="86" t="s">
        <v>1580</v>
      </c>
      <c r="AA447" s="86" t="s">
        <v>1580</v>
      </c>
      <c r="AB447" s="86" t="s">
        <v>1580</v>
      </c>
      <c r="AC447" s="86" t="s">
        <v>1580</v>
      </c>
      <c r="AD447" s="86" t="s">
        <v>1580</v>
      </c>
      <c r="AE447" s="86" t="s">
        <v>1580</v>
      </c>
      <c r="AF447" s="86" t="s">
        <v>1580</v>
      </c>
      <c r="AG447" s="86" t="s">
        <v>1580</v>
      </c>
      <c r="AH447" s="86" t="s">
        <v>1580</v>
      </c>
      <c r="AI447" s="86" t="s">
        <v>1580</v>
      </c>
      <c r="AJ447" s="86" t="s">
        <v>1580</v>
      </c>
      <c r="AK447" s="86" t="s">
        <v>1580</v>
      </c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33"/>
        <v>20</v>
      </c>
      <c r="J448" s="34">
        <f t="shared" si="34"/>
        <v>8</v>
      </c>
      <c r="K448" s="35">
        <f t="shared" si="35"/>
        <v>0.7142857142857143</v>
      </c>
      <c r="L448" s="86"/>
      <c r="M448" s="86" t="s">
        <v>1580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1580</v>
      </c>
      <c r="AF448" s="86" t="s">
        <v>1580</v>
      </c>
      <c r="AG448" s="86" t="s">
        <v>1580</v>
      </c>
      <c r="AH448" s="86" t="s">
        <v>1580</v>
      </c>
      <c r="AI448" s="86" t="s">
        <v>1580</v>
      </c>
      <c r="AJ448" s="86" t="s">
        <v>1580</v>
      </c>
      <c r="AK448" s="86" t="s">
        <v>1580</v>
      </c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33"/>
        <v>27</v>
      </c>
      <c r="J449" s="34">
        <f t="shared" si="34"/>
        <v>1</v>
      </c>
      <c r="K449" s="35">
        <f t="shared" si="35"/>
        <v>0.9642857142857143</v>
      </c>
      <c r="L449" s="86"/>
      <c r="M449" s="86"/>
      <c r="N449" s="86" t="s">
        <v>1580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33"/>
        <v>28</v>
      </c>
      <c r="J450" s="34">
        <f t="shared" si="34"/>
        <v>0</v>
      </c>
      <c r="K450" s="35">
        <f t="shared" si="35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33"/>
        <v>28</v>
      </c>
      <c r="J451" s="34">
        <f t="shared" si="34"/>
        <v>0</v>
      </c>
      <c r="K451" s="35">
        <f t="shared" si="3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33"/>
        <v>28</v>
      </c>
      <c r="J452" s="34">
        <f t="shared" si="34"/>
        <v>0</v>
      </c>
      <c r="K452" s="35">
        <f t="shared" si="3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36">COUNTIF(L453:AM453,"")</f>
        <v>2</v>
      </c>
      <c r="J453" s="34">
        <f t="shared" ref="J453:J516" si="37">COUNTIF(L453:AM453,"APAGADO")</f>
        <v>26</v>
      </c>
      <c r="K453" s="35">
        <f t="shared" ref="K453:K516" si="38">(I453)/(J453+I453)</f>
        <v>7.1428571428571425E-2</v>
      </c>
      <c r="L453" s="86" t="s">
        <v>1580</v>
      </c>
      <c r="M453" s="86" t="s">
        <v>1580</v>
      </c>
      <c r="N453" s="86" t="s">
        <v>1580</v>
      </c>
      <c r="O453" s="86" t="s">
        <v>1580</v>
      </c>
      <c r="P453" s="86" t="s">
        <v>1580</v>
      </c>
      <c r="Q453" s="86" t="s">
        <v>1580</v>
      </c>
      <c r="R453" s="86" t="s">
        <v>1580</v>
      </c>
      <c r="S453" s="86" t="s">
        <v>1580</v>
      </c>
      <c r="T453" s="86" t="s">
        <v>1580</v>
      </c>
      <c r="U453" s="86" t="s">
        <v>1580</v>
      </c>
      <c r="V453" s="86" t="s">
        <v>1580</v>
      </c>
      <c r="W453" s="86" t="s">
        <v>1580</v>
      </c>
      <c r="X453" s="86" t="s">
        <v>1580</v>
      </c>
      <c r="Y453" s="86" t="s">
        <v>1580</v>
      </c>
      <c r="Z453" s="86" t="s">
        <v>1580</v>
      </c>
      <c r="AA453" s="86" t="s">
        <v>1580</v>
      </c>
      <c r="AB453" s="86" t="s">
        <v>1580</v>
      </c>
      <c r="AC453" s="86" t="s">
        <v>1580</v>
      </c>
      <c r="AD453" s="86" t="s">
        <v>1580</v>
      </c>
      <c r="AE453" s="86" t="s">
        <v>1580</v>
      </c>
      <c r="AF453" s="86" t="s">
        <v>1580</v>
      </c>
      <c r="AG453" s="86" t="s">
        <v>1580</v>
      </c>
      <c r="AH453" s="86" t="s">
        <v>1580</v>
      </c>
      <c r="AI453" s="86" t="s">
        <v>1580</v>
      </c>
      <c r="AJ453" s="86" t="s">
        <v>1580</v>
      </c>
      <c r="AK453" s="86" t="s">
        <v>1580</v>
      </c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36"/>
        <v>2</v>
      </c>
      <c r="J454" s="34">
        <f t="shared" si="37"/>
        <v>26</v>
      </c>
      <c r="K454" s="35">
        <f t="shared" si="38"/>
        <v>7.1428571428571425E-2</v>
      </c>
      <c r="L454" s="86" t="s">
        <v>1580</v>
      </c>
      <c r="M454" s="86" t="s">
        <v>1580</v>
      </c>
      <c r="N454" s="86" t="s">
        <v>1580</v>
      </c>
      <c r="O454" s="86" t="s">
        <v>1580</v>
      </c>
      <c r="P454" s="86" t="s">
        <v>1580</v>
      </c>
      <c r="Q454" s="86" t="s">
        <v>1580</v>
      </c>
      <c r="R454" s="86" t="s">
        <v>1580</v>
      </c>
      <c r="S454" s="86" t="s">
        <v>1580</v>
      </c>
      <c r="T454" s="86" t="s">
        <v>1580</v>
      </c>
      <c r="U454" s="86" t="s">
        <v>1580</v>
      </c>
      <c r="V454" s="86" t="s">
        <v>1580</v>
      </c>
      <c r="W454" s="86" t="s">
        <v>1580</v>
      </c>
      <c r="X454" s="86" t="s">
        <v>1580</v>
      </c>
      <c r="Y454" s="86" t="s">
        <v>1580</v>
      </c>
      <c r="Z454" s="86" t="s">
        <v>1580</v>
      </c>
      <c r="AA454" s="86" t="s">
        <v>1580</v>
      </c>
      <c r="AB454" s="86" t="s">
        <v>1580</v>
      </c>
      <c r="AC454" s="86" t="s">
        <v>1580</v>
      </c>
      <c r="AD454" s="86" t="s">
        <v>1580</v>
      </c>
      <c r="AE454" s="86" t="s">
        <v>1580</v>
      </c>
      <c r="AF454" s="86" t="s">
        <v>1580</v>
      </c>
      <c r="AG454" s="86" t="s">
        <v>1580</v>
      </c>
      <c r="AH454" s="86" t="s">
        <v>1580</v>
      </c>
      <c r="AI454" s="86" t="s">
        <v>1580</v>
      </c>
      <c r="AJ454" s="86" t="s">
        <v>1580</v>
      </c>
      <c r="AK454" s="86" t="s">
        <v>1580</v>
      </c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36"/>
        <v>28</v>
      </c>
      <c r="J455" s="34">
        <f t="shared" si="37"/>
        <v>0</v>
      </c>
      <c r="K455" s="35">
        <f t="shared" si="38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36"/>
        <v>28</v>
      </c>
      <c r="J456" s="34">
        <f t="shared" si="37"/>
        <v>0</v>
      </c>
      <c r="K456" s="35">
        <f t="shared" si="3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36"/>
        <v>28</v>
      </c>
      <c r="J457" s="34">
        <f t="shared" si="37"/>
        <v>0</v>
      </c>
      <c r="K457" s="35">
        <f t="shared" si="3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36"/>
        <v>28</v>
      </c>
      <c r="J458" s="34">
        <f t="shared" si="37"/>
        <v>0</v>
      </c>
      <c r="K458" s="35">
        <f t="shared" si="3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36"/>
        <v>28</v>
      </c>
      <c r="J459" s="34">
        <f t="shared" si="37"/>
        <v>0</v>
      </c>
      <c r="K459" s="35">
        <f t="shared" si="3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36"/>
        <v>28</v>
      </c>
      <c r="J460" s="34">
        <f t="shared" si="37"/>
        <v>0</v>
      </c>
      <c r="K460" s="35">
        <f t="shared" si="38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36"/>
        <v>28</v>
      </c>
      <c r="J461" s="34">
        <f t="shared" si="37"/>
        <v>0</v>
      </c>
      <c r="K461" s="35">
        <f t="shared" si="3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36"/>
        <v>25</v>
      </c>
      <c r="J462" s="34">
        <f t="shared" si="37"/>
        <v>3</v>
      </c>
      <c r="K462" s="35">
        <f t="shared" si="38"/>
        <v>0.8928571428571429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 t="s">
        <v>1580</v>
      </c>
      <c r="AJ462" s="86" t="s">
        <v>1580</v>
      </c>
      <c r="AK462" s="86" t="s">
        <v>1580</v>
      </c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36"/>
        <v>2</v>
      </c>
      <c r="J463" s="34">
        <f t="shared" si="37"/>
        <v>26</v>
      </c>
      <c r="K463" s="35">
        <f t="shared" si="38"/>
        <v>7.1428571428571425E-2</v>
      </c>
      <c r="L463" s="86" t="s">
        <v>1580</v>
      </c>
      <c r="M463" s="86" t="s">
        <v>1580</v>
      </c>
      <c r="N463" s="86" t="s">
        <v>1580</v>
      </c>
      <c r="O463" s="86" t="s">
        <v>1580</v>
      </c>
      <c r="P463" s="86" t="s">
        <v>1580</v>
      </c>
      <c r="Q463" s="86" t="s">
        <v>1580</v>
      </c>
      <c r="R463" s="86" t="s">
        <v>1580</v>
      </c>
      <c r="S463" s="86" t="s">
        <v>1580</v>
      </c>
      <c r="T463" s="86" t="s">
        <v>1580</v>
      </c>
      <c r="U463" s="86" t="s">
        <v>1580</v>
      </c>
      <c r="V463" s="86" t="s">
        <v>1580</v>
      </c>
      <c r="W463" s="86" t="s">
        <v>1580</v>
      </c>
      <c r="X463" s="86" t="s">
        <v>1580</v>
      </c>
      <c r="Y463" s="86" t="s">
        <v>1580</v>
      </c>
      <c r="Z463" s="86" t="s">
        <v>1580</v>
      </c>
      <c r="AA463" s="86" t="s">
        <v>1580</v>
      </c>
      <c r="AB463" s="86" t="s">
        <v>1580</v>
      </c>
      <c r="AC463" s="86" t="s">
        <v>1580</v>
      </c>
      <c r="AD463" s="86" t="s">
        <v>1580</v>
      </c>
      <c r="AE463" s="86" t="s">
        <v>1580</v>
      </c>
      <c r="AF463" s="86" t="s">
        <v>1580</v>
      </c>
      <c r="AG463" s="86" t="s">
        <v>1580</v>
      </c>
      <c r="AH463" s="86" t="s">
        <v>1580</v>
      </c>
      <c r="AI463" s="86" t="s">
        <v>1580</v>
      </c>
      <c r="AJ463" s="86" t="s">
        <v>1580</v>
      </c>
      <c r="AK463" s="86" t="s">
        <v>1580</v>
      </c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36"/>
        <v>28</v>
      </c>
      <c r="J464" s="34">
        <f t="shared" si="37"/>
        <v>0</v>
      </c>
      <c r="K464" s="35">
        <f t="shared" si="3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36"/>
        <v>28</v>
      </c>
      <c r="J465" s="34">
        <f t="shared" si="37"/>
        <v>0</v>
      </c>
      <c r="K465" s="35">
        <f t="shared" si="38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36"/>
        <v>28</v>
      </c>
      <c r="J466" s="34">
        <f t="shared" si="37"/>
        <v>0</v>
      </c>
      <c r="K466" s="35">
        <f t="shared" si="3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36"/>
        <v>28</v>
      </c>
      <c r="J467" s="34">
        <f t="shared" si="37"/>
        <v>0</v>
      </c>
      <c r="K467" s="35">
        <f t="shared" si="3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36"/>
        <v>2</v>
      </c>
      <c r="J468" s="34">
        <f t="shared" si="37"/>
        <v>26</v>
      </c>
      <c r="K468" s="35">
        <f t="shared" si="38"/>
        <v>7.1428571428571425E-2</v>
      </c>
      <c r="L468" s="86" t="s">
        <v>1580</v>
      </c>
      <c r="M468" s="86" t="s">
        <v>1580</v>
      </c>
      <c r="N468" s="86" t="s">
        <v>1580</v>
      </c>
      <c r="O468" s="86" t="s">
        <v>1580</v>
      </c>
      <c r="P468" s="86" t="s">
        <v>1580</v>
      </c>
      <c r="Q468" s="86" t="s">
        <v>1580</v>
      </c>
      <c r="R468" s="86" t="s">
        <v>1580</v>
      </c>
      <c r="S468" s="86" t="s">
        <v>1580</v>
      </c>
      <c r="T468" s="86" t="s">
        <v>1580</v>
      </c>
      <c r="U468" s="86" t="s">
        <v>1580</v>
      </c>
      <c r="V468" s="86" t="s">
        <v>1580</v>
      </c>
      <c r="W468" s="86" t="s">
        <v>1580</v>
      </c>
      <c r="X468" s="86" t="s">
        <v>1580</v>
      </c>
      <c r="Y468" s="86" t="s">
        <v>1580</v>
      </c>
      <c r="Z468" s="86" t="s">
        <v>1580</v>
      </c>
      <c r="AA468" s="86" t="s">
        <v>1580</v>
      </c>
      <c r="AB468" s="86" t="s">
        <v>1580</v>
      </c>
      <c r="AC468" s="86" t="s">
        <v>1580</v>
      </c>
      <c r="AD468" s="86" t="s">
        <v>1580</v>
      </c>
      <c r="AE468" s="86" t="s">
        <v>1580</v>
      </c>
      <c r="AF468" s="86" t="s">
        <v>1580</v>
      </c>
      <c r="AG468" s="86" t="s">
        <v>1580</v>
      </c>
      <c r="AH468" s="86" t="s">
        <v>1580</v>
      </c>
      <c r="AI468" s="86" t="s">
        <v>1580</v>
      </c>
      <c r="AJ468" s="86" t="s">
        <v>1580</v>
      </c>
      <c r="AK468" s="86" t="s">
        <v>1580</v>
      </c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36"/>
        <v>23</v>
      </c>
      <c r="J469" s="34">
        <f t="shared" si="37"/>
        <v>5</v>
      </c>
      <c r="K469" s="35">
        <f t="shared" si="38"/>
        <v>0.8214285714285714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1580</v>
      </c>
      <c r="AG469" s="86" t="s">
        <v>1580</v>
      </c>
      <c r="AH469" s="86" t="s">
        <v>1580</v>
      </c>
      <c r="AI469" s="86" t="s">
        <v>1580</v>
      </c>
      <c r="AJ469" s="86" t="s">
        <v>1580</v>
      </c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36"/>
        <v>2</v>
      </c>
      <c r="J470" s="34">
        <f t="shared" si="37"/>
        <v>26</v>
      </c>
      <c r="K470" s="35">
        <f t="shared" si="38"/>
        <v>7.1428571428571425E-2</v>
      </c>
      <c r="L470" s="86" t="s">
        <v>1580</v>
      </c>
      <c r="M470" s="86" t="s">
        <v>1580</v>
      </c>
      <c r="N470" s="86" t="s">
        <v>1580</v>
      </c>
      <c r="O470" s="86" t="s">
        <v>1580</v>
      </c>
      <c r="P470" s="86" t="s">
        <v>1580</v>
      </c>
      <c r="Q470" s="86" t="s">
        <v>1580</v>
      </c>
      <c r="R470" s="86" t="s">
        <v>1580</v>
      </c>
      <c r="S470" s="86" t="s">
        <v>1580</v>
      </c>
      <c r="T470" s="86" t="s">
        <v>1580</v>
      </c>
      <c r="U470" s="86" t="s">
        <v>1580</v>
      </c>
      <c r="V470" s="86" t="s">
        <v>1580</v>
      </c>
      <c r="W470" s="86" t="s">
        <v>1580</v>
      </c>
      <c r="X470" s="86" t="s">
        <v>1580</v>
      </c>
      <c r="Y470" s="86" t="s">
        <v>1580</v>
      </c>
      <c r="Z470" s="86" t="s">
        <v>1580</v>
      </c>
      <c r="AA470" s="86" t="s">
        <v>1580</v>
      </c>
      <c r="AB470" s="86" t="s">
        <v>1580</v>
      </c>
      <c r="AC470" s="86" t="s">
        <v>1580</v>
      </c>
      <c r="AD470" s="86" t="s">
        <v>1580</v>
      </c>
      <c r="AE470" s="86" t="s">
        <v>1580</v>
      </c>
      <c r="AF470" s="86" t="s">
        <v>1580</v>
      </c>
      <c r="AG470" s="86" t="s">
        <v>1580</v>
      </c>
      <c r="AH470" s="86" t="s">
        <v>1580</v>
      </c>
      <c r="AI470" s="86" t="s">
        <v>1580</v>
      </c>
      <c r="AJ470" s="86" t="s">
        <v>1580</v>
      </c>
      <c r="AK470" s="86" t="s">
        <v>1580</v>
      </c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36"/>
        <v>23</v>
      </c>
      <c r="J471" s="34">
        <f t="shared" si="37"/>
        <v>5</v>
      </c>
      <c r="K471" s="35">
        <f t="shared" si="38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1580</v>
      </c>
      <c r="AG471" s="86" t="s">
        <v>1580</v>
      </c>
      <c r="AH471" s="86" t="s">
        <v>1580</v>
      </c>
      <c r="AI471" s="86" t="s">
        <v>1580</v>
      </c>
      <c r="AJ471" s="86" t="s">
        <v>1580</v>
      </c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36"/>
        <v>28</v>
      </c>
      <c r="J472" s="34">
        <f t="shared" si="37"/>
        <v>0</v>
      </c>
      <c r="K472" s="35">
        <f t="shared" si="38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36"/>
        <v>2</v>
      </c>
      <c r="J473" s="34">
        <f t="shared" si="37"/>
        <v>26</v>
      </c>
      <c r="K473" s="35">
        <f t="shared" si="38"/>
        <v>7.1428571428571425E-2</v>
      </c>
      <c r="L473" s="86" t="s">
        <v>1580</v>
      </c>
      <c r="M473" s="86" t="s">
        <v>1580</v>
      </c>
      <c r="N473" s="86" t="s">
        <v>1580</v>
      </c>
      <c r="O473" s="86" t="s">
        <v>1580</v>
      </c>
      <c r="P473" s="86" t="s">
        <v>1580</v>
      </c>
      <c r="Q473" s="86" t="s">
        <v>1580</v>
      </c>
      <c r="R473" s="86" t="s">
        <v>1580</v>
      </c>
      <c r="S473" s="86" t="s">
        <v>1580</v>
      </c>
      <c r="T473" s="86" t="s">
        <v>1580</v>
      </c>
      <c r="U473" s="86" t="s">
        <v>1580</v>
      </c>
      <c r="V473" s="86" t="s">
        <v>1580</v>
      </c>
      <c r="W473" s="86" t="s">
        <v>1580</v>
      </c>
      <c r="X473" s="86" t="s">
        <v>1580</v>
      </c>
      <c r="Y473" s="86" t="s">
        <v>1580</v>
      </c>
      <c r="Z473" s="86" t="s">
        <v>1580</v>
      </c>
      <c r="AA473" s="86" t="s">
        <v>1580</v>
      </c>
      <c r="AB473" s="86" t="s">
        <v>1580</v>
      </c>
      <c r="AC473" s="86" t="s">
        <v>1580</v>
      </c>
      <c r="AD473" s="86" t="s">
        <v>1580</v>
      </c>
      <c r="AE473" s="86" t="s">
        <v>1580</v>
      </c>
      <c r="AF473" s="86" t="s">
        <v>1580</v>
      </c>
      <c r="AG473" s="86" t="s">
        <v>1580</v>
      </c>
      <c r="AH473" s="86" t="s">
        <v>1580</v>
      </c>
      <c r="AI473" s="86" t="s">
        <v>1580</v>
      </c>
      <c r="AJ473" s="86" t="s">
        <v>1580</v>
      </c>
      <c r="AK473" s="86" t="s">
        <v>1580</v>
      </c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36"/>
        <v>28</v>
      </c>
      <c r="J474" s="34">
        <f t="shared" si="37"/>
        <v>0</v>
      </c>
      <c r="K474" s="35">
        <f t="shared" si="3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36"/>
        <v>23</v>
      </c>
      <c r="J475" s="34">
        <f t="shared" si="37"/>
        <v>5</v>
      </c>
      <c r="K475" s="35">
        <f t="shared" si="38"/>
        <v>0.8214285714285714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1580</v>
      </c>
      <c r="AG475" s="86" t="s">
        <v>1580</v>
      </c>
      <c r="AH475" s="86" t="s">
        <v>1580</v>
      </c>
      <c r="AI475" s="86" t="s">
        <v>1580</v>
      </c>
      <c r="AJ475" s="86" t="s">
        <v>1580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36"/>
        <v>23</v>
      </c>
      <c r="J476" s="34">
        <f t="shared" si="37"/>
        <v>5</v>
      </c>
      <c r="K476" s="35">
        <f t="shared" si="38"/>
        <v>0.8214285714285714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1580</v>
      </c>
      <c r="AG476" s="86" t="s">
        <v>1580</v>
      </c>
      <c r="AH476" s="86" t="s">
        <v>1580</v>
      </c>
      <c r="AI476" s="86" t="s">
        <v>1580</v>
      </c>
      <c r="AJ476" s="86" t="s">
        <v>1580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36"/>
        <v>2</v>
      </c>
      <c r="J477" s="34">
        <f t="shared" si="37"/>
        <v>26</v>
      </c>
      <c r="K477" s="35">
        <f t="shared" si="38"/>
        <v>7.1428571428571425E-2</v>
      </c>
      <c r="L477" s="86" t="s">
        <v>1580</v>
      </c>
      <c r="M477" s="86" t="s">
        <v>1580</v>
      </c>
      <c r="N477" s="86" t="s">
        <v>1580</v>
      </c>
      <c r="O477" s="86" t="s">
        <v>1580</v>
      </c>
      <c r="P477" s="86" t="s">
        <v>1580</v>
      </c>
      <c r="Q477" s="86" t="s">
        <v>1580</v>
      </c>
      <c r="R477" s="86" t="s">
        <v>1580</v>
      </c>
      <c r="S477" s="86" t="s">
        <v>1580</v>
      </c>
      <c r="T477" s="86" t="s">
        <v>1580</v>
      </c>
      <c r="U477" s="86" t="s">
        <v>1580</v>
      </c>
      <c r="V477" s="86" t="s">
        <v>1580</v>
      </c>
      <c r="W477" s="86" t="s">
        <v>1580</v>
      </c>
      <c r="X477" s="86" t="s">
        <v>1580</v>
      </c>
      <c r="Y477" s="86" t="s">
        <v>1580</v>
      </c>
      <c r="Z477" s="86" t="s">
        <v>1580</v>
      </c>
      <c r="AA477" s="86" t="s">
        <v>1580</v>
      </c>
      <c r="AB477" s="86" t="s">
        <v>1580</v>
      </c>
      <c r="AC477" s="86" t="s">
        <v>1580</v>
      </c>
      <c r="AD477" s="86" t="s">
        <v>1580</v>
      </c>
      <c r="AE477" s="86" t="s">
        <v>1580</v>
      </c>
      <c r="AF477" s="86" t="s">
        <v>1580</v>
      </c>
      <c r="AG477" s="86" t="s">
        <v>1580</v>
      </c>
      <c r="AH477" s="86" t="s">
        <v>1580</v>
      </c>
      <c r="AI477" s="86" t="s">
        <v>1580</v>
      </c>
      <c r="AJ477" s="86" t="s">
        <v>1580</v>
      </c>
      <c r="AK477" s="86" t="s">
        <v>1580</v>
      </c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36"/>
        <v>2</v>
      </c>
      <c r="J478" s="34">
        <f t="shared" si="37"/>
        <v>26</v>
      </c>
      <c r="K478" s="35">
        <f t="shared" si="38"/>
        <v>7.1428571428571425E-2</v>
      </c>
      <c r="L478" s="86" t="s">
        <v>1580</v>
      </c>
      <c r="M478" s="86" t="s">
        <v>1580</v>
      </c>
      <c r="N478" s="86" t="s">
        <v>1580</v>
      </c>
      <c r="O478" s="86" t="s">
        <v>1580</v>
      </c>
      <c r="P478" s="86" t="s">
        <v>1580</v>
      </c>
      <c r="Q478" s="86" t="s">
        <v>1580</v>
      </c>
      <c r="R478" s="86" t="s">
        <v>1580</v>
      </c>
      <c r="S478" s="86" t="s">
        <v>1580</v>
      </c>
      <c r="T478" s="86" t="s">
        <v>1580</v>
      </c>
      <c r="U478" s="86" t="s">
        <v>1580</v>
      </c>
      <c r="V478" s="86" t="s">
        <v>1580</v>
      </c>
      <c r="W478" s="86" t="s">
        <v>1580</v>
      </c>
      <c r="X478" s="86" t="s">
        <v>1580</v>
      </c>
      <c r="Y478" s="86" t="s">
        <v>1580</v>
      </c>
      <c r="Z478" s="86" t="s">
        <v>1580</v>
      </c>
      <c r="AA478" s="86" t="s">
        <v>1580</v>
      </c>
      <c r="AB478" s="86" t="s">
        <v>1580</v>
      </c>
      <c r="AC478" s="86" t="s">
        <v>1580</v>
      </c>
      <c r="AD478" s="86" t="s">
        <v>1580</v>
      </c>
      <c r="AE478" s="86" t="s">
        <v>1580</v>
      </c>
      <c r="AF478" s="86" t="s">
        <v>1580</v>
      </c>
      <c r="AG478" s="86" t="s">
        <v>1580</v>
      </c>
      <c r="AH478" s="86" t="s">
        <v>1580</v>
      </c>
      <c r="AI478" s="86" t="s">
        <v>1580</v>
      </c>
      <c r="AJ478" s="86" t="s">
        <v>1580</v>
      </c>
      <c r="AK478" s="86" t="s">
        <v>1580</v>
      </c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36"/>
        <v>2</v>
      </c>
      <c r="J479" s="34">
        <f t="shared" si="37"/>
        <v>26</v>
      </c>
      <c r="K479" s="35">
        <f t="shared" si="38"/>
        <v>7.1428571428571425E-2</v>
      </c>
      <c r="L479" s="86" t="s">
        <v>1580</v>
      </c>
      <c r="M479" s="86" t="s">
        <v>1580</v>
      </c>
      <c r="N479" s="86" t="s">
        <v>1580</v>
      </c>
      <c r="O479" s="86" t="s">
        <v>1580</v>
      </c>
      <c r="P479" s="86" t="s">
        <v>1580</v>
      </c>
      <c r="Q479" s="86" t="s">
        <v>1580</v>
      </c>
      <c r="R479" s="86" t="s">
        <v>1580</v>
      </c>
      <c r="S479" s="86" t="s">
        <v>1580</v>
      </c>
      <c r="T479" s="86" t="s">
        <v>1580</v>
      </c>
      <c r="U479" s="86" t="s">
        <v>1580</v>
      </c>
      <c r="V479" s="86" t="s">
        <v>1580</v>
      </c>
      <c r="W479" s="86" t="s">
        <v>1580</v>
      </c>
      <c r="X479" s="86" t="s">
        <v>1580</v>
      </c>
      <c r="Y479" s="86" t="s">
        <v>1580</v>
      </c>
      <c r="Z479" s="86" t="s">
        <v>1580</v>
      </c>
      <c r="AA479" s="86" t="s">
        <v>1580</v>
      </c>
      <c r="AB479" s="86" t="s">
        <v>1580</v>
      </c>
      <c r="AC479" s="86" t="s">
        <v>1580</v>
      </c>
      <c r="AD479" s="86" t="s">
        <v>1580</v>
      </c>
      <c r="AE479" s="86" t="s">
        <v>1580</v>
      </c>
      <c r="AF479" s="86" t="s">
        <v>1580</v>
      </c>
      <c r="AG479" s="86" t="s">
        <v>1580</v>
      </c>
      <c r="AH479" s="86" t="s">
        <v>1580</v>
      </c>
      <c r="AI479" s="86" t="s">
        <v>1580</v>
      </c>
      <c r="AJ479" s="86" t="s">
        <v>1580</v>
      </c>
      <c r="AK479" s="86" t="s">
        <v>1580</v>
      </c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36"/>
        <v>2</v>
      </c>
      <c r="J480" s="34">
        <f t="shared" si="37"/>
        <v>26</v>
      </c>
      <c r="K480" s="35">
        <f t="shared" si="38"/>
        <v>7.1428571428571425E-2</v>
      </c>
      <c r="L480" s="86" t="s">
        <v>1580</v>
      </c>
      <c r="M480" s="86" t="s">
        <v>1580</v>
      </c>
      <c r="N480" s="86" t="s">
        <v>1580</v>
      </c>
      <c r="O480" s="86" t="s">
        <v>1580</v>
      </c>
      <c r="P480" s="86" t="s">
        <v>1580</v>
      </c>
      <c r="Q480" s="86" t="s">
        <v>1580</v>
      </c>
      <c r="R480" s="86" t="s">
        <v>1580</v>
      </c>
      <c r="S480" s="86" t="s">
        <v>1580</v>
      </c>
      <c r="T480" s="86" t="s">
        <v>1580</v>
      </c>
      <c r="U480" s="86" t="s">
        <v>1580</v>
      </c>
      <c r="V480" s="86" t="s">
        <v>1580</v>
      </c>
      <c r="W480" s="86" t="s">
        <v>1580</v>
      </c>
      <c r="X480" s="86" t="s">
        <v>1580</v>
      </c>
      <c r="Y480" s="86" t="s">
        <v>1580</v>
      </c>
      <c r="Z480" s="86" t="s">
        <v>1580</v>
      </c>
      <c r="AA480" s="86" t="s">
        <v>1580</v>
      </c>
      <c r="AB480" s="86" t="s">
        <v>1580</v>
      </c>
      <c r="AC480" s="86" t="s">
        <v>1580</v>
      </c>
      <c r="AD480" s="86" t="s">
        <v>1580</v>
      </c>
      <c r="AE480" s="86" t="s">
        <v>1580</v>
      </c>
      <c r="AF480" s="86" t="s">
        <v>1580</v>
      </c>
      <c r="AG480" s="86" t="s">
        <v>1580</v>
      </c>
      <c r="AH480" s="86" t="s">
        <v>1580</v>
      </c>
      <c r="AI480" s="86" t="s">
        <v>1580</v>
      </c>
      <c r="AJ480" s="86" t="s">
        <v>1580</v>
      </c>
      <c r="AK480" s="86" t="s">
        <v>1580</v>
      </c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36"/>
        <v>28</v>
      </c>
      <c r="J481" s="34">
        <f t="shared" si="37"/>
        <v>0</v>
      </c>
      <c r="K481" s="35">
        <f t="shared" si="3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36"/>
        <v>23</v>
      </c>
      <c r="J482" s="34">
        <f t="shared" si="37"/>
        <v>5</v>
      </c>
      <c r="K482" s="35">
        <f t="shared" si="38"/>
        <v>0.8214285714285714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1580</v>
      </c>
      <c r="AG482" s="86" t="s">
        <v>1580</v>
      </c>
      <c r="AH482" s="86" t="s">
        <v>1580</v>
      </c>
      <c r="AI482" s="86" t="s">
        <v>1580</v>
      </c>
      <c r="AJ482" s="86" t="s">
        <v>1580</v>
      </c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36"/>
        <v>23</v>
      </c>
      <c r="J483" s="34">
        <f t="shared" si="37"/>
        <v>5</v>
      </c>
      <c r="K483" s="35">
        <f t="shared" si="38"/>
        <v>0.8214285714285714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1580</v>
      </c>
      <c r="AG483" s="86" t="s">
        <v>1580</v>
      </c>
      <c r="AH483" s="86" t="s">
        <v>1580</v>
      </c>
      <c r="AI483" s="86" t="s">
        <v>1580</v>
      </c>
      <c r="AJ483" s="86" t="s">
        <v>1580</v>
      </c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36"/>
        <v>28</v>
      </c>
      <c r="J484" s="34">
        <f t="shared" si="37"/>
        <v>0</v>
      </c>
      <c r="K484" s="35">
        <f t="shared" si="3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36"/>
        <v>28</v>
      </c>
      <c r="J485" s="34">
        <f t="shared" si="37"/>
        <v>0</v>
      </c>
      <c r="K485" s="35">
        <f t="shared" si="3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36"/>
        <v>26</v>
      </c>
      <c r="J486" s="34">
        <f t="shared" si="37"/>
        <v>2</v>
      </c>
      <c r="K486" s="35">
        <f t="shared" si="38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1580</v>
      </c>
      <c r="Y486" s="86"/>
      <c r="Z486" s="86" t="s">
        <v>1580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36"/>
        <v>3</v>
      </c>
      <c r="J487" s="34">
        <f t="shared" si="37"/>
        <v>25</v>
      </c>
      <c r="K487" s="35">
        <f t="shared" si="38"/>
        <v>0.10714285714285714</v>
      </c>
      <c r="L487" s="86" t="s">
        <v>1580</v>
      </c>
      <c r="M487" s="86" t="s">
        <v>1580</v>
      </c>
      <c r="N487" s="86" t="s">
        <v>1580</v>
      </c>
      <c r="O487" s="86" t="s">
        <v>1580</v>
      </c>
      <c r="P487" s="86" t="s">
        <v>1580</v>
      </c>
      <c r="Q487" s="86" t="s">
        <v>1580</v>
      </c>
      <c r="R487" s="86" t="s">
        <v>1580</v>
      </c>
      <c r="S487" s="86" t="s">
        <v>1580</v>
      </c>
      <c r="T487" s="86" t="s">
        <v>1580</v>
      </c>
      <c r="U487" s="86" t="s">
        <v>1580</v>
      </c>
      <c r="V487" s="86" t="s">
        <v>1580</v>
      </c>
      <c r="W487" s="86" t="s">
        <v>1580</v>
      </c>
      <c r="X487" s="86"/>
      <c r="Y487" s="86" t="s">
        <v>1580</v>
      </c>
      <c r="Z487" s="86" t="s">
        <v>1580</v>
      </c>
      <c r="AA487" s="86" t="s">
        <v>1580</v>
      </c>
      <c r="AB487" s="86" t="s">
        <v>1580</v>
      </c>
      <c r="AC487" s="86" t="s">
        <v>1580</v>
      </c>
      <c r="AD487" s="86" t="s">
        <v>1580</v>
      </c>
      <c r="AE487" s="86" t="s">
        <v>1580</v>
      </c>
      <c r="AF487" s="86" t="s">
        <v>1580</v>
      </c>
      <c r="AG487" s="86" t="s">
        <v>1580</v>
      </c>
      <c r="AH487" s="86" t="s">
        <v>1580</v>
      </c>
      <c r="AI487" s="86" t="s">
        <v>1580</v>
      </c>
      <c r="AJ487" s="86" t="s">
        <v>1580</v>
      </c>
      <c r="AK487" s="86" t="s">
        <v>1580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36"/>
        <v>28</v>
      </c>
      <c r="J488" s="34">
        <f t="shared" si="37"/>
        <v>0</v>
      </c>
      <c r="K488" s="35">
        <f t="shared" si="3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36"/>
        <v>4</v>
      </c>
      <c r="J489" s="34">
        <f t="shared" si="37"/>
        <v>24</v>
      </c>
      <c r="K489" s="35">
        <f t="shared" si="38"/>
        <v>0.14285714285714285</v>
      </c>
      <c r="L489" s="86" t="s">
        <v>1580</v>
      </c>
      <c r="M489" s="86" t="s">
        <v>1580</v>
      </c>
      <c r="N489" s="86" t="s">
        <v>1580</v>
      </c>
      <c r="O489" s="86" t="s">
        <v>1580</v>
      </c>
      <c r="P489" s="86"/>
      <c r="Q489" s="86"/>
      <c r="R489" s="86" t="s">
        <v>1580</v>
      </c>
      <c r="S489" s="86" t="s">
        <v>1580</v>
      </c>
      <c r="T489" s="86" t="s">
        <v>1580</v>
      </c>
      <c r="U489" s="86" t="s">
        <v>1580</v>
      </c>
      <c r="V489" s="86" t="s">
        <v>1580</v>
      </c>
      <c r="W489" s="86" t="s">
        <v>1580</v>
      </c>
      <c r="X489" s="86" t="s">
        <v>1580</v>
      </c>
      <c r="Y489" s="86" t="s">
        <v>1580</v>
      </c>
      <c r="Z489" s="86" t="s">
        <v>1580</v>
      </c>
      <c r="AA489" s="86" t="s">
        <v>1580</v>
      </c>
      <c r="AB489" s="86" t="s">
        <v>1580</v>
      </c>
      <c r="AC489" s="86" t="s">
        <v>1580</v>
      </c>
      <c r="AD489" s="86" t="s">
        <v>1580</v>
      </c>
      <c r="AE489" s="86" t="s">
        <v>1580</v>
      </c>
      <c r="AF489" s="86" t="s">
        <v>1580</v>
      </c>
      <c r="AG489" s="86" t="s">
        <v>1580</v>
      </c>
      <c r="AH489" s="86" t="s">
        <v>1580</v>
      </c>
      <c r="AI489" s="86" t="s">
        <v>1580</v>
      </c>
      <c r="AJ489" s="86" t="s">
        <v>1580</v>
      </c>
      <c r="AK489" s="86" t="s">
        <v>1580</v>
      </c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36"/>
        <v>2</v>
      </c>
      <c r="J490" s="34">
        <f t="shared" si="37"/>
        <v>26</v>
      </c>
      <c r="K490" s="35">
        <f t="shared" si="38"/>
        <v>7.1428571428571425E-2</v>
      </c>
      <c r="L490" s="86" t="s">
        <v>1580</v>
      </c>
      <c r="M490" s="86" t="s">
        <v>1580</v>
      </c>
      <c r="N490" s="86" t="s">
        <v>1580</v>
      </c>
      <c r="O490" s="86" t="s">
        <v>1580</v>
      </c>
      <c r="P490" s="86" t="s">
        <v>1580</v>
      </c>
      <c r="Q490" s="86" t="s">
        <v>1580</v>
      </c>
      <c r="R490" s="86" t="s">
        <v>1580</v>
      </c>
      <c r="S490" s="86" t="s">
        <v>1580</v>
      </c>
      <c r="T490" s="86" t="s">
        <v>1580</v>
      </c>
      <c r="U490" s="86" t="s">
        <v>1580</v>
      </c>
      <c r="V490" s="86" t="s">
        <v>1580</v>
      </c>
      <c r="W490" s="86" t="s">
        <v>1580</v>
      </c>
      <c r="X490" s="86" t="s">
        <v>1580</v>
      </c>
      <c r="Y490" s="86" t="s">
        <v>1580</v>
      </c>
      <c r="Z490" s="86" t="s">
        <v>1580</v>
      </c>
      <c r="AA490" s="86" t="s">
        <v>1580</v>
      </c>
      <c r="AB490" s="86" t="s">
        <v>1580</v>
      </c>
      <c r="AC490" s="86" t="s">
        <v>1580</v>
      </c>
      <c r="AD490" s="86" t="s">
        <v>1580</v>
      </c>
      <c r="AE490" s="86" t="s">
        <v>1580</v>
      </c>
      <c r="AF490" s="86" t="s">
        <v>1580</v>
      </c>
      <c r="AG490" s="86" t="s">
        <v>1580</v>
      </c>
      <c r="AH490" s="86" t="s">
        <v>1580</v>
      </c>
      <c r="AI490" s="86" t="s">
        <v>1580</v>
      </c>
      <c r="AJ490" s="86" t="s">
        <v>1580</v>
      </c>
      <c r="AK490" s="86" t="s">
        <v>1580</v>
      </c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36"/>
        <v>2</v>
      </c>
      <c r="J491" s="34">
        <f t="shared" si="37"/>
        <v>26</v>
      </c>
      <c r="K491" s="35">
        <f t="shared" si="38"/>
        <v>7.1428571428571425E-2</v>
      </c>
      <c r="L491" s="86" t="s">
        <v>1580</v>
      </c>
      <c r="M491" s="86" t="s">
        <v>1580</v>
      </c>
      <c r="N491" s="86" t="s">
        <v>1580</v>
      </c>
      <c r="O491" s="86" t="s">
        <v>1580</v>
      </c>
      <c r="P491" s="86" t="s">
        <v>1580</v>
      </c>
      <c r="Q491" s="86" t="s">
        <v>1580</v>
      </c>
      <c r="R491" s="86" t="s">
        <v>1580</v>
      </c>
      <c r="S491" s="86" t="s">
        <v>1580</v>
      </c>
      <c r="T491" s="86" t="s">
        <v>1580</v>
      </c>
      <c r="U491" s="86" t="s">
        <v>1580</v>
      </c>
      <c r="V491" s="86" t="s">
        <v>1580</v>
      </c>
      <c r="W491" s="86" t="s">
        <v>1580</v>
      </c>
      <c r="X491" s="86" t="s">
        <v>1580</v>
      </c>
      <c r="Y491" s="86" t="s">
        <v>1580</v>
      </c>
      <c r="Z491" s="86" t="s">
        <v>1580</v>
      </c>
      <c r="AA491" s="86" t="s">
        <v>1580</v>
      </c>
      <c r="AB491" s="86" t="s">
        <v>1580</v>
      </c>
      <c r="AC491" s="86" t="s">
        <v>1580</v>
      </c>
      <c r="AD491" s="86" t="s">
        <v>1580</v>
      </c>
      <c r="AE491" s="86" t="s">
        <v>1580</v>
      </c>
      <c r="AF491" s="86" t="s">
        <v>1580</v>
      </c>
      <c r="AG491" s="86" t="s">
        <v>1580</v>
      </c>
      <c r="AH491" s="86" t="s">
        <v>1580</v>
      </c>
      <c r="AI491" s="86" t="s">
        <v>1580</v>
      </c>
      <c r="AJ491" s="86" t="s">
        <v>1580</v>
      </c>
      <c r="AK491" s="86" t="s">
        <v>1580</v>
      </c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36"/>
        <v>23</v>
      </c>
      <c r="J492" s="34">
        <f t="shared" si="37"/>
        <v>5</v>
      </c>
      <c r="K492" s="35">
        <f t="shared" si="38"/>
        <v>0.8214285714285714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1580</v>
      </c>
      <c r="AG492" s="86" t="s">
        <v>1580</v>
      </c>
      <c r="AH492" s="86" t="s">
        <v>1580</v>
      </c>
      <c r="AI492" s="86" t="s">
        <v>1580</v>
      </c>
      <c r="AJ492" s="86" t="s">
        <v>1580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36"/>
        <v>3</v>
      </c>
      <c r="J493" s="34">
        <f t="shared" si="37"/>
        <v>25</v>
      </c>
      <c r="K493" s="35">
        <f t="shared" si="38"/>
        <v>0.10714285714285714</v>
      </c>
      <c r="L493" s="86" t="s">
        <v>1580</v>
      </c>
      <c r="M493" s="86" t="s">
        <v>1580</v>
      </c>
      <c r="N493" s="86" t="s">
        <v>1580</v>
      </c>
      <c r="O493" s="86" t="s">
        <v>1580</v>
      </c>
      <c r="P493" s="86" t="s">
        <v>1580</v>
      </c>
      <c r="Q493" s="86" t="s">
        <v>1580</v>
      </c>
      <c r="R493" s="86" t="s">
        <v>1580</v>
      </c>
      <c r="S493" s="86" t="s">
        <v>1580</v>
      </c>
      <c r="T493" s="86" t="s">
        <v>1580</v>
      </c>
      <c r="U493" s="86" t="s">
        <v>1580</v>
      </c>
      <c r="V493" s="86" t="s">
        <v>1580</v>
      </c>
      <c r="W493" s="86" t="s">
        <v>1580</v>
      </c>
      <c r="X493" s="86" t="s">
        <v>1580</v>
      </c>
      <c r="Y493" s="86" t="s">
        <v>1580</v>
      </c>
      <c r="Z493" s="86" t="s">
        <v>1580</v>
      </c>
      <c r="AA493" s="86" t="s">
        <v>1580</v>
      </c>
      <c r="AB493" s="86" t="s">
        <v>1580</v>
      </c>
      <c r="AC493" s="86" t="s">
        <v>1580</v>
      </c>
      <c r="AD493" s="86" t="s">
        <v>1580</v>
      </c>
      <c r="AE493" s="86" t="s">
        <v>1580</v>
      </c>
      <c r="AF493" s="86" t="s">
        <v>1580</v>
      </c>
      <c r="AG493" s="86" t="s">
        <v>1580</v>
      </c>
      <c r="AH493" s="86" t="s">
        <v>1580</v>
      </c>
      <c r="AI493" s="86" t="s">
        <v>1580</v>
      </c>
      <c r="AJ493" s="86" t="s">
        <v>1580</v>
      </c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36"/>
        <v>26</v>
      </c>
      <c r="J494" s="34">
        <f t="shared" si="37"/>
        <v>2</v>
      </c>
      <c r="K494" s="35">
        <f t="shared" si="38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1580</v>
      </c>
      <c r="Y494" s="86"/>
      <c r="Z494" s="86" t="s">
        <v>1580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36"/>
        <v>26</v>
      </c>
      <c r="J495" s="34">
        <f t="shared" si="37"/>
        <v>2</v>
      </c>
      <c r="K495" s="35">
        <f t="shared" si="38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1580</v>
      </c>
      <c r="Y495" s="86"/>
      <c r="Z495" s="86" t="s">
        <v>1580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36"/>
        <v>28</v>
      </c>
      <c r="J496" s="34">
        <f t="shared" si="37"/>
        <v>0</v>
      </c>
      <c r="K496" s="35">
        <f t="shared" si="38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36"/>
        <v>28</v>
      </c>
      <c r="J497" s="34">
        <f t="shared" si="37"/>
        <v>0</v>
      </c>
      <c r="K497" s="35">
        <f t="shared" si="38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36"/>
        <v>28</v>
      </c>
      <c r="J498" s="34">
        <f t="shared" si="37"/>
        <v>0</v>
      </c>
      <c r="K498" s="35">
        <f t="shared" si="38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36"/>
        <v>28</v>
      </c>
      <c r="J499" s="34">
        <f t="shared" si="37"/>
        <v>0</v>
      </c>
      <c r="K499" s="35">
        <f t="shared" si="38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36"/>
        <v>28</v>
      </c>
      <c r="J500" s="34">
        <f t="shared" si="37"/>
        <v>0</v>
      </c>
      <c r="K500" s="35">
        <f t="shared" si="38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36"/>
        <v>28</v>
      </c>
      <c r="J501" s="34">
        <f t="shared" si="37"/>
        <v>0</v>
      </c>
      <c r="K501" s="35">
        <f t="shared" si="38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36"/>
        <v>28</v>
      </c>
      <c r="J502" s="34">
        <f t="shared" si="37"/>
        <v>0</v>
      </c>
      <c r="K502" s="35">
        <f t="shared" si="38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36"/>
        <v>28</v>
      </c>
      <c r="J503" s="34">
        <f t="shared" si="37"/>
        <v>0</v>
      </c>
      <c r="K503" s="35">
        <f t="shared" si="38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36"/>
        <v>28</v>
      </c>
      <c r="J504" s="34">
        <f t="shared" si="37"/>
        <v>0</v>
      </c>
      <c r="K504" s="35">
        <f t="shared" si="38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36"/>
        <v>27</v>
      </c>
      <c r="J505" s="34">
        <f t="shared" si="37"/>
        <v>1</v>
      </c>
      <c r="K505" s="35">
        <f t="shared" si="38"/>
        <v>0.9642857142857143</v>
      </c>
      <c r="L505" s="86"/>
      <c r="M505" s="86" t="s">
        <v>1580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36"/>
        <v>17</v>
      </c>
      <c r="J506" s="34">
        <f t="shared" si="37"/>
        <v>11</v>
      </c>
      <c r="K506" s="35">
        <f t="shared" si="38"/>
        <v>0.6071428571428571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1580</v>
      </c>
      <c r="Z506" s="86" t="s">
        <v>1580</v>
      </c>
      <c r="AA506" s="86" t="s">
        <v>1580</v>
      </c>
      <c r="AB506" s="86" t="s">
        <v>1580</v>
      </c>
      <c r="AC506" s="86"/>
      <c r="AD506" s="86" t="s">
        <v>1580</v>
      </c>
      <c r="AE506" s="86" t="s">
        <v>1580</v>
      </c>
      <c r="AF506" s="86" t="s">
        <v>1580</v>
      </c>
      <c r="AG506" s="86" t="s">
        <v>1580</v>
      </c>
      <c r="AH506" s="86" t="s">
        <v>1580</v>
      </c>
      <c r="AI506" s="86" t="s">
        <v>1580</v>
      </c>
      <c r="AJ506" s="86" t="s">
        <v>1580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36"/>
        <v>28</v>
      </c>
      <c r="J507" s="34">
        <f t="shared" si="37"/>
        <v>0</v>
      </c>
      <c r="K507" s="35">
        <f t="shared" si="38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36"/>
        <v>28</v>
      </c>
      <c r="J508" s="34">
        <f t="shared" si="37"/>
        <v>0</v>
      </c>
      <c r="K508" s="35">
        <f t="shared" si="38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36"/>
        <v>27</v>
      </c>
      <c r="J509" s="34">
        <f t="shared" si="37"/>
        <v>1</v>
      </c>
      <c r="K509" s="35">
        <f t="shared" si="38"/>
        <v>0.9642857142857143</v>
      </c>
      <c r="L509" s="86"/>
      <c r="M509" s="86"/>
      <c r="N509" s="86" t="s">
        <v>1580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36"/>
        <v>28</v>
      </c>
      <c r="J510" s="34">
        <f t="shared" si="37"/>
        <v>0</v>
      </c>
      <c r="K510" s="35">
        <f t="shared" si="38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36"/>
        <v>28</v>
      </c>
      <c r="J511" s="34">
        <f t="shared" si="37"/>
        <v>0</v>
      </c>
      <c r="K511" s="35">
        <f t="shared" si="38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36"/>
        <v>28</v>
      </c>
      <c r="J512" s="34">
        <f t="shared" si="37"/>
        <v>0</v>
      </c>
      <c r="K512" s="35">
        <f t="shared" si="38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36"/>
        <v>28</v>
      </c>
      <c r="J513" s="34">
        <f t="shared" si="37"/>
        <v>0</v>
      </c>
      <c r="K513" s="35">
        <f t="shared" si="38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36"/>
        <v>28</v>
      </c>
      <c r="J514" s="34">
        <f t="shared" si="37"/>
        <v>0</v>
      </c>
      <c r="K514" s="35">
        <f t="shared" si="3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36"/>
        <v>2</v>
      </c>
      <c r="J515" s="34">
        <f t="shared" si="37"/>
        <v>26</v>
      </c>
      <c r="K515" s="35">
        <f t="shared" si="38"/>
        <v>7.1428571428571425E-2</v>
      </c>
      <c r="L515" s="86" t="s">
        <v>1580</v>
      </c>
      <c r="M515" s="88" t="s">
        <v>1580</v>
      </c>
      <c r="N515" s="86" t="s">
        <v>1580</v>
      </c>
      <c r="O515" s="86" t="s">
        <v>1580</v>
      </c>
      <c r="P515" s="86" t="s">
        <v>1580</v>
      </c>
      <c r="Q515" s="86" t="s">
        <v>1580</v>
      </c>
      <c r="R515" s="86" t="s">
        <v>1580</v>
      </c>
      <c r="S515" s="86" t="s">
        <v>1580</v>
      </c>
      <c r="T515" s="86" t="s">
        <v>1580</v>
      </c>
      <c r="U515" s="86" t="s">
        <v>1580</v>
      </c>
      <c r="V515" s="86" t="s">
        <v>1580</v>
      </c>
      <c r="W515" s="86" t="s">
        <v>1580</v>
      </c>
      <c r="X515" s="86" t="s">
        <v>1580</v>
      </c>
      <c r="Y515" s="86" t="s">
        <v>1580</v>
      </c>
      <c r="Z515" s="86" t="s">
        <v>1580</v>
      </c>
      <c r="AA515" s="86" t="s">
        <v>1580</v>
      </c>
      <c r="AB515" s="86" t="s">
        <v>1580</v>
      </c>
      <c r="AC515" s="86" t="s">
        <v>1580</v>
      </c>
      <c r="AD515" s="86" t="s">
        <v>1580</v>
      </c>
      <c r="AE515" s="86" t="s">
        <v>1580</v>
      </c>
      <c r="AF515" s="86" t="s">
        <v>1580</v>
      </c>
      <c r="AG515" s="86" t="s">
        <v>1580</v>
      </c>
      <c r="AH515" s="86" t="s">
        <v>1580</v>
      </c>
      <c r="AI515" s="86" t="s">
        <v>1580</v>
      </c>
      <c r="AJ515" s="86" t="s">
        <v>1580</v>
      </c>
      <c r="AK515" s="88" t="s">
        <v>1580</v>
      </c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36"/>
        <v>28</v>
      </c>
      <c r="J516" s="34">
        <f t="shared" si="37"/>
        <v>0</v>
      </c>
      <c r="K516" s="35">
        <f t="shared" si="3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39">COUNTIF(L517:AM517,"")</f>
        <v>2</v>
      </c>
      <c r="J517" s="34">
        <f t="shared" ref="J517:J538" si="40">COUNTIF(L517:AM517,"APAGADO")</f>
        <v>26</v>
      </c>
      <c r="K517" s="35">
        <f t="shared" ref="K517:K538" si="41">(I517)/(J517+I517)</f>
        <v>7.1428571428571425E-2</v>
      </c>
      <c r="L517" s="86" t="s">
        <v>1580</v>
      </c>
      <c r="M517" s="88" t="s">
        <v>1580</v>
      </c>
      <c r="N517" s="86" t="s">
        <v>1580</v>
      </c>
      <c r="O517" s="86" t="s">
        <v>1580</v>
      </c>
      <c r="P517" s="86" t="s">
        <v>1580</v>
      </c>
      <c r="Q517" s="86" t="s">
        <v>1580</v>
      </c>
      <c r="R517" s="86" t="s">
        <v>1580</v>
      </c>
      <c r="S517" s="86" t="s">
        <v>1580</v>
      </c>
      <c r="T517" s="86" t="s">
        <v>1580</v>
      </c>
      <c r="U517" s="86" t="s">
        <v>1580</v>
      </c>
      <c r="V517" s="86" t="s">
        <v>1580</v>
      </c>
      <c r="W517" s="86" t="s">
        <v>1580</v>
      </c>
      <c r="X517" s="86" t="s">
        <v>1580</v>
      </c>
      <c r="Y517" s="86" t="s">
        <v>1580</v>
      </c>
      <c r="Z517" s="86" t="s">
        <v>1580</v>
      </c>
      <c r="AA517" s="86" t="s">
        <v>1580</v>
      </c>
      <c r="AB517" s="86" t="s">
        <v>1580</v>
      </c>
      <c r="AC517" s="86" t="s">
        <v>1580</v>
      </c>
      <c r="AD517" s="86" t="s">
        <v>1580</v>
      </c>
      <c r="AE517" s="86" t="s">
        <v>1580</v>
      </c>
      <c r="AF517" s="86" t="s">
        <v>1580</v>
      </c>
      <c r="AG517" s="86" t="s">
        <v>1580</v>
      </c>
      <c r="AH517" s="86" t="s">
        <v>1580</v>
      </c>
      <c r="AI517" s="86" t="s">
        <v>1580</v>
      </c>
      <c r="AJ517" s="86" t="s">
        <v>1580</v>
      </c>
      <c r="AK517" s="88" t="s">
        <v>1580</v>
      </c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39"/>
        <v>2</v>
      </c>
      <c r="J518" s="34">
        <f t="shared" si="40"/>
        <v>26</v>
      </c>
      <c r="K518" s="35">
        <f t="shared" si="41"/>
        <v>7.1428571428571425E-2</v>
      </c>
      <c r="L518" s="86" t="s">
        <v>1580</v>
      </c>
      <c r="M518" s="88" t="s">
        <v>1580</v>
      </c>
      <c r="N518" s="86" t="s">
        <v>1580</v>
      </c>
      <c r="O518" s="86" t="s">
        <v>1580</v>
      </c>
      <c r="P518" s="86" t="s">
        <v>1580</v>
      </c>
      <c r="Q518" s="86" t="s">
        <v>1580</v>
      </c>
      <c r="R518" s="86" t="s">
        <v>1580</v>
      </c>
      <c r="S518" s="86" t="s">
        <v>1580</v>
      </c>
      <c r="T518" s="86" t="s">
        <v>1580</v>
      </c>
      <c r="U518" s="86" t="s">
        <v>1580</v>
      </c>
      <c r="V518" s="86" t="s">
        <v>1580</v>
      </c>
      <c r="W518" s="86" t="s">
        <v>1580</v>
      </c>
      <c r="X518" s="86" t="s">
        <v>1580</v>
      </c>
      <c r="Y518" s="86" t="s">
        <v>1580</v>
      </c>
      <c r="Z518" s="86" t="s">
        <v>1580</v>
      </c>
      <c r="AA518" s="86" t="s">
        <v>1580</v>
      </c>
      <c r="AB518" s="86" t="s">
        <v>1580</v>
      </c>
      <c r="AC518" s="86" t="s">
        <v>1580</v>
      </c>
      <c r="AD518" s="86" t="s">
        <v>1580</v>
      </c>
      <c r="AE518" s="86" t="s">
        <v>1580</v>
      </c>
      <c r="AF518" s="86" t="s">
        <v>1580</v>
      </c>
      <c r="AG518" s="86" t="s">
        <v>1580</v>
      </c>
      <c r="AH518" s="86" t="s">
        <v>1580</v>
      </c>
      <c r="AI518" s="86" t="s">
        <v>1580</v>
      </c>
      <c r="AJ518" s="86" t="s">
        <v>1580</v>
      </c>
      <c r="AK518" s="88" t="s">
        <v>1580</v>
      </c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39"/>
        <v>28</v>
      </c>
      <c r="J519" s="34">
        <f t="shared" si="40"/>
        <v>0</v>
      </c>
      <c r="K519" s="35">
        <f t="shared" si="41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39"/>
        <v>28</v>
      </c>
      <c r="J520" s="34">
        <f t="shared" si="40"/>
        <v>0</v>
      </c>
      <c r="K520" s="35">
        <f t="shared" si="41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39"/>
        <v>28</v>
      </c>
      <c r="J521" s="34">
        <f t="shared" si="40"/>
        <v>0</v>
      </c>
      <c r="K521" s="35">
        <f t="shared" si="41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39"/>
        <v>28</v>
      </c>
      <c r="J522" s="34">
        <f t="shared" si="40"/>
        <v>0</v>
      </c>
      <c r="K522" s="35">
        <f t="shared" si="41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39"/>
        <v>28</v>
      </c>
      <c r="J523" s="34">
        <f t="shared" si="40"/>
        <v>0</v>
      </c>
      <c r="K523" s="35">
        <f t="shared" si="41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39"/>
        <v>28</v>
      </c>
      <c r="J524" s="34">
        <f t="shared" si="40"/>
        <v>0</v>
      </c>
      <c r="K524" s="35">
        <f t="shared" si="41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39"/>
        <v>28</v>
      </c>
      <c r="J525" s="34">
        <f t="shared" si="40"/>
        <v>0</v>
      </c>
      <c r="K525" s="35">
        <f t="shared" si="41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39"/>
        <v>28</v>
      </c>
      <c r="J526" s="34">
        <f t="shared" si="40"/>
        <v>0</v>
      </c>
      <c r="K526" s="35">
        <f t="shared" si="41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39"/>
        <v>28</v>
      </c>
      <c r="J527" s="34">
        <f t="shared" si="40"/>
        <v>0</v>
      </c>
      <c r="K527" s="35">
        <f t="shared" si="4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39"/>
        <v>28</v>
      </c>
      <c r="J528" s="34">
        <f t="shared" si="40"/>
        <v>0</v>
      </c>
      <c r="K528" s="35">
        <f t="shared" si="4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39"/>
        <v>28</v>
      </c>
      <c r="J529" s="34">
        <f t="shared" si="40"/>
        <v>0</v>
      </c>
      <c r="K529" s="35">
        <f t="shared" si="4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39"/>
        <v>24</v>
      </c>
      <c r="J530" s="34">
        <f t="shared" si="40"/>
        <v>4</v>
      </c>
      <c r="K530" s="35">
        <f t="shared" si="41"/>
        <v>0.8571428571428571</v>
      </c>
      <c r="L530" s="86" t="s">
        <v>1580</v>
      </c>
      <c r="M530" s="88" t="s">
        <v>1580</v>
      </c>
      <c r="N530" s="86" t="s">
        <v>1580</v>
      </c>
      <c r="O530" s="86" t="s">
        <v>1580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39"/>
        <v>28</v>
      </c>
      <c r="J531" s="34">
        <f t="shared" si="40"/>
        <v>0</v>
      </c>
      <c r="K531" s="35">
        <f t="shared" si="4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39"/>
        <v>28</v>
      </c>
      <c r="J532" s="34">
        <f t="shared" si="40"/>
        <v>0</v>
      </c>
      <c r="K532" s="35">
        <f t="shared" si="4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39"/>
        <v>28</v>
      </c>
      <c r="J533" s="34">
        <f t="shared" si="40"/>
        <v>0</v>
      </c>
      <c r="K533" s="35">
        <f t="shared" si="4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39"/>
        <v>28</v>
      </c>
      <c r="J534" s="34">
        <f t="shared" si="40"/>
        <v>0</v>
      </c>
      <c r="K534" s="35">
        <f t="shared" si="4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39"/>
        <v>28</v>
      </c>
      <c r="J535" s="34">
        <f t="shared" si="40"/>
        <v>0</v>
      </c>
      <c r="K535" s="35">
        <f t="shared" si="41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39"/>
        <v>28</v>
      </c>
      <c r="J536" s="34">
        <f t="shared" si="40"/>
        <v>0</v>
      </c>
      <c r="K536" s="35">
        <f t="shared" si="41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39"/>
        <v>24</v>
      </c>
      <c r="J537" s="34">
        <f t="shared" si="40"/>
        <v>4</v>
      </c>
      <c r="K537" s="35">
        <f t="shared" si="41"/>
        <v>0.8571428571428571</v>
      </c>
      <c r="L537" s="86" t="s">
        <v>1580</v>
      </c>
      <c r="M537" s="88" t="s">
        <v>1580</v>
      </c>
      <c r="N537" s="86" t="s">
        <v>1580</v>
      </c>
      <c r="O537" s="86" t="s">
        <v>1580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39"/>
        <v>28</v>
      </c>
      <c r="J538" s="34">
        <f t="shared" si="40"/>
        <v>0</v>
      </c>
      <c r="K538" s="35">
        <f t="shared" si="41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51</v>
      </c>
      <c r="AC1" s="18">
        <f t="shared" si="0"/>
        <v>51</v>
      </c>
      <c r="AD1" s="18">
        <f t="shared" si="0"/>
        <v>52</v>
      </c>
      <c r="AE1" s="18">
        <f>COUNTIF(AE3:AE503, "APAGADO")</f>
        <v>61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 t="str">
        <f>ESTADISTICA!AB24</f>
        <v>APAGADO</v>
      </c>
      <c r="AC25" t="str">
        <f>ESTADISTICA!AC24</f>
        <v>APAGADO</v>
      </c>
      <c r="AD25" t="str">
        <f>ESTADISTICA!AD24</f>
        <v>APAGADO</v>
      </c>
      <c r="AE25" t="str">
        <f>ESTADISTICA!AE24</f>
        <v>APAGADO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 t="str">
        <f>ESTADISTICA!AB39</f>
        <v>APAGADO</v>
      </c>
      <c r="AC40" t="str">
        <f>ESTADISTICA!AC39</f>
        <v>APAGADO</v>
      </c>
      <c r="AD40" t="str">
        <f>ESTADISTICA!AD39</f>
        <v>APAGADO</v>
      </c>
      <c r="AE40" t="str">
        <f>ESTADISTICA!AE39</f>
        <v>APAGADO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 t="str">
        <f>ESTADISTICA!AB42</f>
        <v>APAGADO</v>
      </c>
      <c r="AC43" t="str">
        <f>ESTADISTICA!AC42</f>
        <v>APAGADO</v>
      </c>
      <c r="AD43" t="str">
        <f>ESTADISTICA!AD42</f>
        <v>APAGADO</v>
      </c>
      <c r="AE43" t="str">
        <f>ESTADISTICA!AE42</f>
        <v>APAGADO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 t="str">
        <f>ESTADISTICA!AB49</f>
        <v>APAGADO</v>
      </c>
      <c r="AC50" t="str">
        <f>ESTADISTICA!AC49</f>
        <v>APAGADO</v>
      </c>
      <c r="AD50" t="str">
        <f>ESTADISTICA!AD49</f>
        <v>APAGADO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 t="str">
        <f>ESTADISTICA!AC50</f>
        <v>APAGADO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 t="str">
        <f>ESTADISTICA!AB51</f>
        <v>APAGADO</v>
      </c>
      <c r="AC52" t="str">
        <f>ESTADISTICA!AC51</f>
        <v>APAGADO</v>
      </c>
      <c r="AD52" t="str">
        <f>ESTADISTICA!AD51</f>
        <v>APAGADO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 t="str">
        <f>ESTADISTICA!AB60</f>
        <v>APAGADO</v>
      </c>
      <c r="AC61" t="str">
        <f>ESTADISTICA!AC60</f>
        <v>APAGADO</v>
      </c>
      <c r="AD61" t="str">
        <f>ESTADISTICA!AD60</f>
        <v>APAGADO</v>
      </c>
      <c r="AE61" t="str">
        <f>ESTADISTICA!AE60</f>
        <v>APAGADO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 t="str">
        <f>ESTADISTICA!AB61</f>
        <v>APAGADO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 t="str">
        <f>ESTADISTICA!AB125</f>
        <v>APAGADO</v>
      </c>
      <c r="AC126" t="str">
        <f>ESTADISTICA!AC125</f>
        <v>APAGADO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 t="str">
        <f>ESTADISTICA!AB183</f>
        <v>APAGADO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 t="str">
        <f>ESTADISTICA!AB185</f>
        <v>APAGADO</v>
      </c>
      <c r="AC186">
        <f>ESTADISTICA!AC185</f>
        <v>0</v>
      </c>
      <c r="AD186" t="str">
        <f>ESTADISTICA!AD185</f>
        <v>APAGADO</v>
      </c>
      <c r="AE186" t="str">
        <f>ESTADISTICA!AE185</f>
        <v>APAGADO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 t="str">
        <f>ESTADISTICA!AD196</f>
        <v>APAGADO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 t="str">
        <f>ESTADISTICA!AB199</f>
        <v>APAGADO</v>
      </c>
      <c r="AC200" t="str">
        <f>ESTADISTICA!AC199</f>
        <v>APAGADO</v>
      </c>
      <c r="AD200" t="str">
        <f>ESTADISTICA!AD199</f>
        <v>APAGADO</v>
      </c>
      <c r="AE200" t="str">
        <f>ESTADISTICA!AE199</f>
        <v>APAGADO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 t="str">
        <f>ESTADISTICA!AB204</f>
        <v>APAGADO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 t="str">
        <f>ESTADISTICA!AB211</f>
        <v>APAGADO</v>
      </c>
      <c r="AC211" t="str">
        <f>ESTADISTICA!AC211</f>
        <v>APAGADO</v>
      </c>
      <c r="AD211" t="str">
        <f>ESTADISTICA!AD211</f>
        <v>APAGADO</v>
      </c>
      <c r="AE211" t="str">
        <f>ESTADISTICA!AE211</f>
        <v>APAGADO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 t="str">
        <f>ESTADISTICA!AB212</f>
        <v>APAGADO</v>
      </c>
      <c r="AC212" t="str">
        <f>ESTADISTICA!AC212</f>
        <v>APAGADO</v>
      </c>
      <c r="AD212" t="str">
        <f>ESTADISTICA!AD212</f>
        <v>APAGADO</v>
      </c>
      <c r="AE212" t="str">
        <f>ESTADISTICA!AE212</f>
        <v>APAGADO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 t="str">
        <f>ESTADISTICA!AD220</f>
        <v>APAGADO</v>
      </c>
      <c r="AE220" t="str">
        <f>ESTADISTICA!AE220</f>
        <v>APAGADO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 t="str">
        <f>ESTADISTICA!AB231</f>
        <v>APAGADO</v>
      </c>
      <c r="AC231" t="str">
        <f>ESTADISTICA!AC231</f>
        <v>APAGADO</v>
      </c>
      <c r="AD231" t="str">
        <f>ESTADISTICA!AD231</f>
        <v>APAGADO</v>
      </c>
      <c r="AE231" t="str">
        <f>ESTADISTICA!AE231</f>
        <v>APAGADO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 t="str">
        <f>ESTADISTICA!AD241</f>
        <v>APAGADO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 t="str">
        <f>ESTADISTICA!AB275</f>
        <v>APAGADO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 t="str">
        <f>ESTADISTICA!AB286</f>
        <v>APAGADO</v>
      </c>
      <c r="AC286" t="str">
        <f>ESTADISTICA!AC286</f>
        <v>APAGADO</v>
      </c>
      <c r="AD286" t="str">
        <f>ESTADISTICA!AD286</f>
        <v>APAGADO</v>
      </c>
      <c r="AE286" t="str">
        <f>ESTADISTICA!AE286</f>
        <v>APAGADO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 t="str">
        <f>ESTADISTICA!AC312</f>
        <v>APAGADO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 t="str">
        <f>ESTADISTICA!AB315</f>
        <v>APAGADO</v>
      </c>
      <c r="AC315" t="str">
        <f>ESTADISTICA!AC315</f>
        <v>APAGADO</v>
      </c>
      <c r="AD315" t="str">
        <f>ESTADISTICA!AD315</f>
        <v>APAGADO</v>
      </c>
      <c r="AE315" t="str">
        <f>ESTADISTICA!AE315</f>
        <v>APAGADO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 t="str">
        <f>ESTADISTICA!AB320</f>
        <v>APAGADO</v>
      </c>
      <c r="AC320" t="str">
        <f>ESTADISTICA!AC320</f>
        <v>APAGADO</v>
      </c>
      <c r="AD320" t="str">
        <f>ESTADISTICA!AD320</f>
        <v>APAGADO</v>
      </c>
      <c r="AE320" t="str">
        <f>ESTADISTICA!AE320</f>
        <v>APAGADO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 t="str">
        <f>ESTADISTICA!AC322</f>
        <v>APAGADO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 t="str">
        <f>ESTADISTICA!AC323</f>
        <v>APAGADO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 t="str">
        <f>ESTADISTICA!AD329</f>
        <v>APAGADO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 t="str">
        <f>ESTADISTICA!AD330</f>
        <v>APAGADO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 t="str">
        <f>ESTADISTICA!AD331</f>
        <v>APAGADO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 t="str">
        <f>ESTADISTICA!AB342</f>
        <v>APAGADO</v>
      </c>
      <c r="AC342" t="str">
        <f>ESTADISTICA!AC342</f>
        <v>APAGADO</v>
      </c>
      <c r="AD342" t="str">
        <f>ESTADISTICA!AD342</f>
        <v>APAGADO</v>
      </c>
      <c r="AE342" t="str">
        <f>ESTADISTICA!AE342</f>
        <v>APAGADO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 t="str">
        <f>ESTADISTICA!AB379</f>
        <v>APAGADO</v>
      </c>
      <c r="AC379" t="str">
        <f>ESTADISTICA!AC379</f>
        <v>APAGADO</v>
      </c>
      <c r="AD379" t="str">
        <f>ESTADISTICA!AD379</f>
        <v>APAGADO</v>
      </c>
      <c r="AE379" t="str">
        <f>ESTADISTICA!AE379</f>
        <v>APAGADO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 t="str">
        <f>ESTADISTICA!AC387</f>
        <v>APAGADO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 t="str">
        <f>ESTADISTICA!AB419</f>
        <v>APAGADO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 t="str">
        <f>ESTADISTICA!AB420</f>
        <v>APAGADO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 t="str">
        <f>ESTADISTICA!AB455</f>
        <v>APAGADO</v>
      </c>
      <c r="AC455" t="str">
        <f>ESTADISTICA!AC455</f>
        <v>APAGADO</v>
      </c>
      <c r="AD455" t="str">
        <f>ESTADISTICA!AD455</f>
        <v>APAGADO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 t="str">
        <f>ESTADISTICA!AB456</f>
        <v>APAGADO</v>
      </c>
      <c r="AC456" t="str">
        <f>ESTADISTICA!AC456</f>
        <v>APAGADO</v>
      </c>
      <c r="AD456" t="str">
        <f>ESTADISTICA!AD456</f>
        <v>APAGADO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 t="str">
        <f>ESTADISTICA!AB465</f>
        <v>APAGADO</v>
      </c>
      <c r="AC465" t="str">
        <f>ESTADISTICA!AC465</f>
        <v>APAGADO</v>
      </c>
      <c r="AD465" t="str">
        <f>ESTADISTICA!AD465</f>
        <v>APAGADO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 t="str">
        <f>ESTADISTICA!AB490</f>
        <v>APAGADO</v>
      </c>
      <c r="AC490" t="str">
        <f>ESTADISTICA!AC490</f>
        <v>APAGADO</v>
      </c>
      <c r="AD490" t="str">
        <f>ESTADISTICA!AD490</f>
        <v>APAGADO</v>
      </c>
      <c r="AE490" t="str">
        <f>ESTADISTICA!AE490</f>
        <v>APAGADO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 t="str">
        <f>ESTADISTICA!AB491</f>
        <v>APAGADO</v>
      </c>
      <c r="AC491" t="str">
        <f>ESTADISTICA!AC491</f>
        <v>APAGADO</v>
      </c>
      <c r="AD491" t="str">
        <f>ESTADISTICA!AD491</f>
        <v>APAGADO</v>
      </c>
      <c r="AE491" t="str">
        <f>ESTADISTICA!AE491</f>
        <v>APAGADO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34</v>
      </c>
      <c r="AC2" s="18">
        <f>COUNTIFS(AC4:AC601, "=APAGADO",E4:E601,"=Fibra Optica")</f>
        <v>36</v>
      </c>
      <c r="AD2" s="18">
        <f>COUNTIFS(AD4:AD501, "=APAGADO",E4:E501,"=Fibra Optica")</f>
        <v>35</v>
      </c>
      <c r="AE2" s="18">
        <f>COUNTIFS(AE4:AE501, "=APAGADO",E4:E501,"=Fibra Optica")</f>
        <v>31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7</v>
      </c>
      <c r="AC2" s="18">
        <f>COUNTIFS(AC4:AC602, "=APAGADO",E4:E602,"=PTO A FO")</f>
        <v>7</v>
      </c>
      <c r="AD2" s="18">
        <f>COUNTIFS(AD5:AD502, "=APAGADO",E5:E502,"=PTO A FO")</f>
        <v>9</v>
      </c>
      <c r="AE2" s="18">
        <f>COUNTIFS(AE5:AE502, "=APAGADO",E5:E502,"=PTO A FO")</f>
        <v>6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 t="str">
        <f>'RESUMEN TOTAL'!AH27</f>
        <v>APAGADO</v>
      </c>
      <c r="AC25" t="str">
        <f>'RESUMEN TOTAL'!AI27</f>
        <v>APAGADO</v>
      </c>
      <c r="AD25" t="str">
        <f>'RESUMEN TOTAL'!AJ27</f>
        <v>APAGADO</v>
      </c>
      <c r="AE25" t="str">
        <f>'RESUMEN TOTAL'!AK27</f>
        <v>APAGADO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 t="str">
        <f>'RESUMEN TOTAL'!AH42</f>
        <v>APAGADO</v>
      </c>
      <c r="AC40" t="str">
        <f>'RESUMEN TOTAL'!AI42</f>
        <v>APAGADO</v>
      </c>
      <c r="AD40" t="str">
        <f>'RESUMEN TOTAL'!AJ42</f>
        <v>APAGADO</v>
      </c>
      <c r="AE40" t="str">
        <f>'RESUMEN TOTAL'!AK42</f>
        <v>APAGADO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 t="str">
        <f>'RESUMEN TOTAL'!AH45</f>
        <v>APAGADO</v>
      </c>
      <c r="AC43" t="str">
        <f>'RESUMEN TOTAL'!AI45</f>
        <v>APAGADO</v>
      </c>
      <c r="AD43" t="str">
        <f>'RESUMEN TOTAL'!AJ45</f>
        <v>APAGADO</v>
      </c>
      <c r="AE43" t="str">
        <f>'RESUMEN TOTAL'!AK45</f>
        <v>APAGADO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 t="str">
        <f>'RESUMEN TOTAL'!AH49</f>
        <v>APAGADO</v>
      </c>
      <c r="AC47">
        <f>'RESUMEN TOTAL'!AI49</f>
        <v>0</v>
      </c>
      <c r="AD47" t="str">
        <f>'RESUMEN TOTAL'!AJ49</f>
        <v>APAGADO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 t="str">
        <f>'RESUMEN TOTAL'!AH52</f>
        <v>APAGADO</v>
      </c>
      <c r="AC50" t="str">
        <f>'RESUMEN TOTAL'!AI52</f>
        <v>APAGADO</v>
      </c>
      <c r="AD50" t="str">
        <f>'RESUMEN TOTAL'!AJ52</f>
        <v>APAGADO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 t="str">
        <f>'RESUMEN TOTAL'!AH53</f>
        <v>APAGADO</v>
      </c>
      <c r="AC51" t="str">
        <f>'RESUMEN TOTAL'!AI53</f>
        <v>APAGADO</v>
      </c>
      <c r="AD51" t="str">
        <f>'RESUMEN TOTAL'!AJ53</f>
        <v>APAGADO</v>
      </c>
      <c r="AE51" t="str">
        <f>'RESUMEN TOTAL'!AK53</f>
        <v>APAGADO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 t="str">
        <f>'RESUMEN TOTAL'!AH54</f>
        <v>APAGADO</v>
      </c>
      <c r="AC52" t="str">
        <f>'RESUMEN TOTAL'!AI54</f>
        <v>APAGADO</v>
      </c>
      <c r="AD52" t="str">
        <f>'RESUMEN TOTAL'!AJ54</f>
        <v>APAGADO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 t="str">
        <f>'RESUMEN TOTAL'!AH63</f>
        <v>APAGADO</v>
      </c>
      <c r="AC61" t="str">
        <f>'RESUMEN TOTAL'!AI63</f>
        <v>APAGADO</v>
      </c>
      <c r="AD61" t="str">
        <f>'RESUMEN TOTAL'!AJ63</f>
        <v>APAGADO</v>
      </c>
      <c r="AE61" t="str">
        <f>'RESUMEN TOTAL'!AK63</f>
        <v>APAGADO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 t="str">
        <f>'RESUMEN TOTAL'!AH64</f>
        <v>APAGADO</v>
      </c>
      <c r="AC62" t="str">
        <f>'RESUMEN TOTAL'!AI64</f>
        <v>APAGADO</v>
      </c>
      <c r="AD62" t="str">
        <f>'RESUMEN TOTAL'!AJ64</f>
        <v>APAGADO</v>
      </c>
      <c r="AE62" t="str">
        <f>'RESUMEN TOTAL'!AK64</f>
        <v>APAGADO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 t="str">
        <f>'RESUMEN TOTAL'!AH66</f>
        <v>APAGADO</v>
      </c>
      <c r="AC64" t="str">
        <f>'RESUMEN TOTAL'!AI66</f>
        <v>APAGADO</v>
      </c>
      <c r="AD64" t="str">
        <f>'RESUMEN TOTAL'!AJ66</f>
        <v>APAGADO</v>
      </c>
      <c r="AE64" t="str">
        <f>'RESUMEN TOTAL'!AK66</f>
        <v>APAGADO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 t="str">
        <f>'RESUMEN TOTAL'!AH128</f>
        <v>APAGADO</v>
      </c>
      <c r="AC125" t="str">
        <f>'RESUMEN TOTAL'!AI128</f>
        <v>APAGADO</v>
      </c>
      <c r="AD125" t="str">
        <f>'RESUMEN TOTAL'!AJ128</f>
        <v>APAGADO</v>
      </c>
      <c r="AE125" t="str">
        <f>'RESUMEN TOTAL'!AK128</f>
        <v>APAGADO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 t="str">
        <f>'RESUMEN TOTAL'!AH187</f>
        <v>APAGADO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 t="str">
        <f>'RESUMEN TOTAL'!AH189</f>
        <v>APAGADO</v>
      </c>
      <c r="AC186">
        <f>'RESUMEN TOTAL'!AI189</f>
        <v>0</v>
      </c>
      <c r="AD186" t="str">
        <f>'RESUMEN TOTAL'!AJ189</f>
        <v>APAGADO</v>
      </c>
      <c r="AE186" t="str">
        <f>'RESUMEN TOTAL'!AK189</f>
        <v>APAGADO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 t="str">
        <f>'RESUMEN TOTAL'!AH192</f>
        <v>APAGADO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 t="str">
        <f>'RESUMEN TOTAL'!AH203</f>
        <v>APAGADO</v>
      </c>
      <c r="AC200" t="str">
        <f>'RESUMEN TOTAL'!AI203</f>
        <v>APAGADO</v>
      </c>
      <c r="AD200" t="str">
        <f>'RESUMEN TOTAL'!AJ203</f>
        <v>APAGADO</v>
      </c>
      <c r="AE200" t="str">
        <f>'RESUMEN TOTAL'!AK203</f>
        <v>APAGADO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 t="str">
        <f>'RESUMEN TOTAL'!AH209</f>
        <v>APAGADO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 t="str">
        <f>'RESUMEN TOTAL'!AH216</f>
        <v>APAGADO</v>
      </c>
      <c r="AC212" t="str">
        <f>'RESUMEN TOTAL'!AI216</f>
        <v>APAGADO</v>
      </c>
      <c r="AD212" t="str">
        <f>'RESUMEN TOTAL'!AJ216</f>
        <v>APAGADO</v>
      </c>
      <c r="AE212" t="str">
        <f>'RESUMEN TOTAL'!AK216</f>
        <v>APAGADO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 t="str">
        <f>'RESUMEN TOTAL'!AH217</f>
        <v>APAGADO</v>
      </c>
      <c r="AC213" t="str">
        <f>'RESUMEN TOTAL'!AI217</f>
        <v>APAGADO</v>
      </c>
      <c r="AD213" t="str">
        <f>'RESUMEN TOTAL'!AJ217</f>
        <v>APAGADO</v>
      </c>
      <c r="AE213" t="str">
        <f>'RESUMEN TOTAL'!AK217</f>
        <v>APAGADO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 t="str">
        <f>'RESUMEN TOTAL'!AJ225</f>
        <v>APAGADO</v>
      </c>
      <c r="AE221" t="str">
        <f>'RESUMEN TOTAL'!AK225</f>
        <v>APAGADO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 t="str">
        <f>'RESUMEN TOTAL'!AH236</f>
        <v>APAGADO</v>
      </c>
      <c r="AC232" t="str">
        <f>'RESUMEN TOTAL'!AI236</f>
        <v>APAGADO</v>
      </c>
      <c r="AD232" t="str">
        <f>'RESUMEN TOTAL'!AJ236</f>
        <v>APAGADO</v>
      </c>
      <c r="AE232" t="str">
        <f>'RESUMEN TOTAL'!AK236</f>
        <v>APAGADO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 t="str">
        <f>'RESUMEN TOTAL'!AI239</f>
        <v>APAGADO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 t="str">
        <f>'RESUMEN TOTAL'!AH250</f>
        <v>APAGADO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 t="str">
        <f>'RESUMEN TOTAL'!AH273</f>
        <v>APAGADO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 t="str">
        <f>'RESUMEN TOTAL'!AH275</f>
        <v>APAGADO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 t="str">
        <f>'RESUMEN TOTAL'!AH278</f>
        <v>APAGADO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 t="str">
        <f>'RESUMEN TOTAL'!AH280</f>
        <v>APAGADO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 t="str">
        <f>'RESUMEN TOTAL'!AH291</f>
        <v>APAGADO</v>
      </c>
      <c r="AC287" t="str">
        <f>'RESUMEN TOTAL'!AI291</f>
        <v>APAGADO</v>
      </c>
      <c r="AD287" t="str">
        <f>'RESUMEN TOTAL'!AJ291</f>
        <v>APAGADO</v>
      </c>
      <c r="AE287" t="str">
        <f>'RESUMEN TOTAL'!AK291</f>
        <v>APAGADO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 t="str">
        <f>'RESUMEN TOTAL'!AI318</f>
        <v>APAGADO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 t="str">
        <f>'RESUMEN TOTAL'!AH321</f>
        <v>APAGADO</v>
      </c>
      <c r="AC316" t="str">
        <f>'RESUMEN TOTAL'!AI321</f>
        <v>APAGADO</v>
      </c>
      <c r="AD316" t="str">
        <f>'RESUMEN TOTAL'!AJ321</f>
        <v>APAGADO</v>
      </c>
      <c r="AE316" t="str">
        <f>'RESUMEN TOTAL'!AK321</f>
        <v>APAGADO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 t="str">
        <f>'RESUMEN TOTAL'!AH324</f>
        <v>APAGADO</v>
      </c>
      <c r="AC319" t="str">
        <f>'RESUMEN TOTAL'!AI324</f>
        <v>APAGADO</v>
      </c>
      <c r="AD319" t="str">
        <f>'RESUMEN TOTAL'!AJ324</f>
        <v>APAGADO</v>
      </c>
      <c r="AE319" t="str">
        <f>'RESUMEN TOTAL'!AK324</f>
        <v>APAGADO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 t="str">
        <f>'RESUMEN TOTAL'!AH325</f>
        <v>APAGADO</v>
      </c>
      <c r="AC320" t="str">
        <f>'RESUMEN TOTAL'!AI325</f>
        <v>APAGADO</v>
      </c>
      <c r="AD320" t="str">
        <f>'RESUMEN TOTAL'!AJ325</f>
        <v>APAGADO</v>
      </c>
      <c r="AE320" t="str">
        <f>'RESUMEN TOTAL'!AK325</f>
        <v>APAGADO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 t="str">
        <f>'RESUMEN TOTAL'!AJ335</f>
        <v>APAGADO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 t="str">
        <f>'RESUMEN TOTAL'!AJ336</f>
        <v>APAGADO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 t="str">
        <f>'RESUMEN TOTAL'!AJ337</f>
        <v>APAGADO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 t="str">
        <f>'RESUMEN TOTAL'!AH348</f>
        <v>APAGADO</v>
      </c>
      <c r="AC343" t="str">
        <f>'RESUMEN TOTAL'!AI348</f>
        <v>APAGADO</v>
      </c>
      <c r="AD343" t="str">
        <f>'RESUMEN TOTAL'!AJ348</f>
        <v>APAGADO</v>
      </c>
      <c r="AE343" t="str">
        <f>'RESUMEN TOTAL'!AK348</f>
        <v>APAGADO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 t="str">
        <f>'RESUMEN TOTAL'!AH385</f>
        <v>APAGADO</v>
      </c>
      <c r="AC380" t="str">
        <f>'RESUMEN TOTAL'!AI385</f>
        <v>APAGADO</v>
      </c>
      <c r="AD380" t="str">
        <f>'RESUMEN TOTAL'!AJ385</f>
        <v>APAGADO</v>
      </c>
      <c r="AE380" t="str">
        <f>'RESUMEN TOTAL'!AK385</f>
        <v>APAGADO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 t="str">
        <f>'RESUMEN TOTAL'!AI393</f>
        <v>APAGADO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 t="str">
        <f>'RESUMEN TOTAL'!AH408</f>
        <v>APAGADO</v>
      </c>
      <c r="AC403" t="str">
        <f>'RESUMEN TOTAL'!AI408</f>
        <v>APAGADO</v>
      </c>
      <c r="AD403" t="str">
        <f>'RESUMEN TOTAL'!AJ408</f>
        <v>APAGADO</v>
      </c>
      <c r="AE403" t="str">
        <f>'RESUMEN TOTAL'!AK408</f>
        <v>APAGADO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 t="str">
        <f>'RESUMEN TOTAL'!AJ413</f>
        <v>APAGADO</v>
      </c>
      <c r="AE408" t="str">
        <f>'RESUMEN TOTAL'!AK413</f>
        <v>APAGADO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 t="str">
        <f>'RESUMEN TOTAL'!AH425</f>
        <v>APAGADO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 t="str">
        <f>'RESUMEN TOTAL'!AH426</f>
        <v>APAGADO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 t="str">
        <f>'RESUMEN TOTAL'!AH454</f>
        <v>APAGADO</v>
      </c>
      <c r="AC448" t="str">
        <f>'RESUMEN TOTAL'!AI454</f>
        <v>APAGADO</v>
      </c>
      <c r="AD448" t="str">
        <f>'RESUMEN TOTAL'!AJ454</f>
        <v>APAGADO</v>
      </c>
      <c r="AE448" t="str">
        <f>'RESUMEN TOTAL'!AK454</f>
        <v>APAGADO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 t="str">
        <f>'RESUMEN TOTAL'!AH482</f>
        <v>APAGADO</v>
      </c>
      <c r="AC456" t="str">
        <f>'RESUMEN TOTAL'!AI482</f>
        <v>APAGADO</v>
      </c>
      <c r="AD456" t="str">
        <f>'RESUMEN TOTAL'!AJ482</f>
        <v>APAGADO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 t="str">
        <f>'RESUMEN TOTAL'!AH483</f>
        <v>APAGADO</v>
      </c>
      <c r="AC457" t="str">
        <f>'RESUMEN TOTAL'!AI483</f>
        <v>APAGADO</v>
      </c>
      <c r="AD457" t="str">
        <f>'RESUMEN TOTAL'!AJ483</f>
        <v>APAGADO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 t="str">
        <f>'RESUMEN TOTAL'!AH487</f>
        <v>APAGADO</v>
      </c>
      <c r="AC461" t="str">
        <f>'RESUMEN TOTAL'!AI487</f>
        <v>APAGADO</v>
      </c>
      <c r="AD461" t="str">
        <f>'RESUMEN TOTAL'!AJ487</f>
        <v>APAGADO</v>
      </c>
      <c r="AE461" t="str">
        <f>'RESUMEN TOTAL'!AK487</f>
        <v>APAGADO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 t="str">
        <f>'RESUMEN TOTAL'!AH489</f>
        <v>APAGADO</v>
      </c>
      <c r="AC463" t="str">
        <f>'RESUMEN TOTAL'!AI489</f>
        <v>APAGADO</v>
      </c>
      <c r="AD463" t="str">
        <f>'RESUMEN TOTAL'!AJ489</f>
        <v>APAGADO</v>
      </c>
      <c r="AE463" t="str">
        <f>'RESUMEN TOTAL'!AK489</f>
        <v>APAGADO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 t="str">
        <f>'RESUMEN TOTAL'!AH490</f>
        <v>APAGADO</v>
      </c>
      <c r="AC464" t="str">
        <f>'RESUMEN TOTAL'!AI490</f>
        <v>APAGADO</v>
      </c>
      <c r="AD464" t="str">
        <f>'RESUMEN TOTAL'!AJ490</f>
        <v>APAGADO</v>
      </c>
      <c r="AE464" t="str">
        <f>'RESUMEN TOTAL'!AK490</f>
        <v>APAGADO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 t="str">
        <f>'RESUMEN TOTAL'!AH491</f>
        <v>APAGADO</v>
      </c>
      <c r="AC465" t="str">
        <f>'RESUMEN TOTAL'!AI491</f>
        <v>APAGADO</v>
      </c>
      <c r="AD465" t="str">
        <f>'RESUMEN TOTAL'!AJ491</f>
        <v>APAGADO</v>
      </c>
      <c r="AE465" t="str">
        <f>'RESUMEN TOTAL'!AK491</f>
        <v>APAGADO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 t="str">
        <f>'RESUMEN TOTAL'!AK515</f>
        <v>APAGADO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 t="str">
        <f>'RESUMEN TOTAL'!AK517</f>
        <v>APAGADO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 t="str">
        <f>'RESUMEN TOTAL'!AK518</f>
        <v>APAGADO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9</v>
      </c>
      <c r="AD2" s="18">
        <f>COUNTIFS(AD4:AD500, "=APAGADO",E4:E500,"=radio")</f>
        <v>8</v>
      </c>
      <c r="AE2" s="18">
        <f>COUNTIFS(AE4:AE500, "=APAGADO",E4:E500,"=radio")</f>
        <v>6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 t="str">
        <f>'RESUMEN TOTAL'!AH27</f>
        <v>APAGADO</v>
      </c>
      <c r="AC24" t="str">
        <f>'RESUMEN TOTAL'!AI27</f>
        <v>APAGADO</v>
      </c>
      <c r="AD24" t="str">
        <f>'RESUMEN TOTAL'!AJ27</f>
        <v>APAGADO</v>
      </c>
      <c r="AE24" t="str">
        <f>'RESUMEN TOTAL'!AK27</f>
        <v>APAGADO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 t="str">
        <f>'RESUMEN TOTAL'!AH42</f>
        <v>APAGADO</v>
      </c>
      <c r="AC39" t="str">
        <f>'RESUMEN TOTAL'!AI42</f>
        <v>APAGADO</v>
      </c>
      <c r="AD39" t="str">
        <f>'RESUMEN TOTAL'!AJ42</f>
        <v>APAGADO</v>
      </c>
      <c r="AE39" t="str">
        <f>'RESUMEN TOTAL'!AK42</f>
        <v>APAGADO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 t="str">
        <f>'RESUMEN TOTAL'!AH45</f>
        <v>APAGADO</v>
      </c>
      <c r="AC42" t="str">
        <f>'RESUMEN TOTAL'!AI45</f>
        <v>APAGADO</v>
      </c>
      <c r="AD42" t="str">
        <f>'RESUMEN TOTAL'!AJ45</f>
        <v>APAGADO</v>
      </c>
      <c r="AE42" t="str">
        <f>'RESUMEN TOTAL'!AK45</f>
        <v>APAGADO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 t="str">
        <f>'RESUMEN TOTAL'!AH49</f>
        <v>APAGADO</v>
      </c>
      <c r="AC46">
        <f>'RESUMEN TOTAL'!AI49</f>
        <v>0</v>
      </c>
      <c r="AD46" t="str">
        <f>'RESUMEN TOTAL'!AJ49</f>
        <v>APAGADO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 t="str">
        <f>'RESUMEN TOTAL'!AH52</f>
        <v>APAGADO</v>
      </c>
      <c r="AC49" t="str">
        <f>'RESUMEN TOTAL'!AI52</f>
        <v>APAGADO</v>
      </c>
      <c r="AD49" t="str">
        <f>'RESUMEN TOTAL'!AJ52</f>
        <v>APAGADO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 t="str">
        <f>'RESUMEN TOTAL'!AH53</f>
        <v>APAGADO</v>
      </c>
      <c r="AC50" t="str">
        <f>'RESUMEN TOTAL'!AI53</f>
        <v>APAGADO</v>
      </c>
      <c r="AD50" t="str">
        <f>'RESUMEN TOTAL'!AJ53</f>
        <v>APAGADO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 t="str">
        <f>'RESUMEN TOTAL'!AH54</f>
        <v>APAGADO</v>
      </c>
      <c r="AC51" t="str">
        <f>'RESUMEN TOTAL'!AI54</f>
        <v>APAGADO</v>
      </c>
      <c r="AD51" t="str">
        <f>'RESUMEN TOTAL'!AJ54</f>
        <v>APAGADO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 t="str">
        <f>'RESUMEN TOTAL'!AH63</f>
        <v>APAGADO</v>
      </c>
      <c r="AC60" t="str">
        <f>'RESUMEN TOTAL'!AI63</f>
        <v>APAGADO</v>
      </c>
      <c r="AD60" t="str">
        <f>'RESUMEN TOTAL'!AJ63</f>
        <v>APAGADO</v>
      </c>
      <c r="AE60" t="str">
        <f>'RESUMEN TOTAL'!AK63</f>
        <v>APAGADO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 t="str">
        <f>'RESUMEN TOTAL'!AH64</f>
        <v>APAGADO</v>
      </c>
      <c r="AC61" t="str">
        <f>'RESUMEN TOTAL'!AI64</f>
        <v>APAGADO</v>
      </c>
      <c r="AD61" t="str">
        <f>'RESUMEN TOTAL'!AJ64</f>
        <v>APAGADO</v>
      </c>
      <c r="AE61" t="str">
        <f>'RESUMEN TOTAL'!AK64</f>
        <v>APAGADO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 t="str">
        <f>'RESUMEN TOTAL'!AH66</f>
        <v>APAGADO</v>
      </c>
      <c r="AC63" t="str">
        <f>'RESUMEN TOTAL'!AI66</f>
        <v>APAGADO</v>
      </c>
      <c r="AD63" t="str">
        <f>'RESUMEN TOTAL'!AJ66</f>
        <v>APAGADO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 t="str">
        <f>'RESUMEN TOTAL'!AH128</f>
        <v>APAGADO</v>
      </c>
      <c r="AC124" t="str">
        <f>'RESUMEN TOTAL'!AI128</f>
        <v>APAGADO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 t="str">
        <f>'RESUMEN TOTAL'!AK151</f>
        <v>APAGADO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 t="str">
        <f>'RESUMEN TOTAL'!AH187</f>
        <v>APAGADO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 t="str">
        <f>'RESUMEN TOTAL'!AH189</f>
        <v>APAGADO</v>
      </c>
      <c r="AC185">
        <f>'RESUMEN TOTAL'!AI189</f>
        <v>0</v>
      </c>
      <c r="AD185" t="str">
        <f>'RESUMEN TOTAL'!AJ189</f>
        <v>APAGADO</v>
      </c>
      <c r="AE185" t="str">
        <f>'RESUMEN TOTAL'!AK189</f>
        <v>APAGADO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 t="str">
        <f>'RESUMEN TOTAL'!AH192</f>
        <v>APAGADO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 t="str">
        <f>'RESUMEN TOTAL'!AJ200</f>
        <v>APAGADO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 t="str">
        <f>'RESUMEN TOTAL'!AJ201</f>
        <v>APAGADO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 t="str">
        <f>'RESUMEN TOTAL'!AH203</f>
        <v>APAGADO</v>
      </c>
      <c r="AC199" t="str">
        <f>'RESUMEN TOTAL'!AI203</f>
        <v>APAGADO</v>
      </c>
      <c r="AD199" t="str">
        <f>'RESUMEN TOTAL'!AJ203</f>
        <v>APAGADO</v>
      </c>
      <c r="AE199" t="str">
        <f>'RESUMEN TOTAL'!AK203</f>
        <v>APAGADO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 t="str">
        <f>'RESUMEN TOTAL'!AH206</f>
        <v>APAGADO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 t="str">
        <f>'RESUMEN TOTAL'!AH209</f>
        <v>APAGADO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 t="str">
        <f>'RESUMEN TOTAL'!AH216</f>
        <v>APAGADO</v>
      </c>
      <c r="AC211" t="str">
        <f>'RESUMEN TOTAL'!AI216</f>
        <v>APAGADO</v>
      </c>
      <c r="AD211" t="str">
        <f>'RESUMEN TOTAL'!AJ216</f>
        <v>APAGADO</v>
      </c>
      <c r="AE211" t="str">
        <f>'RESUMEN TOTAL'!AK216</f>
        <v>APAGADO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 t="str">
        <f>'RESUMEN TOTAL'!AH217</f>
        <v>APAGADO</v>
      </c>
      <c r="AC212" t="str">
        <f>'RESUMEN TOTAL'!AI217</f>
        <v>APAGADO</v>
      </c>
      <c r="AD212" t="str">
        <f>'RESUMEN TOTAL'!AJ217</f>
        <v>APAGADO</v>
      </c>
      <c r="AE212" t="str">
        <f>'RESUMEN TOTAL'!AK217</f>
        <v>APAGADO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 t="str">
        <f>'RESUMEN TOTAL'!AJ225</f>
        <v>APAGADO</v>
      </c>
      <c r="AE220" t="str">
        <f>'RESUMEN TOTAL'!AK225</f>
        <v>APAGADO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 t="str">
        <f>'RESUMEN TOTAL'!AH236</f>
        <v>APAGADO</v>
      </c>
      <c r="AC231" t="str">
        <f>'RESUMEN TOTAL'!AI236</f>
        <v>APAGADO</v>
      </c>
      <c r="AD231" t="str">
        <f>'RESUMEN TOTAL'!AJ236</f>
        <v>APAGADO</v>
      </c>
      <c r="AE231" t="str">
        <f>'RESUMEN TOTAL'!AK236</f>
        <v>APAGADO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 t="str">
        <f>'RESUMEN TOTAL'!AI239</f>
        <v>APAGADO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 t="str">
        <f>'RESUMEN TOTAL'!AJ246</f>
        <v>APAGADO</v>
      </c>
      <c r="AE241" t="str">
        <f>'RESUMEN TOTAL'!AK246</f>
        <v>APAGADO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 t="str">
        <f>'RESUMEN TOTAL'!AH250</f>
        <v>APAGADO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 t="str">
        <f>'RESUMEN TOTAL'!AH273</f>
        <v>APAGADO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 t="str">
        <f>'RESUMEN TOTAL'!AH275</f>
        <v>APAGADO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 t="str">
        <f>'RESUMEN TOTAL'!AH280</f>
        <v>APAGADO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 t="str">
        <f>'RESUMEN TOTAL'!AH291</f>
        <v>APAGADO</v>
      </c>
      <c r="AC286" t="str">
        <f>'RESUMEN TOTAL'!AI291</f>
        <v>APAGADO</v>
      </c>
      <c r="AD286" t="str">
        <f>'RESUMEN TOTAL'!AJ291</f>
        <v>APAGADO</v>
      </c>
      <c r="AE286" t="str">
        <f>'RESUMEN TOTAL'!AK291</f>
        <v>APAGADO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 t="str">
        <f>'RESUMEN TOTAL'!AI318</f>
        <v>APAGADO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 t="str">
        <f>'RESUMEN TOTAL'!AH321</f>
        <v>APAGADO</v>
      </c>
      <c r="AC315" t="str">
        <f>'RESUMEN TOTAL'!AI321</f>
        <v>APAGADO</v>
      </c>
      <c r="AD315" t="str">
        <f>'RESUMEN TOTAL'!AJ321</f>
        <v>APAGADO</v>
      </c>
      <c r="AE315" t="str">
        <f>'RESUMEN TOTAL'!AK321</f>
        <v>APAGADO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 t="str">
        <f>'RESUMEN TOTAL'!AH324</f>
        <v>APAGADO</v>
      </c>
      <c r="AC318" t="str">
        <f>'RESUMEN TOTAL'!AI324</f>
        <v>APAGADO</v>
      </c>
      <c r="AD318" t="str">
        <f>'RESUMEN TOTAL'!AJ324</f>
        <v>APAGADO</v>
      </c>
      <c r="AE318" t="str">
        <f>'RESUMEN TOTAL'!AK324</f>
        <v>APAGADO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 t="str">
        <f>'RESUMEN TOTAL'!AH325</f>
        <v>APAGADO</v>
      </c>
      <c r="AC319" t="str">
        <f>'RESUMEN TOTAL'!AI325</f>
        <v>APAGADO</v>
      </c>
      <c r="AD319" t="str">
        <f>'RESUMEN TOTAL'!AJ325</f>
        <v>APAGADO</v>
      </c>
      <c r="AE319" t="str">
        <f>'RESUMEN TOTAL'!AK325</f>
        <v>APAGADO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 t="str">
        <f>'RESUMEN TOTAL'!AH326</f>
        <v>APAGADO</v>
      </c>
      <c r="AC320" t="str">
        <f>'RESUMEN TOTAL'!AI326</f>
        <v>APAGADO</v>
      </c>
      <c r="AD320" t="str">
        <f>'RESUMEN TOTAL'!AJ326</f>
        <v>APAGADO</v>
      </c>
      <c r="AE320" t="str">
        <f>'RESUMEN TOTAL'!AK326</f>
        <v>APAGADO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 t="str">
        <f>'RESUMEN TOTAL'!AH327</f>
        <v>APAGADO</v>
      </c>
      <c r="AC321" t="str">
        <f>'RESUMEN TOTAL'!AI327</f>
        <v>APAGADO</v>
      </c>
      <c r="AD321" t="str">
        <f>'RESUMEN TOTAL'!AJ327</f>
        <v>APAGADO</v>
      </c>
      <c r="AE321" t="str">
        <f>'RESUMEN TOTAL'!AK327</f>
        <v>APAGADO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 t="str">
        <f>'RESUMEN TOTAL'!AI328</f>
        <v>APAGADO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 t="str">
        <f>'RESUMEN TOTAL'!AI329</f>
        <v>APAGADO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 t="str">
        <f>'RESUMEN TOTAL'!AJ335</f>
        <v>APAGADO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 t="str">
        <f>'RESUMEN TOTAL'!AJ336</f>
        <v>APAGADO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 t="str">
        <f>'RESUMEN TOTAL'!AJ337</f>
        <v>APAGADO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 t="str">
        <f>'RESUMEN TOTAL'!AH348</f>
        <v>APAGADO</v>
      </c>
      <c r="AC342" t="str">
        <f>'RESUMEN TOTAL'!AI348</f>
        <v>APAGADO</v>
      </c>
      <c r="AD342" t="str">
        <f>'RESUMEN TOTAL'!AJ348</f>
        <v>APAGADO</v>
      </c>
      <c r="AE342" t="str">
        <f>'RESUMEN TOTAL'!AK348</f>
        <v>APAGADO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 t="str">
        <f>'RESUMEN TOTAL'!AH385</f>
        <v>APAGADO</v>
      </c>
      <c r="AC379" t="str">
        <f>'RESUMEN TOTAL'!AI385</f>
        <v>APAGADO</v>
      </c>
      <c r="AD379" t="str">
        <f>'RESUMEN TOTAL'!AJ385</f>
        <v>APAGADO</v>
      </c>
      <c r="AE379" t="str">
        <f>'RESUMEN TOTAL'!AK385</f>
        <v>APAGADO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 t="str">
        <f>'RESUMEN TOTAL'!AI393</f>
        <v>APAGADO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 t="str">
        <f>'RESUMEN TOTAL'!AH408</f>
        <v>APAGADO</v>
      </c>
      <c r="AC402" t="str">
        <f>'RESUMEN TOTAL'!AI408</f>
        <v>APAGADO</v>
      </c>
      <c r="AD402" t="str">
        <f>'RESUMEN TOTAL'!AJ408</f>
        <v>APAGADO</v>
      </c>
      <c r="AE402" t="str">
        <f>'RESUMEN TOTAL'!AK408</f>
        <v>APAGADO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 t="str">
        <f>'RESUMEN TOTAL'!AJ413</f>
        <v>APAGADO</v>
      </c>
      <c r="AE407" t="str">
        <f>'RESUMEN TOTAL'!AK413</f>
        <v>APAGADO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 t="str">
        <f>'RESUMEN TOTAL'!AH454</f>
        <v>APAGADO</v>
      </c>
      <c r="AC447" t="str">
        <f>'RESUMEN TOTAL'!AI454</f>
        <v>APAGADO</v>
      </c>
      <c r="AD447" t="str">
        <f>'RESUMEN TOTAL'!AJ454</f>
        <v>APAGADO</v>
      </c>
      <c r="AE447" t="str">
        <f>'RESUMEN TOTAL'!AK454</f>
        <v>APAGADO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 t="str">
        <f>'RESUMEN TOTAL'!AH482</f>
        <v>APAGADO</v>
      </c>
      <c r="AC455" t="str">
        <f>'RESUMEN TOTAL'!AI482</f>
        <v>APAGADO</v>
      </c>
      <c r="AD455" t="str">
        <f>'RESUMEN TOTAL'!AJ482</f>
        <v>APAGADO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 t="str">
        <f>'RESUMEN TOTAL'!AH483</f>
        <v>APAGADO</v>
      </c>
      <c r="AC456" t="str">
        <f>'RESUMEN TOTAL'!AI483</f>
        <v>APAGADO</v>
      </c>
      <c r="AD456" t="str">
        <f>'RESUMEN TOTAL'!AJ483</f>
        <v>APAGADO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 t="str">
        <f>'RESUMEN TOTAL'!AH487</f>
        <v>APAGADO</v>
      </c>
      <c r="AC460" t="str">
        <f>'RESUMEN TOTAL'!AI487</f>
        <v>APAGADO</v>
      </c>
      <c r="AD460" t="str">
        <f>'RESUMEN TOTAL'!AJ487</f>
        <v>APAGADO</v>
      </c>
      <c r="AE460" t="str">
        <f>'RESUMEN TOTAL'!AK487</f>
        <v>APAGADO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 t="str">
        <f>'RESUMEN TOTAL'!AH489</f>
        <v>APAGADO</v>
      </c>
      <c r="AC462" t="str">
        <f>'RESUMEN TOTAL'!AI489</f>
        <v>APAGADO</v>
      </c>
      <c r="AD462" t="str">
        <f>'RESUMEN TOTAL'!AJ489</f>
        <v>APAGADO</v>
      </c>
      <c r="AE462" t="str">
        <f>'RESUMEN TOTAL'!AK489</f>
        <v>APAGADO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 t="str">
        <f>'RESUMEN TOTAL'!AH490</f>
        <v>APAGADO</v>
      </c>
      <c r="AC463" t="str">
        <f>'RESUMEN TOTAL'!AI490</f>
        <v>APAGADO</v>
      </c>
      <c r="AD463" t="str">
        <f>'RESUMEN TOTAL'!AJ490</f>
        <v>APAGADO</v>
      </c>
      <c r="AE463" t="str">
        <f>'RESUMEN TOTAL'!AK490</f>
        <v>APAGADO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 t="str">
        <f>'RESUMEN TOTAL'!AH491</f>
        <v>APAGADO</v>
      </c>
      <c r="AC464" t="str">
        <f>'RESUMEN TOTAL'!AI491</f>
        <v>APAGADO</v>
      </c>
      <c r="AD464" t="str">
        <f>'RESUMEN TOTAL'!AJ491</f>
        <v>APAGADO</v>
      </c>
      <c r="AE464" t="str">
        <f>'RESUMEN TOTAL'!AK491</f>
        <v>APAGADO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 t="str">
        <f>'RESUMEN TOTAL'!AH492</f>
        <v>APAGADO</v>
      </c>
      <c r="AC465" t="str">
        <f>'RESUMEN TOTAL'!AI492</f>
        <v>APAGADO</v>
      </c>
      <c r="AD465" t="str">
        <f>'RESUMEN TOTAL'!AJ492</f>
        <v>APAGADO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 t="str">
        <f>'RESUMEN TOTAL'!AH506</f>
        <v>APAGADO</v>
      </c>
      <c r="AC479" t="str">
        <f>'RESUMEN TOTAL'!AI506</f>
        <v>APAGADO</v>
      </c>
      <c r="AD479" t="str">
        <f>'RESUMEN TOTAL'!AJ506</f>
        <v>APAGADO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 t="str">
        <f>'RESUMEN TOTAL'!AH515</f>
        <v>APAGADO</v>
      </c>
      <c r="AC488" t="str">
        <f>'RESUMEN TOTAL'!AI515</f>
        <v>APAGADO</v>
      </c>
      <c r="AD488" t="str">
        <f>'RESUMEN TOTAL'!AJ515</f>
        <v>APAGADO</v>
      </c>
      <c r="AE488" t="str">
        <f>'RESUMEN TOTAL'!AK515</f>
        <v>APAGADO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 t="str">
        <f>'RESUMEN TOTAL'!AH517</f>
        <v>APAGADO</v>
      </c>
      <c r="AC490" t="str">
        <f>'RESUMEN TOTAL'!AI517</f>
        <v>APAGADO</v>
      </c>
      <c r="AD490" t="str">
        <f>'RESUMEN TOTAL'!AJ517</f>
        <v>APAGADO</v>
      </c>
      <c r="AE490" t="str">
        <f>'RESUMEN TOTAL'!AK517</f>
        <v>APAGADO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 t="str">
        <f>'RESUMEN TOTAL'!AH518</f>
        <v>APAGADO</v>
      </c>
      <c r="AC491" t="str">
        <f>'RESUMEN TOTAL'!AI518</f>
        <v>APAGADO</v>
      </c>
      <c r="AD491" t="str">
        <f>'RESUMEN TOTAL'!AJ518</f>
        <v>APAGADO</v>
      </c>
      <c r="AE491" t="str">
        <f>'RESUMEN TOTAL'!AK518</f>
        <v>APAGADO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3" zoomScaleNormal="100" workbookViewId="0">
      <selection activeCell="F177" sqref="F177:J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66</v>
      </c>
      <c r="D157" s="66">
        <v>66</v>
      </c>
      <c r="E157" s="67">
        <f>D157/C156</f>
        <v>0.12359550561797752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10</v>
      </c>
      <c r="D158" s="66">
        <f>D157-C158</f>
        <v>56</v>
      </c>
      <c r="E158" s="67">
        <f>D158/C156</f>
        <v>0.10486891385767791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65</v>
      </c>
      <c r="E159" s="67">
        <v>0.1217</v>
      </c>
      <c r="F159" s="139"/>
      <c r="G159" s="65" t="s">
        <v>1152</v>
      </c>
      <c r="H159" s="118">
        <v>38</v>
      </c>
      <c r="I159" s="122">
        <v>9</v>
      </c>
      <c r="J159" s="112">
        <f>I159/H159</f>
        <v>0.23684210526315788</v>
      </c>
    </row>
    <row r="160" spans="2:10" ht="16.5" thickBot="1" x14ac:dyDescent="0.3">
      <c r="B160" s="68" t="s">
        <v>16</v>
      </c>
      <c r="C160" s="69">
        <v>13</v>
      </c>
      <c r="D160" s="70">
        <v>53</v>
      </c>
      <c r="E160" s="90">
        <f>D160/C156</f>
        <v>9.9250936329588021E-2</v>
      </c>
      <c r="F160" s="139"/>
      <c r="G160" s="65" t="s">
        <v>1417</v>
      </c>
      <c r="H160" s="118">
        <v>38</v>
      </c>
      <c r="I160" s="123">
        <v>8</v>
      </c>
      <c r="J160" s="107">
        <f>I160/H160</f>
        <v>0.21052631578947367</v>
      </c>
    </row>
    <row r="161" spans="2:10" ht="17.25" thickTop="1" thickBot="1" x14ac:dyDescent="0.3">
      <c r="B161" s="93" t="s">
        <v>1143</v>
      </c>
      <c r="C161" s="94">
        <f>Hoja1!AB3</f>
        <v>17</v>
      </c>
      <c r="D161" s="94"/>
      <c r="E161" s="95">
        <v>7.0000000000000007E-2</v>
      </c>
      <c r="F161" s="139"/>
      <c r="G161" s="65" t="s">
        <v>1423</v>
      </c>
      <c r="H161" s="118">
        <v>76</v>
      </c>
      <c r="I161" s="124">
        <v>17</v>
      </c>
      <c r="J161" s="110">
        <f>I161/H161</f>
        <v>0.22368421052631579</v>
      </c>
    </row>
    <row r="162" spans="2:10" ht="17.25" thickTop="1" thickBot="1" x14ac:dyDescent="0.3">
      <c r="B162" s="93" t="s">
        <v>1144</v>
      </c>
      <c r="C162" s="94">
        <f>Hoja1!AB5</f>
        <v>49</v>
      </c>
      <c r="D162" s="94"/>
      <c r="E162" s="96">
        <v>0.24</v>
      </c>
      <c r="F162" s="140"/>
      <c r="G162" s="68" t="s">
        <v>1422</v>
      </c>
      <c r="H162" s="119">
        <v>17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64</v>
      </c>
      <c r="D164" s="66">
        <v>64</v>
      </c>
      <c r="E164" s="67">
        <f>D164/C163</f>
        <v>0.1198501872659176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1">
        <v>58</v>
      </c>
      <c r="E165" s="67">
        <v>0.1086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63</v>
      </c>
      <c r="E166" s="67">
        <v>0.11799999999999999</v>
      </c>
      <c r="F166" s="139"/>
      <c r="G166" s="65" t="s">
        <v>1152</v>
      </c>
      <c r="H166" s="118">
        <v>38</v>
      </c>
      <c r="I166" s="122">
        <v>8</v>
      </c>
      <c r="J166" s="112">
        <f>I166/H166</f>
        <v>0.21052631578947367</v>
      </c>
    </row>
    <row r="167" spans="2:10" ht="16.5" thickBot="1" x14ac:dyDescent="0.3">
      <c r="B167" s="68" t="s">
        <v>16</v>
      </c>
      <c r="C167" s="69">
        <v>9</v>
      </c>
      <c r="D167" s="70">
        <v>55</v>
      </c>
      <c r="E167" s="90">
        <v>0.10299999999999999</v>
      </c>
      <c r="F167" s="139"/>
      <c r="G167" s="65" t="s">
        <v>1417</v>
      </c>
      <c r="H167" s="118">
        <v>38</v>
      </c>
      <c r="I167" s="123">
        <v>8</v>
      </c>
      <c r="J167" s="107">
        <f>I167/H167</f>
        <v>0.21052631578947367</v>
      </c>
    </row>
    <row r="168" spans="2:10" ht="17.25" thickTop="1" thickBot="1" x14ac:dyDescent="0.3">
      <c r="B168" s="93" t="s">
        <v>1143</v>
      </c>
      <c r="C168" s="94">
        <v>17</v>
      </c>
      <c r="D168" s="94"/>
      <c r="E168" s="95">
        <v>7.0000000000000007E-2</v>
      </c>
      <c r="F168" s="139"/>
      <c r="G168" s="65" t="s">
        <v>1423</v>
      </c>
      <c r="H168" s="118">
        <v>76</v>
      </c>
      <c r="I168" s="124">
        <v>16</v>
      </c>
      <c r="J168" s="110">
        <f>I168/H168</f>
        <v>0.21052631578947367</v>
      </c>
    </row>
    <row r="169" spans="2:10" ht="17.25" thickTop="1" thickBot="1" x14ac:dyDescent="0.3">
      <c r="B169" s="93" t="s">
        <v>1144</v>
      </c>
      <c r="C169" s="94">
        <v>47</v>
      </c>
      <c r="D169" s="94"/>
      <c r="E169" s="96">
        <v>0.23</v>
      </c>
      <c r="F169" s="140"/>
      <c r="G169" s="68" t="s">
        <v>1422</v>
      </c>
      <c r="H169" s="119">
        <v>16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64</v>
      </c>
      <c r="D171" s="66">
        <f>C171</f>
        <v>64</v>
      </c>
      <c r="E171" s="67">
        <f>D171/C170</f>
        <v>0.1198501872659176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4</v>
      </c>
      <c r="D172" s="66">
        <v>60</v>
      </c>
      <c r="E172" s="67">
        <f>D172/C170</f>
        <v>0.11235955056179775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63</v>
      </c>
      <c r="E173" s="67">
        <f>D173/C170</f>
        <v>0.11797752808988764</v>
      </c>
      <c r="F173" s="139"/>
      <c r="G173" s="65" t="s">
        <v>1152</v>
      </c>
      <c r="H173" s="118">
        <v>38</v>
      </c>
      <c r="I173" s="122">
        <v>9</v>
      </c>
      <c r="J173" s="112">
        <f>I173/H173</f>
        <v>0.23684210526315788</v>
      </c>
    </row>
    <row r="174" spans="2:10" ht="16.5" thickBot="1" x14ac:dyDescent="0.3">
      <c r="B174" s="68" t="s">
        <v>16</v>
      </c>
      <c r="C174" s="69">
        <v>8</v>
      </c>
      <c r="D174" s="70">
        <v>56</v>
      </c>
      <c r="E174" s="90">
        <f>D174/C170</f>
        <v>0.10486891385767791</v>
      </c>
      <c r="F174" s="139"/>
      <c r="G174" s="65" t="s">
        <v>1417</v>
      </c>
      <c r="H174" s="118">
        <v>38</v>
      </c>
      <c r="I174" s="123">
        <v>8</v>
      </c>
      <c r="J174" s="107">
        <f>I174/H174</f>
        <v>0.21052631578947367</v>
      </c>
    </row>
    <row r="175" spans="2:10" ht="17.25" thickTop="1" thickBot="1" x14ac:dyDescent="0.3">
      <c r="B175" s="93" t="s">
        <v>1143</v>
      </c>
      <c r="C175" s="94">
        <f>Hoja1!AD3</f>
        <v>18</v>
      </c>
      <c r="D175" s="94"/>
      <c r="E175" s="95">
        <v>7.0000000000000007E-2</v>
      </c>
      <c r="F175" s="139"/>
      <c r="G175" s="65" t="s">
        <v>1423</v>
      </c>
      <c r="H175" s="118">
        <v>76</v>
      </c>
      <c r="I175" s="124">
        <v>16</v>
      </c>
      <c r="J175" s="110">
        <f>I175/H175</f>
        <v>0.21052631578947367</v>
      </c>
    </row>
    <row r="176" spans="2:10" ht="17.25" thickTop="1" thickBot="1" x14ac:dyDescent="0.3">
      <c r="B176" s="93" t="s">
        <v>1144</v>
      </c>
      <c r="C176" s="94">
        <f>Hoja1!AD5</f>
        <v>46</v>
      </c>
      <c r="D176" s="94"/>
      <c r="E176" s="96">
        <v>0.22</v>
      </c>
      <c r="F176" s="140"/>
      <c r="G176" s="68" t="s">
        <v>1422</v>
      </c>
      <c r="H176" s="119">
        <v>16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51</v>
      </c>
      <c r="D178" s="66">
        <f>C178</f>
        <v>51</v>
      </c>
      <c r="E178" s="67">
        <f>D178/C177</f>
        <v>9.5505617977528087E-2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5</v>
      </c>
      <c r="D179" s="66">
        <f>D178-C179</f>
        <v>46</v>
      </c>
      <c r="E179" s="67">
        <f>D179/C177</f>
        <v>8.6142322097378279E-2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50</v>
      </c>
      <c r="E180" s="67">
        <f>D180/C177</f>
        <v>9.3632958801498134E-2</v>
      </c>
      <c r="F180" s="139"/>
      <c r="G180" s="65" t="s">
        <v>1152</v>
      </c>
      <c r="H180" s="118">
        <v>38</v>
      </c>
      <c r="I180" s="122">
        <v>9</v>
      </c>
      <c r="J180" s="112">
        <f>I180/H180</f>
        <v>0.23684210526315788</v>
      </c>
    </row>
    <row r="181" spans="2:10" ht="16.5" thickBot="1" x14ac:dyDescent="0.3">
      <c r="B181" s="68" t="s">
        <v>16</v>
      </c>
      <c r="C181" s="69">
        <v>6</v>
      </c>
      <c r="D181" s="70">
        <v>45</v>
      </c>
      <c r="E181" s="90">
        <f>D181/C177</f>
        <v>8.4269662921348312E-2</v>
      </c>
      <c r="F181" s="139"/>
      <c r="G181" s="65" t="s">
        <v>1417</v>
      </c>
      <c r="H181" s="118">
        <v>38</v>
      </c>
      <c r="I181" s="123">
        <v>8</v>
      </c>
      <c r="J181" s="107">
        <f>I181/H181</f>
        <v>0.21052631578947367</v>
      </c>
    </row>
    <row r="182" spans="2:10" ht="17.25" thickTop="1" thickBot="1" x14ac:dyDescent="0.3">
      <c r="B182" s="93" t="s">
        <v>1143</v>
      </c>
      <c r="C182" s="94">
        <f>Hoja1!AE3</f>
        <v>16</v>
      </c>
      <c r="D182" s="94"/>
      <c r="E182" s="95">
        <v>7.0000000000000007E-2</v>
      </c>
      <c r="F182" s="139"/>
      <c r="G182" s="65" t="s">
        <v>1423</v>
      </c>
      <c r="H182" s="118">
        <v>76</v>
      </c>
      <c r="I182" s="124">
        <v>16</v>
      </c>
      <c r="J182" s="110">
        <f>I182/H182</f>
        <v>0.21052631578947367</v>
      </c>
    </row>
    <row r="183" spans="2:10" ht="17.25" thickTop="1" thickBot="1" x14ac:dyDescent="0.3">
      <c r="B183" s="93" t="s">
        <v>1144</v>
      </c>
      <c r="C183" s="94">
        <v>35</v>
      </c>
      <c r="D183" s="94"/>
      <c r="E183" s="96">
        <v>0.17</v>
      </c>
      <c r="F183" s="140"/>
      <c r="G183" s="68" t="s">
        <v>1422</v>
      </c>
      <c r="H183" s="119">
        <v>16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8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8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8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9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9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9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21</v>
      </c>
      <c r="C24">
        <f>'APAGADOS FIBRA'!AB2</f>
        <v>34</v>
      </c>
      <c r="D24">
        <f>'APAGADOS ANTENA'!AB2</f>
        <v>7</v>
      </c>
      <c r="E24">
        <f t="shared" si="8"/>
        <v>55</v>
      </c>
      <c r="F24">
        <f>'RESUMEN TOTAL'!B1</f>
        <v>534</v>
      </c>
      <c r="G24" s="36">
        <f t="shared" si="9"/>
        <v>0.10299625468164794</v>
      </c>
    </row>
    <row r="25" spans="1:7" x14ac:dyDescent="0.25">
      <c r="A25" s="17">
        <f>'APAGADOS RADIO'!AC3</f>
        <v>45315</v>
      </c>
      <c r="B25">
        <f>'APAGADOS RADIO'!AC2+D25</f>
        <v>16</v>
      </c>
      <c r="C25">
        <f>'APAGADOS FIBRA'!AC2</f>
        <v>36</v>
      </c>
      <c r="D25">
        <f>'APAGADOS ANTENA'!AC2</f>
        <v>7</v>
      </c>
      <c r="E25">
        <f t="shared" si="8"/>
        <v>52</v>
      </c>
      <c r="F25">
        <f>'RESUMEN TOTAL'!B1</f>
        <v>534</v>
      </c>
      <c r="G25" s="36">
        <f t="shared" si="9"/>
        <v>9.7378277153558054E-2</v>
      </c>
    </row>
    <row r="26" spans="1:7" x14ac:dyDescent="0.25">
      <c r="A26" s="17">
        <f>'APAGADOS RADIO'!AD3</f>
        <v>45316</v>
      </c>
      <c r="B26">
        <f>'APAGADOS RADIO'!AD2+D26</f>
        <v>17</v>
      </c>
      <c r="C26">
        <f>'APAGADOS FIBRA'!AD2</f>
        <v>35</v>
      </c>
      <c r="D26">
        <f>'APAGADOS ANTENA'!AD2</f>
        <v>9</v>
      </c>
      <c r="E26">
        <f t="shared" si="8"/>
        <v>52</v>
      </c>
      <c r="F26">
        <f>'RESUMEN TOTAL'!B1</f>
        <v>534</v>
      </c>
      <c r="G26" s="36">
        <f t="shared" si="9"/>
        <v>9.7378277153558054E-2</v>
      </c>
    </row>
    <row r="27" spans="1:7" x14ac:dyDescent="0.25">
      <c r="A27" s="17">
        <f>'APAGADOS RADIO'!AE3</f>
        <v>45317</v>
      </c>
      <c r="B27">
        <f>'APAGADOS RADIO'!AE2+D27</f>
        <v>12</v>
      </c>
      <c r="C27">
        <f>'APAGADOS FIBRA'!AE2</f>
        <v>31</v>
      </c>
      <c r="D27">
        <f>'APAGADOS ANTENA'!AE2</f>
        <v>6</v>
      </c>
      <c r="E27">
        <f t="shared" si="8"/>
        <v>43</v>
      </c>
      <c r="F27">
        <f>'RESUMEN TOTAL'!B1</f>
        <v>534</v>
      </c>
      <c r="G27" s="36">
        <f t="shared" si="9"/>
        <v>8.0524344569288392E-2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9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9</v>
      </c>
      <c r="F57">
        <f>paradas!AB3</f>
        <v>7</v>
      </c>
      <c r="G57" s="104">
        <f t="shared" si="13"/>
        <v>16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8</v>
      </c>
      <c r="F58">
        <f>paradas!AC3</f>
        <v>7</v>
      </c>
      <c r="G58" s="104">
        <f t="shared" si="13"/>
        <v>15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9</v>
      </c>
      <c r="F59">
        <f>paradas!AD3</f>
        <v>7</v>
      </c>
      <c r="G59" s="104">
        <f t="shared" si="13"/>
        <v>16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9</v>
      </c>
      <c r="F60">
        <f>paradas!AE3</f>
        <v>0</v>
      </c>
      <c r="G60" s="104">
        <f t="shared" si="13"/>
        <v>9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17</v>
      </c>
      <c r="AC3" s="53">
        <f>COUNTIFS('RESUMEN TOTAL'!C5:C540, "=BONOMO",'RESUMEN TOTAL'!AI5:AI540,"=APAGADO")</f>
        <v>17</v>
      </c>
      <c r="AD3" s="53">
        <f>COUNTIFS('RESUMEN TOTAL'!C5:C540, "=BONOMO",'RESUMEN TOTAL'!AJ5:AJ540,"=APAGADO")</f>
        <v>18</v>
      </c>
      <c r="AE3" s="53">
        <f>COUNTIFS('RESUMEN TOTAL'!C5:C540, "=BONOMO",'RESUMEN TOTAL'!AK5:AK540,"=APAGADO")</f>
        <v>16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6.910569105691057E-2</v>
      </c>
      <c r="AC4" s="59">
        <f t="shared" si="0"/>
        <v>6.910569105691057E-2</v>
      </c>
      <c r="AD4" s="59">
        <f t="shared" si="0"/>
        <v>7.3170731707317069E-2</v>
      </c>
      <c r="AE4" s="59">
        <f t="shared" si="0"/>
        <v>6.5040650406504072E-2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49</v>
      </c>
      <c r="AC5" s="55">
        <f>COUNTIFS('RESUMEN TOTAL'!C5:C526, "=COSEIDI",'RESUMEN TOTAL'!AI5:AI526,"=APAGADO")</f>
        <v>47</v>
      </c>
      <c r="AD5" s="55">
        <f>COUNTIFS('RESUMEN TOTAL'!C5:C526, "=COSEIDI",'RESUMEN TOTAL'!AJ5:AJ526,"=APAGADO")</f>
        <v>46</v>
      </c>
      <c r="AE5" s="55">
        <f>COUNTIFS('RESUMEN TOTAL'!C5:C526, "=COSEIDI",'RESUMEN TOTAL'!AK5:AK526,"=APAGADO")</f>
        <v>35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0.23557692307692307</v>
      </c>
      <c r="AC6" s="58">
        <f t="shared" si="6"/>
        <v>0.22596153846153846</v>
      </c>
      <c r="AD6" s="58">
        <f t="shared" si="6"/>
        <v>0.22115384615384615</v>
      </c>
      <c r="AE6" s="58">
        <f t="shared" si="6"/>
        <v>0.16826923076923078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9</v>
      </c>
      <c r="AC2" s="18">
        <f>COUNTIFS(AC4:AC600, "=APAGADO",D4:D600,"=GFIJA")</f>
        <v>8</v>
      </c>
      <c r="AD2" s="18">
        <f>COUNTIFS(AD4:AD600, "=APAGADO",D4:D600,"=GFIJA")</f>
        <v>9</v>
      </c>
      <c r="AE2" s="18">
        <f>COUNTIFS(AE4:AE600, "=APAGADO",D4:D600,"=GFIJA")</f>
        <v>9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7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 t="str">
        <f>'RESUMEN TOTAL'!AH6</f>
        <v>APAGADO</v>
      </c>
      <c r="AC6" s="86" t="str">
        <f>'RESUMEN TOTAL'!AI6</f>
        <v>APAGADO</v>
      </c>
      <c r="AD6" s="86" t="str">
        <f>'RESUMEN TOTAL'!AJ6</f>
        <v>APAGADO</v>
      </c>
      <c r="AE6" s="86" t="str">
        <f>'RESUMEN TOTAL'!AK6</f>
        <v>APAGADO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 t="str">
        <f>'RESUMEN TOTAL'!AH21</f>
        <v>APAGADO</v>
      </c>
      <c r="AC21" s="86" t="str">
        <f>'RESUMEN TOTAL'!AI21</f>
        <v>APAGADO</v>
      </c>
      <c r="AD21" s="86" t="str">
        <f>'RESUMEN TOTAL'!AJ21</f>
        <v>APAGADO</v>
      </c>
      <c r="AE21" s="86" t="str">
        <f>'RESUMEN TOTAL'!AK21</f>
        <v>APAGADO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 t="str">
        <f>'RESUMEN TOTAL'!AH23</f>
        <v>APAGADO</v>
      </c>
      <c r="AC23" s="86" t="str">
        <f>'RESUMEN TOTAL'!AI23</f>
        <v>APAGADO</v>
      </c>
      <c r="AD23" s="86" t="str">
        <f>'RESUMEN TOTAL'!AJ23</f>
        <v>APAGADO</v>
      </c>
      <c r="AE23" s="86" t="str">
        <f>'RESUMEN TOTAL'!AK23</f>
        <v>APAGADO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 t="str">
        <f>'RESUMEN TOTAL'!AH27</f>
        <v>APAGADO</v>
      </c>
      <c r="AC27" s="86" t="str">
        <f>'RESUMEN TOTAL'!AI27</f>
        <v>APAGADO</v>
      </c>
      <c r="AD27" s="86" t="str">
        <f>'RESUMEN TOTAL'!AJ27</f>
        <v>APAGADO</v>
      </c>
      <c r="AE27" s="86" t="str">
        <f>'RESUMEN TOTAL'!AK27</f>
        <v>APAGADO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 t="str">
        <f>'RESUMEN TOTAL'!AH42</f>
        <v>APAGADO</v>
      </c>
      <c r="AC42" s="86" t="str">
        <f>'RESUMEN TOTAL'!AI42</f>
        <v>APAGADO</v>
      </c>
      <c r="AD42" s="86" t="str">
        <f>'RESUMEN TOTAL'!AJ42</f>
        <v>APAGADO</v>
      </c>
      <c r="AE42" s="86" t="str">
        <f>'RESUMEN TOTAL'!AK42</f>
        <v>APAGADO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 t="str">
        <f>'RESUMEN TOTAL'!AH44</f>
        <v>APAGADO</v>
      </c>
      <c r="AC44" s="86" t="str">
        <f>'RESUMEN TOTAL'!AI44</f>
        <v>APAGADO</v>
      </c>
      <c r="AD44" s="86" t="str">
        <f>'RESUMEN TOTAL'!AJ44</f>
        <v>APAGADO</v>
      </c>
      <c r="AE44" s="86" t="str">
        <f>'RESUMEN TOTAL'!AK44</f>
        <v>APAGADO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 t="str">
        <f>'RESUMEN TOTAL'!AH45</f>
        <v>APAGADO</v>
      </c>
      <c r="AC45" s="86" t="str">
        <f>'RESUMEN TOTAL'!AI45</f>
        <v>APAGADO</v>
      </c>
      <c r="AD45" s="86" t="str">
        <f>'RESUMEN TOTAL'!AJ45</f>
        <v>APAGADO</v>
      </c>
      <c r="AE45" s="86" t="str">
        <f>'RESUMEN TOTAL'!AK45</f>
        <v>APAGADO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 t="str">
        <f>'RESUMEN TOTAL'!AH49</f>
        <v>APAGADO</v>
      </c>
      <c r="AC49" s="86">
        <f>'RESUMEN TOTAL'!AI49</f>
        <v>0</v>
      </c>
      <c r="AD49" s="86" t="str">
        <f>'RESUMEN TOTAL'!AJ49</f>
        <v>APAGADO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 t="str">
        <f>'RESUMEN TOTAL'!AH52</f>
        <v>APAGADO</v>
      </c>
      <c r="AC52" s="86" t="str">
        <f>'RESUMEN TOTAL'!AI52</f>
        <v>APAGADO</v>
      </c>
      <c r="AD52" s="86" t="str">
        <f>'RESUMEN TOTAL'!AJ52</f>
        <v>APAGADO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 t="str">
        <f>'RESUMEN TOTAL'!AH53</f>
        <v>APAGADO</v>
      </c>
      <c r="AC53" s="86" t="str">
        <f>'RESUMEN TOTAL'!AI53</f>
        <v>APAGADO</v>
      </c>
      <c r="AD53" s="86" t="str">
        <f>'RESUMEN TOTAL'!AJ53</f>
        <v>APAGADO</v>
      </c>
      <c r="AE53" s="86" t="str">
        <f>'RESUMEN TOTAL'!AK53</f>
        <v>APAGADO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 t="str">
        <f>'RESUMEN TOTAL'!AH54</f>
        <v>APAGADO</v>
      </c>
      <c r="AC54" s="86" t="str">
        <f>'RESUMEN TOTAL'!AI54</f>
        <v>APAGADO</v>
      </c>
      <c r="AD54" s="86" t="str">
        <f>'RESUMEN TOTAL'!AJ54</f>
        <v>APAGADO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 t="str">
        <f>'RESUMEN TOTAL'!AH63</f>
        <v>APAGADO</v>
      </c>
      <c r="AC63" s="86" t="str">
        <f>'RESUMEN TOTAL'!AI63</f>
        <v>APAGADO</v>
      </c>
      <c r="AD63" s="86" t="str">
        <f>'RESUMEN TOTAL'!AJ63</f>
        <v>APAGADO</v>
      </c>
      <c r="AE63" s="86" t="str">
        <f>'RESUMEN TOTAL'!AK63</f>
        <v>APAGADO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 t="str">
        <f>'RESUMEN TOTAL'!AH64</f>
        <v>APAGADO</v>
      </c>
      <c r="AC64" s="86" t="str">
        <f>'RESUMEN TOTAL'!AI64</f>
        <v>APAGADO</v>
      </c>
      <c r="AD64" s="86" t="str">
        <f>'RESUMEN TOTAL'!AJ64</f>
        <v>APAGADO</v>
      </c>
      <c r="AE64" s="86" t="str">
        <f>'RESUMEN TOTAL'!AK64</f>
        <v>APAGADO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 t="str">
        <f>'RESUMEN TOTAL'!AH66</f>
        <v>APAGADO</v>
      </c>
      <c r="AC66" s="86" t="str">
        <f>'RESUMEN TOTAL'!AI66</f>
        <v>APAGADO</v>
      </c>
      <c r="AD66" s="86" t="str">
        <f>'RESUMEN TOTAL'!AJ66</f>
        <v>APAGADO</v>
      </c>
      <c r="AE66" s="86" t="str">
        <f>'RESUMEN TOTAL'!AK66</f>
        <v>APAGADO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 t="str">
        <f>'RESUMEN TOTAL'!AH128</f>
        <v>APAGADO</v>
      </c>
      <c r="AC127" s="86" t="str">
        <f>'RESUMEN TOTAL'!AI128</f>
        <v>APAGADO</v>
      </c>
      <c r="AD127" s="86" t="str">
        <f>'RESUMEN TOTAL'!AJ128</f>
        <v>APAGADO</v>
      </c>
      <c r="AE127" s="86" t="str">
        <f>'RESUMEN TOTAL'!AK128</f>
        <v>APAGADO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 t="str">
        <f>'RESUMEN TOTAL'!AH129</f>
        <v>APAGADO</v>
      </c>
      <c r="AC128" s="86" t="str">
        <f>'RESUMEN TOTAL'!AI129</f>
        <v>APAGADO</v>
      </c>
      <c r="AD128" s="86" t="str">
        <f>'RESUMEN TOTAL'!AJ129</f>
        <v>APAGADO</v>
      </c>
      <c r="AE128" s="86" t="str">
        <f>'RESUMEN TOTAL'!AK129</f>
        <v>APAGADO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 t="str">
        <f>'RESUMEN TOTAL'!AH132</f>
        <v>APAGADO</v>
      </c>
      <c r="AC131" s="86" t="str">
        <f>'RESUMEN TOTAL'!AI132</f>
        <v>APAGADO</v>
      </c>
      <c r="AD131" s="86" t="str">
        <f>'RESUMEN TOTAL'!AJ132</f>
        <v>APAGADO</v>
      </c>
      <c r="AE131" s="86" t="str">
        <f>'RESUMEN TOTAL'!AK132</f>
        <v>APAGADO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 t="str">
        <f>'RESUMEN TOTAL'!AK151</f>
        <v>APAGADO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 t="str">
        <f>'RESUMEN TOTAL'!AH187</f>
        <v>APAGADO</v>
      </c>
      <c r="AC186" s="86" t="str">
        <f>'RESUMEN TOTAL'!AI187</f>
        <v>APAGADO</v>
      </c>
      <c r="AD186" s="86" t="str">
        <f>'RESUMEN TOTAL'!AJ187</f>
        <v>APAGADO</v>
      </c>
      <c r="AE186" s="86" t="str">
        <f>'RESUMEN TOTAL'!AK187</f>
        <v>APAGADO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 t="str">
        <f>'RESUMEN TOTAL'!AH189</f>
        <v>APAGADO</v>
      </c>
      <c r="AC188" s="86">
        <f>'RESUMEN TOTAL'!AI189</f>
        <v>0</v>
      </c>
      <c r="AD188" s="86" t="str">
        <f>'RESUMEN TOTAL'!AJ189</f>
        <v>APAGADO</v>
      </c>
      <c r="AE188" s="86" t="str">
        <f>'RESUMEN TOTAL'!AK189</f>
        <v>APAGADO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 t="str">
        <f>'RESUMEN TOTAL'!AH192</f>
        <v>APAGADO</v>
      </c>
      <c r="AC191" s="86" t="str">
        <f>'RESUMEN TOTAL'!AI192</f>
        <v>APAGADO</v>
      </c>
      <c r="AD191" s="86" t="str">
        <f>'RESUMEN TOTAL'!AJ192</f>
        <v>APAGADO</v>
      </c>
      <c r="AE191" s="86" t="str">
        <f>'RESUMEN TOTAL'!AK192</f>
        <v>APAGADO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 t="str">
        <f>'RESUMEN TOTAL'!AJ200</f>
        <v>APAGADO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 t="str">
        <f>'RESUMEN TOTAL'!AJ201</f>
        <v>APAGADO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 t="str">
        <f>'RESUMEN TOTAL'!AH203</f>
        <v>APAGADO</v>
      </c>
      <c r="AC202" s="86" t="str">
        <f>'RESUMEN TOTAL'!AI203</f>
        <v>APAGADO</v>
      </c>
      <c r="AD202" s="86" t="str">
        <f>'RESUMEN TOTAL'!AJ203</f>
        <v>APAGADO</v>
      </c>
      <c r="AE202" s="86" t="str">
        <f>'RESUMEN TOTAL'!AK203</f>
        <v>APAGADO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 t="str">
        <f>'RESUMEN TOTAL'!AH206</f>
        <v>APAGADO</v>
      </c>
      <c r="AC205" s="86" t="str">
        <f>'RESUMEN TOTAL'!AI206</f>
        <v>APAGADO</v>
      </c>
      <c r="AD205" s="86" t="str">
        <f>'RESUMEN TOTAL'!AJ206</f>
        <v>APAGADO</v>
      </c>
      <c r="AE205" s="86" t="str">
        <f>'RESUMEN TOTAL'!AK206</f>
        <v>APAGADO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 t="str">
        <f>'RESUMEN TOTAL'!AH209</f>
        <v>APAGADO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 t="str">
        <f>'RESUMEN TOTAL'!AH216</f>
        <v>APAGADO</v>
      </c>
      <c r="AC215" s="86" t="str">
        <f>'RESUMEN TOTAL'!AI216</f>
        <v>APAGADO</v>
      </c>
      <c r="AD215" s="86" t="str">
        <f>'RESUMEN TOTAL'!AJ216</f>
        <v>APAGADO</v>
      </c>
      <c r="AE215" s="86" t="str">
        <f>'RESUMEN TOTAL'!AK216</f>
        <v>APAGADO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 t="str">
        <f>'RESUMEN TOTAL'!AH217</f>
        <v>APAGADO</v>
      </c>
      <c r="AC216" s="86" t="str">
        <f>'RESUMEN TOTAL'!AI217</f>
        <v>APAGADO</v>
      </c>
      <c r="AD216" s="86" t="str">
        <f>'RESUMEN TOTAL'!AJ217</f>
        <v>APAGADO</v>
      </c>
      <c r="AE216" s="86" t="str">
        <f>'RESUMEN TOTAL'!AK217</f>
        <v>APAGADO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 t="str">
        <f>'RESUMEN TOTAL'!AH225</f>
        <v>APAGADO</v>
      </c>
      <c r="AC224" s="86" t="str">
        <f>'RESUMEN TOTAL'!AI225</f>
        <v>APAGADO</v>
      </c>
      <c r="AD224" s="86" t="str">
        <f>'RESUMEN TOTAL'!AJ225</f>
        <v>APAGADO</v>
      </c>
      <c r="AE224" s="86" t="str">
        <f>'RESUMEN TOTAL'!AK225</f>
        <v>APAGADO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 t="str">
        <f>'RESUMEN TOTAL'!AH236</f>
        <v>APAGADO</v>
      </c>
      <c r="AC235" s="86" t="str">
        <f>'RESUMEN TOTAL'!AI236</f>
        <v>APAGADO</v>
      </c>
      <c r="AD235" s="86" t="str">
        <f>'RESUMEN TOTAL'!AJ236</f>
        <v>APAGADO</v>
      </c>
      <c r="AE235" s="86" t="str">
        <f>'RESUMEN TOTAL'!AK236</f>
        <v>APAGADO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 t="str">
        <f>'RESUMEN TOTAL'!AI239</f>
        <v>APAGADO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 t="str">
        <f>'RESUMEN TOTAL'!AH246</f>
        <v>APAGADO</v>
      </c>
      <c r="AC245" s="86" t="str">
        <f>'RESUMEN TOTAL'!AI246</f>
        <v>APAGADO</v>
      </c>
      <c r="AD245" s="86" t="str">
        <f>'RESUMEN TOTAL'!AJ246</f>
        <v>APAGADO</v>
      </c>
      <c r="AE245" s="86" t="str">
        <f>'RESUMEN TOTAL'!AK246</f>
        <v>APAGADO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 t="str">
        <f>'RESUMEN TOTAL'!AH247</f>
        <v>APAGADO</v>
      </c>
      <c r="AC246" s="86" t="str">
        <f>'RESUMEN TOTAL'!AI247</f>
        <v>APAGADO</v>
      </c>
      <c r="AD246" s="86" t="str">
        <f>'RESUMEN TOTAL'!AJ247</f>
        <v>APAGADO</v>
      </c>
      <c r="AE246" s="86" t="str">
        <f>'RESUMEN TOTAL'!AK247</f>
        <v>APAGADO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 t="str">
        <f>'RESUMEN TOTAL'!AH250</f>
        <v>APAGADO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 t="str">
        <f>'RESUMEN TOTAL'!AH255</f>
        <v>APAGADO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 t="str">
        <f>'RESUMEN TOTAL'!AH273</f>
        <v>APAGADO</v>
      </c>
      <c r="AC272" s="86" t="str">
        <f>'RESUMEN TOTAL'!AI273</f>
        <v>APAGADO</v>
      </c>
      <c r="AD272" s="86" t="str">
        <f>'RESUMEN TOTAL'!AJ273</f>
        <v>APAGADO</v>
      </c>
      <c r="AE272" s="86" t="str">
        <f>'RESUMEN TOTAL'!AK273</f>
        <v>APAGADO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 t="str">
        <f>'RESUMEN TOTAL'!AI274</f>
        <v>APAGADO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 t="str">
        <f>'RESUMEN TOTAL'!AH275</f>
        <v>APAGADO</v>
      </c>
      <c r="AC274" s="86" t="str">
        <f>'RESUMEN TOTAL'!AI275</f>
        <v>APAGADO</v>
      </c>
      <c r="AD274" s="86" t="str">
        <f>'RESUMEN TOTAL'!AJ275</f>
        <v>APAGADO</v>
      </c>
      <c r="AE274" s="86" t="str">
        <f>'RESUMEN TOTAL'!AK275</f>
        <v>APAGADO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 t="str">
        <f>'RESUMEN TOTAL'!AH278</f>
        <v>APAGADO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 t="str">
        <f>'RESUMEN TOTAL'!AH280</f>
        <v>APAGADO</v>
      </c>
      <c r="AC279" s="86" t="str">
        <f>'RESUMEN TOTAL'!AI280</f>
        <v>APAGADO</v>
      </c>
      <c r="AD279" s="86" t="str">
        <f>'RESUMEN TOTAL'!AJ280</f>
        <v>APAGADO</v>
      </c>
      <c r="AE279" s="86" t="str">
        <f>'RESUMEN TOTAL'!AK280</f>
        <v>APAGADO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 t="str">
        <f>'RESUMEN TOTAL'!AH291</f>
        <v>APAGADO</v>
      </c>
      <c r="AC290" s="86" t="str">
        <f>'RESUMEN TOTAL'!AI291</f>
        <v>APAGADO</v>
      </c>
      <c r="AD290" s="86" t="str">
        <f>'RESUMEN TOTAL'!AJ291</f>
        <v>APAGADO</v>
      </c>
      <c r="AE290" s="86" t="str">
        <f>'RESUMEN TOTAL'!AK291</f>
        <v>APAGADO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 t="str">
        <f>'RESUMEN TOTAL'!AH312</f>
        <v>APAGADO</v>
      </c>
      <c r="AC311" s="86" t="str">
        <f>'RESUMEN TOTAL'!AI312</f>
        <v>APAGADO</v>
      </c>
      <c r="AD311" s="86" t="str">
        <f>'RESUMEN TOTAL'!AJ312</f>
        <v>APAGADO</v>
      </c>
      <c r="AE311" s="86" t="str">
        <f>'RESUMEN TOTAL'!AK312</f>
        <v>APAGADO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 t="str">
        <f>'RESUMEN TOTAL'!AI318</f>
        <v>APAGADO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 t="str">
        <f>'RESUMEN TOTAL'!AH321</f>
        <v>APAGADO</v>
      </c>
      <c r="AC320" s="86" t="str">
        <f>'RESUMEN TOTAL'!AI321</f>
        <v>APAGADO</v>
      </c>
      <c r="AD320" s="86" t="str">
        <f>'RESUMEN TOTAL'!AJ321</f>
        <v>APAGADO</v>
      </c>
      <c r="AE320" s="86" t="str">
        <f>'RESUMEN TOTAL'!AK321</f>
        <v>APAGADO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 t="str">
        <f>'RESUMEN TOTAL'!AH324</f>
        <v>APAGADO</v>
      </c>
      <c r="AC323" s="86" t="str">
        <f>'RESUMEN TOTAL'!AI324</f>
        <v>APAGADO</v>
      </c>
      <c r="AD323" s="86" t="str">
        <f>'RESUMEN TOTAL'!AJ324</f>
        <v>APAGADO</v>
      </c>
      <c r="AE323" s="86" t="str">
        <f>'RESUMEN TOTAL'!AK324</f>
        <v>APAGADO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 t="str">
        <f>'RESUMEN TOTAL'!AH325</f>
        <v>APAGADO</v>
      </c>
      <c r="AC324" s="86" t="str">
        <f>'RESUMEN TOTAL'!AI325</f>
        <v>APAGADO</v>
      </c>
      <c r="AD324" s="86" t="str">
        <f>'RESUMEN TOTAL'!AJ325</f>
        <v>APAGADO</v>
      </c>
      <c r="AE324" s="86" t="str">
        <f>'RESUMEN TOTAL'!AK325</f>
        <v>APAGADO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 t="str">
        <f>'RESUMEN TOTAL'!AH326</f>
        <v>APAGADO</v>
      </c>
      <c r="AC325" s="86" t="str">
        <f>'RESUMEN TOTAL'!AI326</f>
        <v>APAGADO</v>
      </c>
      <c r="AD325" s="86" t="str">
        <f>'RESUMEN TOTAL'!AJ326</f>
        <v>APAGADO</v>
      </c>
      <c r="AE325" s="86" t="str">
        <f>'RESUMEN TOTAL'!AK326</f>
        <v>APAGADO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 t="str">
        <f>'RESUMEN TOTAL'!AH327</f>
        <v>APAGADO</v>
      </c>
      <c r="AC326" s="86" t="str">
        <f>'RESUMEN TOTAL'!AI327</f>
        <v>APAGADO</v>
      </c>
      <c r="AD326" s="86" t="str">
        <f>'RESUMEN TOTAL'!AJ327</f>
        <v>APAGADO</v>
      </c>
      <c r="AE326" s="86" t="str">
        <f>'RESUMEN TOTAL'!AK327</f>
        <v>APAGADO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 t="str">
        <f>'RESUMEN TOTAL'!AI328</f>
        <v>APAGADO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 t="str">
        <f>'RESUMEN TOTAL'!AI329</f>
        <v>APAGADO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 t="str">
        <f>'RESUMEN TOTAL'!AH332</f>
        <v>APAGADO</v>
      </c>
      <c r="AC331" s="86" t="str">
        <f>'RESUMEN TOTAL'!AI332</f>
        <v>APAGADO</v>
      </c>
      <c r="AD331" s="86" t="str">
        <f>'RESUMEN TOTAL'!AJ332</f>
        <v>APAGADO</v>
      </c>
      <c r="AE331" s="86" t="str">
        <f>'RESUMEN TOTAL'!AK332</f>
        <v>APAGADO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 t="str">
        <f>'RESUMEN TOTAL'!AH333</f>
        <v>APAGADO</v>
      </c>
      <c r="AC332" s="86" t="str">
        <f>'RESUMEN TOTAL'!AI333</f>
        <v>APAGADO</v>
      </c>
      <c r="AD332" s="86" t="str">
        <f>'RESUMEN TOTAL'!AJ333</f>
        <v>APAGADO</v>
      </c>
      <c r="AE332" s="86" t="str">
        <f>'RESUMEN TOTAL'!AK333</f>
        <v>APAGADO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 t="str">
        <f>'RESUMEN TOTAL'!AJ335</f>
        <v>APAGADO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 t="str">
        <f>'RESUMEN TOTAL'!AJ336</f>
        <v>APAGADO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 t="str">
        <f>'RESUMEN TOTAL'!AJ337</f>
        <v>APAGADO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 t="str">
        <f>'RESUMEN TOTAL'!AH348</f>
        <v>APAGADO</v>
      </c>
      <c r="AC347" s="86" t="str">
        <f>'RESUMEN TOTAL'!AI348</f>
        <v>APAGADO</v>
      </c>
      <c r="AD347" s="86" t="str">
        <f>'RESUMEN TOTAL'!AJ348</f>
        <v>APAGADO</v>
      </c>
      <c r="AE347" s="86" t="str">
        <f>'RESUMEN TOTAL'!AK348</f>
        <v>APAGADO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 t="str">
        <f>'RESUMEN TOTAL'!AH385</f>
        <v>APAGADO</v>
      </c>
      <c r="AC384" s="86" t="str">
        <f>'RESUMEN TOTAL'!AI385</f>
        <v>APAGADO</v>
      </c>
      <c r="AD384" s="86" t="str">
        <f>'RESUMEN TOTAL'!AJ385</f>
        <v>APAGADO</v>
      </c>
      <c r="AE384" s="86" t="str">
        <f>'RESUMEN TOTAL'!AK385</f>
        <v>APAGADO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 t="str">
        <f>'RESUMEN TOTAL'!AI393</f>
        <v>APAGADO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 t="str">
        <f>'RESUMEN TOTAL'!AH408</f>
        <v>APAGADO</v>
      </c>
      <c r="AC407" s="86" t="str">
        <f>'RESUMEN TOTAL'!AI408</f>
        <v>APAGADO</v>
      </c>
      <c r="AD407" s="86" t="str">
        <f>'RESUMEN TOTAL'!AJ408</f>
        <v>APAGADO</v>
      </c>
      <c r="AE407" s="86" t="str">
        <f>'RESUMEN TOTAL'!AK408</f>
        <v>APAGADO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 t="str">
        <f>'RESUMEN TOTAL'!AH409</f>
        <v>APAGADO</v>
      </c>
      <c r="AC408" s="86" t="str">
        <f>'RESUMEN TOTAL'!AI409</f>
        <v>APAGADO</v>
      </c>
      <c r="AD408" s="86" t="str">
        <f>'RESUMEN TOTAL'!AJ409</f>
        <v>APAGADO</v>
      </c>
      <c r="AE408" s="86" t="str">
        <f>'RESUMEN TOTAL'!AK409</f>
        <v>APAGADO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 t="str">
        <f>'RESUMEN TOTAL'!AH413</f>
        <v>APAGADO</v>
      </c>
      <c r="AC412" s="86" t="str">
        <f>'RESUMEN TOTAL'!AI413</f>
        <v>APAGADO</v>
      </c>
      <c r="AD412" s="86" t="str">
        <f>'RESUMEN TOTAL'!AJ413</f>
        <v>APAGADO</v>
      </c>
      <c r="AE412" s="86" t="str">
        <f>'RESUMEN TOTAL'!AK413</f>
        <v>APAGADO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 t="str">
        <f>'RESUMEN TOTAL'!AH421</f>
        <v>APAGADO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 t="str">
        <f>'RESUMEN TOTAL'!AH422</f>
        <v>APAGADO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 t="str">
        <f>'RESUMEN TOTAL'!AH425</f>
        <v>APAGADO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 t="str">
        <f>'RESUMEN TOTAL'!AH426</f>
        <v>APAGADO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 t="str">
        <f>'RESUMEN TOTAL'!AH434</f>
        <v>APAGADO</v>
      </c>
      <c r="AC433" s="86" t="str">
        <f>'RESUMEN TOTAL'!AI434</f>
        <v>APAGADO</v>
      </c>
      <c r="AD433" s="86" t="str">
        <f>'RESUMEN TOTAL'!AJ434</f>
        <v>APAGADO</v>
      </c>
      <c r="AE433" s="86" t="str">
        <f>'RESUMEN TOTAL'!AK434</f>
        <v>APAGADO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 t="str">
        <f>'RESUMEN TOTAL'!AH447</f>
        <v>APAGADO</v>
      </c>
      <c r="AC446" s="86" t="str">
        <f>'RESUMEN TOTAL'!AI447</f>
        <v>APAGADO</v>
      </c>
      <c r="AD446" s="86" t="str">
        <f>'RESUMEN TOTAL'!AJ447</f>
        <v>APAGADO</v>
      </c>
      <c r="AE446" s="86" t="str">
        <f>'RESUMEN TOTAL'!AK447</f>
        <v>APAGADO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 t="str">
        <f>'RESUMEN TOTAL'!AH448</f>
        <v>APAGADO</v>
      </c>
      <c r="AC447" s="86" t="str">
        <f>'RESUMEN TOTAL'!AI448</f>
        <v>APAGADO</v>
      </c>
      <c r="AD447" s="86" t="str">
        <f>'RESUMEN TOTAL'!AJ448</f>
        <v>APAGADO</v>
      </c>
      <c r="AE447" s="86" t="str">
        <f>'RESUMEN TOTAL'!AK448</f>
        <v>APAGADO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 t="str">
        <f>'RESUMEN TOTAL'!AH453</f>
        <v>APAGADO</v>
      </c>
      <c r="AC452" s="86" t="str">
        <f>'RESUMEN TOTAL'!AI453</f>
        <v>APAGADO</v>
      </c>
      <c r="AD452" s="86" t="str">
        <f>'RESUMEN TOTAL'!AJ453</f>
        <v>APAGADO</v>
      </c>
      <c r="AE452" s="86" t="str">
        <f>'RESUMEN TOTAL'!AK453</f>
        <v>APAGADO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 t="str">
        <f>'RESUMEN TOTAL'!AH454</f>
        <v>APAGADO</v>
      </c>
      <c r="AC453" s="86" t="str">
        <f>'RESUMEN TOTAL'!AI454</f>
        <v>APAGADO</v>
      </c>
      <c r="AD453" s="86" t="str">
        <f>'RESUMEN TOTAL'!AJ454</f>
        <v>APAGADO</v>
      </c>
      <c r="AE453" s="86" t="str">
        <f>'RESUMEN TOTAL'!AK454</f>
        <v>APAGADO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 t="str">
        <f>'RESUMEN TOTAL'!AI462</f>
        <v>APAGADO</v>
      </c>
      <c r="AD461" s="86" t="str">
        <f>'RESUMEN TOTAL'!AJ462</f>
        <v>APAGADO</v>
      </c>
      <c r="AE461" s="86" t="str">
        <f>'RESUMEN TOTAL'!AK462</f>
        <v>APAGADO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 t="str">
        <f>'RESUMEN TOTAL'!AH463</f>
        <v>APAGADO</v>
      </c>
      <c r="AC462" s="86" t="str">
        <f>'RESUMEN TOTAL'!AI463</f>
        <v>APAGADO</v>
      </c>
      <c r="AD462" s="86" t="str">
        <f>'RESUMEN TOTAL'!AJ463</f>
        <v>APAGADO</v>
      </c>
      <c r="AE462" s="86" t="str">
        <f>'RESUMEN TOTAL'!AK463</f>
        <v>APAGADO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 t="str">
        <f>'RESUMEN TOTAL'!AH468</f>
        <v>APAGADO</v>
      </c>
      <c r="AC467" s="86" t="str">
        <f>'RESUMEN TOTAL'!AI468</f>
        <v>APAGADO</v>
      </c>
      <c r="AD467" s="86" t="str">
        <f>'RESUMEN TOTAL'!AJ468</f>
        <v>APAGADO</v>
      </c>
      <c r="AE467" s="86" t="str">
        <f>'RESUMEN TOTAL'!AK468</f>
        <v>APAGADO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 t="str">
        <f>'RESUMEN TOTAL'!AH469</f>
        <v>APAGADO</v>
      </c>
      <c r="AC468" s="86" t="str">
        <f>'RESUMEN TOTAL'!AI469</f>
        <v>APAGADO</v>
      </c>
      <c r="AD468" s="86" t="str">
        <f>'RESUMEN TOTAL'!AJ469</f>
        <v>APAGADO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 t="str">
        <f>'RESUMEN TOTAL'!AH470</f>
        <v>APAGADO</v>
      </c>
      <c r="AC469" s="86" t="str">
        <f>'RESUMEN TOTAL'!AI470</f>
        <v>APAGADO</v>
      </c>
      <c r="AD469" s="86" t="str">
        <f>'RESUMEN TOTAL'!AJ470</f>
        <v>APAGADO</v>
      </c>
      <c r="AE469" s="86" t="str">
        <f>'RESUMEN TOTAL'!AK470</f>
        <v>APAGADO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 t="str">
        <f>'RESUMEN TOTAL'!AH471</f>
        <v>APAGADO</v>
      </c>
      <c r="AC470" s="86" t="str">
        <f>'RESUMEN TOTAL'!AI471</f>
        <v>APAGADO</v>
      </c>
      <c r="AD470" s="86" t="str">
        <f>'RESUMEN TOTAL'!AJ471</f>
        <v>APAGADO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 t="str">
        <f>'RESUMEN TOTAL'!AH473</f>
        <v>APAGADO</v>
      </c>
      <c r="AC472" s="86" t="str">
        <f>'RESUMEN TOTAL'!AI473</f>
        <v>APAGADO</v>
      </c>
      <c r="AD472" s="86" t="str">
        <f>'RESUMEN TOTAL'!AJ473</f>
        <v>APAGADO</v>
      </c>
      <c r="AE472" s="86" t="str">
        <f>'RESUMEN TOTAL'!AK473</f>
        <v>APAGADO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 t="str">
        <f>'RESUMEN TOTAL'!AH475</f>
        <v>APAGADO</v>
      </c>
      <c r="AC474" s="86" t="str">
        <f>'RESUMEN TOTAL'!AI475</f>
        <v>APAGADO</v>
      </c>
      <c r="AD474" s="86" t="str">
        <f>'RESUMEN TOTAL'!AJ475</f>
        <v>APAGADO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 t="str">
        <f>'RESUMEN TOTAL'!AH476</f>
        <v>APAGADO</v>
      </c>
      <c r="AC475" s="86" t="str">
        <f>'RESUMEN TOTAL'!AI476</f>
        <v>APAGADO</v>
      </c>
      <c r="AD475" s="86" t="str">
        <f>'RESUMEN TOTAL'!AJ476</f>
        <v>APAGADO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 t="str">
        <f>'RESUMEN TOTAL'!AH477</f>
        <v>APAGADO</v>
      </c>
      <c r="AC476" s="86" t="str">
        <f>'RESUMEN TOTAL'!AI477</f>
        <v>APAGADO</v>
      </c>
      <c r="AD476" s="86" t="str">
        <f>'RESUMEN TOTAL'!AJ477</f>
        <v>APAGADO</v>
      </c>
      <c r="AE476" s="86" t="str">
        <f>'RESUMEN TOTAL'!AK477</f>
        <v>APAGADO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 t="str">
        <f>'RESUMEN TOTAL'!AH478</f>
        <v>APAGADO</v>
      </c>
      <c r="AC477" s="86" t="str">
        <f>'RESUMEN TOTAL'!AI478</f>
        <v>APAGADO</v>
      </c>
      <c r="AD477" s="86" t="str">
        <f>'RESUMEN TOTAL'!AJ478</f>
        <v>APAGADO</v>
      </c>
      <c r="AE477" s="86" t="str">
        <f>'RESUMEN TOTAL'!AK478</f>
        <v>APAGADO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 t="str">
        <f>'RESUMEN TOTAL'!AH479</f>
        <v>APAGADO</v>
      </c>
      <c r="AC478" s="86" t="str">
        <f>'RESUMEN TOTAL'!AI479</f>
        <v>APAGADO</v>
      </c>
      <c r="AD478" s="86" t="str">
        <f>'RESUMEN TOTAL'!AJ479</f>
        <v>APAGADO</v>
      </c>
      <c r="AE478" s="86" t="str">
        <f>'RESUMEN TOTAL'!AK479</f>
        <v>APAGADO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 t="str">
        <f>'RESUMEN TOTAL'!AH480</f>
        <v>APAGADO</v>
      </c>
      <c r="AC479" s="86" t="str">
        <f>'RESUMEN TOTAL'!AI480</f>
        <v>APAGADO</v>
      </c>
      <c r="AD479" s="86" t="str">
        <f>'RESUMEN TOTAL'!AJ480</f>
        <v>APAGADO</v>
      </c>
      <c r="AE479" s="86" t="str">
        <f>'RESUMEN TOTAL'!AK480</f>
        <v>APAGADO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 t="str">
        <f>'RESUMEN TOTAL'!AH482</f>
        <v>APAGADO</v>
      </c>
      <c r="AC481" s="86" t="str">
        <f>'RESUMEN TOTAL'!AI482</f>
        <v>APAGADO</v>
      </c>
      <c r="AD481" s="86" t="str">
        <f>'RESUMEN TOTAL'!AJ482</f>
        <v>APAGADO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 t="str">
        <f>'RESUMEN TOTAL'!AH483</f>
        <v>APAGADO</v>
      </c>
      <c r="AC482" s="86" t="str">
        <f>'RESUMEN TOTAL'!AI483</f>
        <v>APAGADO</v>
      </c>
      <c r="AD482" s="86" t="str">
        <f>'RESUMEN TOTAL'!AJ483</f>
        <v>APAGADO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 t="str">
        <f>'RESUMEN TOTAL'!AH487</f>
        <v>APAGADO</v>
      </c>
      <c r="AC486" s="86" t="str">
        <f>'RESUMEN TOTAL'!AI487</f>
        <v>APAGADO</v>
      </c>
      <c r="AD486" s="86" t="str">
        <f>'RESUMEN TOTAL'!AJ487</f>
        <v>APAGADO</v>
      </c>
      <c r="AE486" s="86" t="str">
        <f>'RESUMEN TOTAL'!AK487</f>
        <v>APAGADO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 t="str">
        <f>'RESUMEN TOTAL'!AH489</f>
        <v>APAGADO</v>
      </c>
      <c r="AC488" s="86" t="str">
        <f>'RESUMEN TOTAL'!AI489</f>
        <v>APAGADO</v>
      </c>
      <c r="AD488" s="86" t="str">
        <f>'RESUMEN TOTAL'!AJ489</f>
        <v>APAGADO</v>
      </c>
      <c r="AE488" s="86" t="str">
        <f>'RESUMEN TOTAL'!AK489</f>
        <v>APAGADO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 t="str">
        <f>'RESUMEN TOTAL'!AH490</f>
        <v>APAGADO</v>
      </c>
      <c r="AC489" s="86" t="str">
        <f>'RESUMEN TOTAL'!AI490</f>
        <v>APAGADO</v>
      </c>
      <c r="AD489" s="86" t="str">
        <f>'RESUMEN TOTAL'!AJ490</f>
        <v>APAGADO</v>
      </c>
      <c r="AE489" s="86" t="str">
        <f>'RESUMEN TOTAL'!AK490</f>
        <v>APAGADO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 t="str">
        <f>'RESUMEN TOTAL'!AH491</f>
        <v>APAGADO</v>
      </c>
      <c r="AC490" s="86" t="str">
        <f>'RESUMEN TOTAL'!AI491</f>
        <v>APAGADO</v>
      </c>
      <c r="AD490" s="86" t="str">
        <f>'RESUMEN TOTAL'!AJ491</f>
        <v>APAGADO</v>
      </c>
      <c r="AE490" s="86" t="str">
        <f>'RESUMEN TOTAL'!AK491</f>
        <v>APAGADO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 t="str">
        <f>'RESUMEN TOTAL'!AH492</f>
        <v>APAGADO</v>
      </c>
      <c r="AC491" s="86" t="str">
        <f>'RESUMEN TOTAL'!AI492</f>
        <v>APAGADO</v>
      </c>
      <c r="AD491" s="86" t="str">
        <f>'RESUMEN TOTAL'!AJ492</f>
        <v>APAGADO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 t="str">
        <f>'RESUMEN TOTAL'!AH493</f>
        <v>APAGADO</v>
      </c>
      <c r="AC492" s="86" t="str">
        <f>'RESUMEN TOTAL'!AI493</f>
        <v>APAGADO</v>
      </c>
      <c r="AD492" s="86" t="str">
        <f>'RESUMEN TOTAL'!AJ493</f>
        <v>APAGADO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 t="str">
        <f>'RESUMEN TOTAL'!AH506</f>
        <v>APAGADO</v>
      </c>
      <c r="AC505" s="86" t="str">
        <f>'RESUMEN TOTAL'!AI506</f>
        <v>APAGADO</v>
      </c>
      <c r="AD505" s="86" t="str">
        <f>'RESUMEN TOTAL'!AJ506</f>
        <v>APAGADO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 t="str">
        <f>'RESUMEN TOTAL'!AH515</f>
        <v>APAGADO</v>
      </c>
      <c r="AC512" s="86" t="str">
        <f>'RESUMEN TOTAL'!AI515</f>
        <v>APAGADO</v>
      </c>
      <c r="AD512" s="86" t="str">
        <f>'RESUMEN TOTAL'!AJ515</f>
        <v>APAGADO</v>
      </c>
      <c r="AE512" s="86" t="str">
        <f>'RESUMEN TOTAL'!AK515</f>
        <v>APAGADO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 t="str">
        <f>'RESUMEN TOTAL'!AH517</f>
        <v>APAGADO</v>
      </c>
      <c r="AC514" s="86" t="str">
        <f>'RESUMEN TOTAL'!AI517</f>
        <v>APAGADO</v>
      </c>
      <c r="AD514" s="86" t="str">
        <f>'RESUMEN TOTAL'!AJ517</f>
        <v>APAGADO</v>
      </c>
      <c r="AE514" s="86" t="str">
        <f>'RESUMEN TOTAL'!AK517</f>
        <v>APAGADO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 t="str">
        <f>'RESUMEN TOTAL'!AH518</f>
        <v>APAGADO</v>
      </c>
      <c r="AC515" s="86" t="str">
        <f>'RESUMEN TOTAL'!AI518</f>
        <v>APAGADO</v>
      </c>
      <c r="AD515" s="86" t="str">
        <f>'RESUMEN TOTAL'!AJ518</f>
        <v>APAGADO</v>
      </c>
      <c r="AE515" s="86" t="str">
        <f>'RESUMEN TOTAL'!AK518</f>
        <v>APAGADO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2024-01-26T10:34:04Z</dcterms:modified>
</cp:coreProperties>
</file>