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0E82DD18-6248-4EAF-9F38-F3F0971EA5ED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3" i="24" l="1"/>
  <c r="J202" i="24"/>
  <c r="J201" i="24"/>
  <c r="AE5" i="25"/>
  <c r="AG5" i="25"/>
  <c r="J182" i="24"/>
  <c r="J181" i="24"/>
  <c r="J180" i="24"/>
  <c r="J175" i="24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G3" i="25"/>
  <c r="J196" i="24"/>
  <c r="J195" i="24"/>
  <c r="J194" i="24"/>
  <c r="AF3" i="25"/>
  <c r="J189" i="24"/>
  <c r="J188" i="24"/>
  <c r="J187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AJ207" i="8"/>
  <c r="J288" i="2"/>
  <c r="I288" i="2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<sst xmlns="http://schemas.openxmlformats.org/spreadsheetml/2006/main" count="6714" uniqueCount="1588">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</sst>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0.13670411985018727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0.13670411985018727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35</c:v>
                </c:pt>
                <c:pt idx="26">
                  <c:v>34</c:v>
                </c:pt>
                <c:pt idx="27">
                  <c:v>34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6.5040650406504072E-2</c:v>
                      </c:pt>
                      <c:pt idx="26">
                        <c:v>6.097560975609756E-2</c:v>
                      </c:pt>
                      <c:pt idx="27">
                        <c:v>6.097560975609756E-2</c:v>
                      </c:pt>
                      <c:pt idx="28">
                        <c:v>7.7235772357723581E-2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0.16826923076923078</c:v>
                      </c:pt>
                      <c:pt idx="26" formatCode="0.00%">
                        <c:v>0</c:v>
                      </c:pt>
                      <c:pt idx="27" formatCode="0.00%">
                        <c:v>0.16346153846153846</c:v>
                      </c:pt>
                      <c:pt idx="28" formatCode="0.00%">
                        <c:v>0.39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6.5040650406504072E-2</c:v>
                </c:pt>
                <c:pt idx="26">
                  <c:v>6.097560975609756E-2</c:v>
                </c:pt>
                <c:pt idx="27">
                  <c:v>6.097560975609756E-2</c:v>
                </c:pt>
                <c:pt idx="28">
                  <c:v>7.7235772357723581E-2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0.16826923076923078</c:v>
                </c:pt>
                <c:pt idx="26" formatCode="0.00%">
                  <c:v>0</c:v>
                </c:pt>
                <c:pt idx="27" formatCode="0.00%">
                  <c:v>0.16346153846153846</c:v>
                </c:pt>
                <c:pt idx="28" formatCode="0.00%">
                  <c:v>0.39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16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19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35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82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AO19" sqref="AO1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0.13108614232209737</v>
      </c>
      <c r="AL1" s="4">
        <f t="shared" si="0"/>
        <v>0.12546816479400749</v>
      </c>
      <c r="AM1" s="4">
        <f t="shared" ref="AM1" si="1">(AM3)/(AM2+AM3)</f>
        <v>0.12546816479400749</v>
      </c>
      <c r="AN1" s="4">
        <f t="shared" ref="AN1:AO1" si="2">(AN3)/(AN2+AN3)</f>
        <v>0.22284644194756553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464</v>
      </c>
      <c r="AL2" s="73">
        <f t="shared" si="4"/>
        <v>467</v>
      </c>
      <c r="AM2" s="73">
        <f t="shared" si="4"/>
        <v>467</v>
      </c>
      <c r="AN2" s="73">
        <f t="shared" si="4"/>
        <v>415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70</v>
      </c>
      <c r="AL3" s="12">
        <f t="shared" si="7"/>
        <v>67</v>
      </c>
      <c r="AM3" s="12">
        <f t="shared" si="7"/>
        <v>67</v>
      </c>
      <c r="AN3" s="12">
        <f t="shared" si="7"/>
        <v>119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0</v>
      </c>
      <c r="J6" s="34">
        <f t="shared" ref="J6:J69" si="13">COUNTIF(L6:AM6,"APAGADO")</f>
        <v>28</v>
      </c>
      <c r="K6" s="35">
        <f t="shared" ref="K6:K69" si="14">(I6)/(J6+I6)</f>
        <v>0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 t="s">
        <v>1580</v>
      </c>
      <c r="AL6" s="86" t="s">
        <v>1580</v>
      </c>
      <c r="AM6" s="86" t="s">
        <v>1580</v>
      </c>
      <c r="AN6" s="86" t="s">
        <v>1580</v>
      </c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0</v>
      </c>
      <c r="J7" s="34">
        <f t="shared" si="13"/>
        <v>28</v>
      </c>
      <c r="K7" s="35">
        <f t="shared" si="14"/>
        <v>0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 t="s">
        <v>1580</v>
      </c>
      <c r="AL7" s="86" t="s">
        <v>1580</v>
      </c>
      <c r="AM7" s="86" t="s">
        <v>1580</v>
      </c>
      <c r="AN7" s="86" t="s">
        <v>1580</v>
      </c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0</v>
      </c>
      <c r="J21" s="34">
        <f t="shared" si="13"/>
        <v>28</v>
      </c>
      <c r="K21" s="35">
        <f t="shared" si="14"/>
        <v>0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 t="s">
        <v>1580</v>
      </c>
      <c r="AL21" s="86" t="s">
        <v>1580</v>
      </c>
      <c r="AM21" s="86" t="s">
        <v>1580</v>
      </c>
      <c r="AN21" s="86" t="s">
        <v>1580</v>
      </c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17</v>
      </c>
      <c r="J23" s="34">
        <f t="shared" si="13"/>
        <v>11</v>
      </c>
      <c r="K23" s="35">
        <f t="shared" si="14"/>
        <v>0.6071428571428571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 t="s">
        <v>1580</v>
      </c>
      <c r="AL23" s="86" t="s">
        <v>1580</v>
      </c>
      <c r="AM23" s="86" t="s">
        <v>1580</v>
      </c>
      <c r="AN23" s="86" t="s">
        <v>1580</v>
      </c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0</v>
      </c>
      <c r="J24" s="34">
        <f t="shared" si="13"/>
        <v>28</v>
      </c>
      <c r="K24" s="35">
        <f t="shared" si="14"/>
        <v>0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 t="s">
        <v>1580</v>
      </c>
      <c r="AL24" s="86" t="s">
        <v>1580</v>
      </c>
      <c r="AM24" s="86" t="s">
        <v>1580</v>
      </c>
      <c r="AN24" s="86" t="s">
        <v>1580</v>
      </c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1</v>
      </c>
      <c r="J27" s="34">
        <f t="shared" si="13"/>
        <v>27</v>
      </c>
      <c r="K27" s="35">
        <f t="shared" si="14"/>
        <v>3.5714285714285712E-2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 t="s">
        <v>1580</v>
      </c>
      <c r="AL27" s="86" t="s">
        <v>1580</v>
      </c>
      <c r="AM27" s="86" t="s">
        <v>1580</v>
      </c>
      <c r="AN27" s="86" t="s">
        <v>1580</v>
      </c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1</v>
      </c>
      <c r="J42" s="34">
        <f t="shared" si="13"/>
        <v>27</v>
      </c>
      <c r="K42" s="35">
        <f t="shared" si="14"/>
        <v>3.5714285714285712E-2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 t="s">
        <v>1580</v>
      </c>
      <c r="AL42" s="86" t="s">
        <v>1580</v>
      </c>
      <c r="AM42" s="86" t="s">
        <v>1580</v>
      </c>
      <c r="AN42" s="86" t="s">
        <v>1580</v>
      </c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16</v>
      </c>
      <c r="J44" s="34">
        <f t="shared" si="13"/>
        <v>12</v>
      </c>
      <c r="K44" s="35">
        <f t="shared" si="14"/>
        <v>0.5714285714285714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 t="s">
        <v>1580</v>
      </c>
      <c r="AL44" s="86" t="s">
        <v>1580</v>
      </c>
      <c r="AM44" s="86" t="s">
        <v>1580</v>
      </c>
      <c r="AN44" s="86" t="s">
        <v>1580</v>
      </c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0</v>
      </c>
      <c r="J45" s="34">
        <f t="shared" si="13"/>
        <v>28</v>
      </c>
      <c r="K45" s="35">
        <f t="shared" si="14"/>
        <v>0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 t="s">
        <v>1580</v>
      </c>
      <c r="AL45" s="86" t="s">
        <v>1580</v>
      </c>
      <c r="AM45" s="86" t="s">
        <v>1580</v>
      </c>
      <c r="AN45" s="86" t="s">
        <v>1580</v>
      </c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1</v>
      </c>
      <c r="J49" s="34">
        <f t="shared" si="13"/>
        <v>27</v>
      </c>
      <c r="K49" s="35">
        <f t="shared" si="14"/>
        <v>3.5714285714285712E-2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 t="s">
        <v>1580</v>
      </c>
      <c r="AL49" s="86" t="s">
        <v>1580</v>
      </c>
      <c r="AM49" s="86" t="s">
        <v>1580</v>
      </c>
      <c r="AN49" s="86" t="s">
        <v>1580</v>
      </c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3</v>
      </c>
      <c r="J52" s="34">
        <f t="shared" si="13"/>
        <v>25</v>
      </c>
      <c r="K52" s="35">
        <f t="shared" si="14"/>
        <v>0.10714285714285714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 t="s">
        <v>1580</v>
      </c>
      <c r="AL52" s="86" t="s">
        <v>1580</v>
      </c>
      <c r="AM52" s="86" t="s">
        <v>1580</v>
      </c>
      <c r="AN52" s="86" t="s">
        <v>1580</v>
      </c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0</v>
      </c>
      <c r="J53" s="34">
        <f t="shared" si="13"/>
        <v>28</v>
      </c>
      <c r="K53" s="35">
        <f t="shared" si="14"/>
        <v>0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 t="s">
        <v>1580</v>
      </c>
      <c r="AL53" s="86" t="s">
        <v>1580</v>
      </c>
      <c r="AM53" s="86" t="s">
        <v>1580</v>
      </c>
      <c r="AN53" s="86" t="s">
        <v>1580</v>
      </c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9</v>
      </c>
      <c r="J54" s="34">
        <f t="shared" si="13"/>
        <v>19</v>
      </c>
      <c r="K54" s="35">
        <f t="shared" si="14"/>
        <v>0.32142857142857145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 t="s">
        <v>1580</v>
      </c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0</v>
      </c>
      <c r="J63" s="34">
        <f t="shared" si="13"/>
        <v>28</v>
      </c>
      <c r="K63" s="35">
        <f t="shared" si="14"/>
        <v>0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 t="s">
        <v>1580</v>
      </c>
      <c r="AL63" s="86" t="s">
        <v>1580</v>
      </c>
      <c r="AM63" s="86" t="s">
        <v>1580</v>
      </c>
      <c r="AN63" s="86" t="s">
        <v>1580</v>
      </c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0</v>
      </c>
      <c r="J64" s="34">
        <f t="shared" si="13"/>
        <v>28</v>
      </c>
      <c r="K64" s="35">
        <f t="shared" si="14"/>
        <v>0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 t="s">
        <v>1580</v>
      </c>
      <c r="AL64" s="86" t="s">
        <v>1580</v>
      </c>
      <c r="AM64" s="86" t="s">
        <v>1580</v>
      </c>
      <c r="AN64" s="86" t="s">
        <v>1580</v>
      </c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0</v>
      </c>
      <c r="J65" s="34">
        <f t="shared" si="13"/>
        <v>28</v>
      </c>
      <c r="K65" s="35">
        <f t="shared" si="14"/>
        <v>0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 t="s">
        <v>1580</v>
      </c>
      <c r="AL65" s="86" t="s">
        <v>1580</v>
      </c>
      <c r="AM65" s="86" t="s">
        <v>1580</v>
      </c>
      <c r="AN65" s="86" t="s">
        <v>1580</v>
      </c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0</v>
      </c>
      <c r="J66" s="34">
        <f t="shared" si="13"/>
        <v>28</v>
      </c>
      <c r="K66" s="35">
        <f t="shared" si="14"/>
        <v>0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 t="s">
        <v>1580</v>
      </c>
      <c r="AL66" s="86" t="s">
        <v>1580</v>
      </c>
      <c r="AM66" s="86" t="s">
        <v>1580</v>
      </c>
      <c r="AN66" s="86" t="s">
        <v>1580</v>
      </c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 t="s">
        <v>1580</v>
      </c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 t="s">
        <v>1580</v>
      </c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 t="s">
        <v>1580</v>
      </c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 t="s">
        <v>1580</v>
      </c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 t="s">
        <v>1580</v>
      </c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 t="s">
        <v>1580</v>
      </c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 t="s">
        <v>1580</v>
      </c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0</v>
      </c>
      <c r="J128" s="34">
        <f t="shared" si="16"/>
        <v>28</v>
      </c>
      <c r="K128" s="35">
        <f t="shared" si="17"/>
        <v>0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 t="s">
        <v>1580</v>
      </c>
      <c r="AL128" s="86" t="s">
        <v>1580</v>
      </c>
      <c r="AM128" s="86" t="s">
        <v>1580</v>
      </c>
      <c r="AN128" s="86" t="s">
        <v>1580</v>
      </c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14</v>
      </c>
      <c r="J129" s="34">
        <f t="shared" si="16"/>
        <v>13</v>
      </c>
      <c r="K129" s="35">
        <f t="shared" si="17"/>
        <v>0.51851851851851849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 t="s">
        <v>1580</v>
      </c>
      <c r="AL129" s="86" t="s">
        <v>1580</v>
      </c>
      <c r="AM129" s="86" t="s">
        <v>1580</v>
      </c>
      <c r="AN129" s="86" t="s">
        <v>1580</v>
      </c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 t="s">
        <v>1580</v>
      </c>
      <c r="AL132" s="86" t="s">
        <v>1580</v>
      </c>
      <c r="AM132" s="86" t="s">
        <v>1580</v>
      </c>
      <c r="AN132" s="86" t="s">
        <v>1580</v>
      </c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27</v>
      </c>
      <c r="J151" s="34">
        <f t="shared" si="19"/>
        <v>1</v>
      </c>
      <c r="K151" s="35">
        <f t="shared" si="20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 t="s">
        <v>1580</v>
      </c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18</v>
      </c>
      <c r="J187" s="34">
        <f t="shared" si="19"/>
        <v>10</v>
      </c>
      <c r="K187" s="35">
        <f t="shared" si="20"/>
        <v>0.6428571428571429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 t="s">
        <v>1580</v>
      </c>
      <c r="AL187" s="86"/>
      <c r="AM187" s="86"/>
      <c r="AN187" s="86" t="s">
        <v>1580</v>
      </c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6</v>
      </c>
      <c r="J189" s="34">
        <f t="shared" si="19"/>
        <v>22</v>
      </c>
      <c r="K189" s="35">
        <f t="shared" si="20"/>
        <v>0.21428571428571427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 t="s">
        <v>1580</v>
      </c>
      <c r="AL189" s="86" t="s">
        <v>1580</v>
      </c>
      <c r="AM189" s="86" t="s">
        <v>1580</v>
      </c>
      <c r="AN189" s="86" t="s">
        <v>1580</v>
      </c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18</v>
      </c>
      <c r="J192" s="34">
        <f t="shared" si="19"/>
        <v>10</v>
      </c>
      <c r="K192" s="35">
        <f t="shared" si="20"/>
        <v>0.6428571428571429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 t="s">
        <v>1580</v>
      </c>
      <c r="AL192" s="86" t="s">
        <v>1580</v>
      </c>
      <c r="AM192" s="86" t="s">
        <v>1580</v>
      </c>
      <c r="AN192" s="86" t="s">
        <v>1580</v>
      </c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1</v>
      </c>
      <c r="J203" s="34">
        <f t="shared" si="22"/>
        <v>27</v>
      </c>
      <c r="K203" s="35">
        <f t="shared" si="23"/>
        <v>3.5714285714285712E-2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 t="s">
        <v>1580</v>
      </c>
      <c r="AL203" s="86" t="s">
        <v>1580</v>
      </c>
      <c r="AM203" s="86" t="s">
        <v>1580</v>
      </c>
      <c r="AN203" s="86" t="s">
        <v>1580</v>
      </c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 t="s">
        <v>1580</v>
      </c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 t="s">
        <v>1580</v>
      </c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1</v>
      </c>
      <c r="J206" s="34">
        <f t="shared" si="22"/>
        <v>27</v>
      </c>
      <c r="K206" s="35">
        <f t="shared" si="23"/>
        <v>3.5714285714285712E-2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 t="s">
        <v>1580</v>
      </c>
      <c r="AL206" s="86" t="s">
        <v>1580</v>
      </c>
      <c r="AM206" s="86" t="s">
        <v>1580</v>
      </c>
      <c r="AN206" s="86" t="s">
        <v>1580</v>
      </c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 t="s">
        <v>1580</v>
      </c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0</v>
      </c>
      <c r="J216" s="34">
        <f t="shared" si="22"/>
        <v>28</v>
      </c>
      <c r="K216" s="35">
        <f t="shared" si="23"/>
        <v>0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 t="s">
        <v>1580</v>
      </c>
      <c r="AL216" s="86" t="s">
        <v>1580</v>
      </c>
      <c r="AM216" s="86" t="s">
        <v>1580</v>
      </c>
      <c r="AN216" s="86" t="s">
        <v>1580</v>
      </c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1</v>
      </c>
      <c r="J217" s="34">
        <f t="shared" si="22"/>
        <v>27</v>
      </c>
      <c r="K217" s="35">
        <f t="shared" si="23"/>
        <v>3.5714285714285712E-2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 t="s">
        <v>1580</v>
      </c>
      <c r="AL217" s="86" t="s">
        <v>1580</v>
      </c>
      <c r="AM217" s="86" t="s">
        <v>1580</v>
      </c>
      <c r="AN217" s="86" t="s">
        <v>1580</v>
      </c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 t="s">
        <v>1580</v>
      </c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1</v>
      </c>
      <c r="J225" s="34">
        <f t="shared" si="22"/>
        <v>27</v>
      </c>
      <c r="K225" s="35">
        <f t="shared" si="23"/>
        <v>3.5714285714285712E-2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 t="s">
        <v>1580</v>
      </c>
      <c r="AL225" s="86" t="s">
        <v>1580</v>
      </c>
      <c r="AM225" s="86" t="s">
        <v>1580</v>
      </c>
      <c r="AN225" s="86" t="s">
        <v>1580</v>
      </c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 t="s">
        <v>1580</v>
      </c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0</v>
      </c>
      <c r="J236" s="34">
        <f t="shared" si="22"/>
        <v>28</v>
      </c>
      <c r="K236" s="35">
        <f t="shared" si="23"/>
        <v>0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 t="s">
        <v>1580</v>
      </c>
      <c r="AL236" s="86" t="s">
        <v>1580</v>
      </c>
      <c r="AM236" s="86" t="s">
        <v>1580</v>
      </c>
      <c r="AN236" s="86" t="s">
        <v>1580</v>
      </c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0</v>
      </c>
      <c r="J246" s="34">
        <f t="shared" si="22"/>
        <v>28</v>
      </c>
      <c r="K246" s="35">
        <f t="shared" si="23"/>
        <v>0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 t="s">
        <v>1580</v>
      </c>
      <c r="AL246" s="86" t="s">
        <v>1580</v>
      </c>
      <c r="AM246" s="86" t="s">
        <v>1580</v>
      </c>
      <c r="AN246" s="86" t="s">
        <v>1580</v>
      </c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0</v>
      </c>
      <c r="J247" s="34">
        <f t="shared" si="22"/>
        <v>28</v>
      </c>
      <c r="K247" s="35">
        <f t="shared" si="23"/>
        <v>0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 t="s">
        <v>1580</v>
      </c>
      <c r="AL247" s="86" t="s">
        <v>1580</v>
      </c>
      <c r="AM247" s="86" t="s">
        <v>1580</v>
      </c>
      <c r="AN247" s="86" t="s">
        <v>1580</v>
      </c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8</v>
      </c>
      <c r="J250" s="34">
        <f t="shared" si="22"/>
        <v>20</v>
      </c>
      <c r="K250" s="35">
        <f t="shared" si="23"/>
        <v>0.2857142857142857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 t="s">
        <v>1580</v>
      </c>
      <c r="AM250" s="86" t="s">
        <v>1580</v>
      </c>
      <c r="AN250" s="86" t="s">
        <v>1580</v>
      </c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 t="s">
        <v>1580</v>
      </c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0</v>
      </c>
      <c r="J273" s="34">
        <f t="shared" si="25"/>
        <v>28</v>
      </c>
      <c r="K273" s="35">
        <f t="shared" si="26"/>
        <v>0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 t="s">
        <v>1580</v>
      </c>
      <c r="AL273" s="86" t="s">
        <v>1580</v>
      </c>
      <c r="AM273" s="86" t="s">
        <v>1580</v>
      </c>
      <c r="AN273" s="86" t="s">
        <v>1580</v>
      </c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0</v>
      </c>
      <c r="J275" s="34">
        <f t="shared" si="25"/>
        <v>28</v>
      </c>
      <c r="K275" s="35">
        <f t="shared" si="26"/>
        <v>0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 t="s">
        <v>1580</v>
      </c>
      <c r="AL275" s="86" t="s">
        <v>1580</v>
      </c>
      <c r="AM275" s="86" t="s">
        <v>1580</v>
      </c>
      <c r="AN275" s="86" t="s">
        <v>1580</v>
      </c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 t="s">
        <v>1580</v>
      </c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 t="s">
        <v>1580</v>
      </c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1</v>
      </c>
      <c r="J280" s="34">
        <f t="shared" si="25"/>
        <v>27</v>
      </c>
      <c r="K280" s="35">
        <f t="shared" si="26"/>
        <v>3.5714285714285712E-2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 t="s">
        <v>1580</v>
      </c>
      <c r="AL280" s="86" t="s">
        <v>1580</v>
      </c>
      <c r="AM280" s="86" t="s">
        <v>1580</v>
      </c>
      <c r="AN280" s="86" t="s">
        <v>1580</v>
      </c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0</v>
      </c>
      <c r="J291" s="34">
        <f t="shared" si="25"/>
        <v>28</v>
      </c>
      <c r="K291" s="35">
        <f t="shared" si="26"/>
        <v>0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 t="s">
        <v>1580</v>
      </c>
      <c r="AL291" s="86" t="s">
        <v>1580</v>
      </c>
      <c r="AM291" s="86" t="s">
        <v>1580</v>
      </c>
      <c r="AN291" s="86" t="s">
        <v>1580</v>
      </c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 t="s">
        <v>1580</v>
      </c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3</v>
      </c>
      <c r="J312" s="34">
        <f t="shared" si="25"/>
        <v>25</v>
      </c>
      <c r="K312" s="35">
        <f t="shared" si="26"/>
        <v>0.10714285714285714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 t="s">
        <v>1580</v>
      </c>
      <c r="AL312" s="86" t="s">
        <v>1580</v>
      </c>
      <c r="AM312" s="86" t="s">
        <v>1580</v>
      </c>
      <c r="AN312" s="86" t="s">
        <v>1580</v>
      </c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 t="s">
        <v>1580</v>
      </c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 t="s">
        <v>1580</v>
      </c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 t="s">
        <v>1580</v>
      </c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0</v>
      </c>
      <c r="J321" s="34">
        <f t="shared" si="25"/>
        <v>28</v>
      </c>
      <c r="K321" s="35">
        <f t="shared" si="26"/>
        <v>0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 t="s">
        <v>1580</v>
      </c>
      <c r="AL321" s="86" t="s">
        <v>1580</v>
      </c>
      <c r="AM321" s="86" t="s">
        <v>1580</v>
      </c>
      <c r="AN321" s="86" t="s">
        <v>1580</v>
      </c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0</v>
      </c>
      <c r="J324" s="34">
        <f t="shared" si="25"/>
        <v>28</v>
      </c>
      <c r="K324" s="35">
        <f t="shared" si="26"/>
        <v>0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 t="s">
        <v>1580</v>
      </c>
      <c r="AL324" s="86" t="s">
        <v>1580</v>
      </c>
      <c r="AM324" s="86" t="s">
        <v>1580</v>
      </c>
      <c r="AN324" s="86" t="s">
        <v>1580</v>
      </c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4</v>
      </c>
      <c r="J325" s="34">
        <f t="shared" si="25"/>
        <v>24</v>
      </c>
      <c r="K325" s="35">
        <f t="shared" si="26"/>
        <v>0.14285714285714285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 t="s">
        <v>1580</v>
      </c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0</v>
      </c>
      <c r="J326" s="34">
        <f t="shared" ref="J326:J389" si="28">COUNTIF(L326:AM326,"APAGADO")</f>
        <v>28</v>
      </c>
      <c r="K326" s="35">
        <f t="shared" ref="K326:K389" si="29">(I326)/(J326+I326)</f>
        <v>0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 t="s">
        <v>1580</v>
      </c>
      <c r="AL326" s="86" t="s">
        <v>1580</v>
      </c>
      <c r="AM326" s="86" t="s">
        <v>1580</v>
      </c>
      <c r="AN326" s="86" t="s">
        <v>1580</v>
      </c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0</v>
      </c>
      <c r="J327" s="34">
        <f t="shared" si="28"/>
        <v>28</v>
      </c>
      <c r="K327" s="35">
        <f t="shared" si="29"/>
        <v>0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 t="s">
        <v>1580</v>
      </c>
      <c r="AL327" s="86" t="s">
        <v>1580</v>
      </c>
      <c r="AM327" s="86" t="s">
        <v>1580</v>
      </c>
      <c r="AN327" s="86" t="s">
        <v>1580</v>
      </c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0</v>
      </c>
      <c r="J332" s="34">
        <f t="shared" si="28"/>
        <v>28</v>
      </c>
      <c r="K332" s="35">
        <f t="shared" si="29"/>
        <v>0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 t="s">
        <v>1580</v>
      </c>
      <c r="AL332" s="86" t="s">
        <v>1580</v>
      </c>
      <c r="AM332" s="86" t="s">
        <v>1580</v>
      </c>
      <c r="AN332" s="86" t="s">
        <v>1580</v>
      </c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0</v>
      </c>
      <c r="J333" s="34">
        <f t="shared" si="28"/>
        <v>28</v>
      </c>
      <c r="K333" s="35">
        <f t="shared" si="29"/>
        <v>0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 t="s">
        <v>1580</v>
      </c>
      <c r="AL333" s="86" t="s">
        <v>1580</v>
      </c>
      <c r="AM333" s="86" t="s">
        <v>1580</v>
      </c>
      <c r="AN333" s="86" t="s">
        <v>1580</v>
      </c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 t="s">
        <v>1580</v>
      </c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 t="s">
        <v>1580</v>
      </c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 t="s">
        <v>1580</v>
      </c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 t="s">
        <v>1580</v>
      </c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 t="s">
        <v>1580</v>
      </c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 t="s">
        <v>1580</v>
      </c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 t="s">
        <v>1580</v>
      </c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 t="s">
        <v>1580</v>
      </c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 t="s">
        <v>1580</v>
      </c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 t="s">
        <v>1580</v>
      </c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0</v>
      </c>
      <c r="J348" s="34">
        <f t="shared" si="28"/>
        <v>28</v>
      </c>
      <c r="K348" s="35">
        <f t="shared" si="29"/>
        <v>0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 t="s">
        <v>1580</v>
      </c>
      <c r="AL348" s="86" t="s">
        <v>1580</v>
      </c>
      <c r="AM348" s="86" t="s">
        <v>1580</v>
      </c>
      <c r="AN348" s="86" t="s">
        <v>1580</v>
      </c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 t="s">
        <v>1580</v>
      </c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 t="s">
        <v>1580</v>
      </c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 t="s">
        <v>1580</v>
      </c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 t="s">
        <v>1580</v>
      </c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 t="s">
        <v>1580</v>
      </c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 t="s">
        <v>1580</v>
      </c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 t="s">
        <v>1580</v>
      </c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 t="s">
        <v>1580</v>
      </c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 t="s">
        <v>1580</v>
      </c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 t="s">
        <v>1580</v>
      </c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0</v>
      </c>
      <c r="J385" s="34">
        <f t="shared" si="28"/>
        <v>28</v>
      </c>
      <c r="K385" s="35">
        <f t="shared" si="29"/>
        <v>0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 t="s">
        <v>1580</v>
      </c>
      <c r="AL385" s="86" t="s">
        <v>1580</v>
      </c>
      <c r="AM385" s="86" t="s">
        <v>1580</v>
      </c>
      <c r="AN385" s="86" t="s">
        <v>1580</v>
      </c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 t="s">
        <v>1580</v>
      </c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 t="s">
        <v>1580</v>
      </c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0</v>
      </c>
      <c r="J408" s="34">
        <f t="shared" si="31"/>
        <v>28</v>
      </c>
      <c r="K408" s="35">
        <f t="shared" si="32"/>
        <v>0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 t="s">
        <v>1580</v>
      </c>
      <c r="AL408" s="86" t="s">
        <v>1580</v>
      </c>
      <c r="AM408" s="86" t="s">
        <v>1580</v>
      </c>
      <c r="AN408" s="86" t="s">
        <v>1580</v>
      </c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0</v>
      </c>
      <c r="J409" s="34">
        <f t="shared" si="31"/>
        <v>28</v>
      </c>
      <c r="K409" s="35">
        <f t="shared" si="32"/>
        <v>0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 t="s">
        <v>1580</v>
      </c>
      <c r="AL409" s="86" t="s">
        <v>1580</v>
      </c>
      <c r="AM409" s="86" t="s">
        <v>1580</v>
      </c>
      <c r="AN409" s="86" t="s">
        <v>1580</v>
      </c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1</v>
      </c>
      <c r="J413" s="34">
        <f t="shared" si="31"/>
        <v>27</v>
      </c>
      <c r="K413" s="35">
        <f t="shared" si="32"/>
        <v>3.5714285714285712E-2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 t="s">
        <v>1580</v>
      </c>
      <c r="AL413" s="86" t="s">
        <v>1580</v>
      </c>
      <c r="AM413" s="86" t="s">
        <v>1580</v>
      </c>
      <c r="AN413" s="86" t="s">
        <v>1580</v>
      </c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1</v>
      </c>
      <c r="J434" s="34">
        <f t="shared" si="34"/>
        <v>27</v>
      </c>
      <c r="K434" s="35">
        <f t="shared" si="35"/>
        <v>3.5714285714285712E-2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 t="s">
        <v>1580</v>
      </c>
      <c r="AL434" s="86" t="s">
        <v>1580</v>
      </c>
      <c r="AM434" s="86" t="s">
        <v>1580</v>
      </c>
      <c r="AN434" s="86" t="s">
        <v>1580</v>
      </c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 t="s">
        <v>1580</v>
      </c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 t="s">
        <v>1580</v>
      </c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 t="s">
        <v>1580</v>
      </c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2</v>
      </c>
      <c r="J447" s="34">
        <f t="shared" si="34"/>
        <v>26</v>
      </c>
      <c r="K447" s="35">
        <f t="shared" si="35"/>
        <v>7.1428571428571425E-2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 t="s">
        <v>1580</v>
      </c>
      <c r="AL447" s="86" t="s">
        <v>1580</v>
      </c>
      <c r="AM447" s="86" t="s">
        <v>1580</v>
      </c>
      <c r="AN447" s="86" t="s">
        <v>1580</v>
      </c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18</v>
      </c>
      <c r="J448" s="34">
        <f t="shared" si="34"/>
        <v>10</v>
      </c>
      <c r="K448" s="35">
        <f t="shared" si="35"/>
        <v>0.6428571428571429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 t="s">
        <v>1580</v>
      </c>
      <c r="AL448" s="86" t="s">
        <v>1580</v>
      </c>
      <c r="AM448" s="86" t="s">
        <v>1580</v>
      </c>
      <c r="AN448" s="86" t="s">
        <v>1580</v>
      </c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0</v>
      </c>
      <c r="J453" s="34">
        <f t="shared" ref="J453:J516" si="37">COUNTIF(L453:AM453,"APAGADO")</f>
        <v>28</v>
      </c>
      <c r="K453" s="35">
        <f t="shared" ref="K453:K516" si="38">(I453)/(J453+I453)</f>
        <v>0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 t="s">
        <v>1580</v>
      </c>
      <c r="AL453" s="86" t="s">
        <v>1580</v>
      </c>
      <c r="AM453" s="86" t="s">
        <v>1580</v>
      </c>
      <c r="AN453" s="86" t="s">
        <v>1580</v>
      </c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0</v>
      </c>
      <c r="J454" s="34">
        <f t="shared" si="37"/>
        <v>28</v>
      </c>
      <c r="K454" s="35">
        <f t="shared" si="38"/>
        <v>0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 t="s">
        <v>1580</v>
      </c>
      <c r="AL454" s="86" t="s">
        <v>1580</v>
      </c>
      <c r="AM454" s="86" t="s">
        <v>1580</v>
      </c>
      <c r="AN454" s="86" t="s">
        <v>1580</v>
      </c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23</v>
      </c>
      <c r="J462" s="34">
        <f t="shared" si="37"/>
        <v>5</v>
      </c>
      <c r="K462" s="35">
        <f t="shared" si="38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 t="s">
        <v>1580</v>
      </c>
      <c r="AL462" s="86" t="s">
        <v>1580</v>
      </c>
      <c r="AM462" s="86" t="s">
        <v>1580</v>
      </c>
      <c r="AN462" s="86" t="s">
        <v>1580</v>
      </c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0</v>
      </c>
      <c r="J463" s="34">
        <f t="shared" si="37"/>
        <v>28</v>
      </c>
      <c r="K463" s="35">
        <f t="shared" si="38"/>
        <v>0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 t="s">
        <v>1580</v>
      </c>
      <c r="AL463" s="86" t="s">
        <v>1580</v>
      </c>
      <c r="AM463" s="86" t="s">
        <v>1580</v>
      </c>
      <c r="AN463" s="86" t="s">
        <v>1580</v>
      </c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0</v>
      </c>
      <c r="J468" s="34">
        <f t="shared" si="37"/>
        <v>28</v>
      </c>
      <c r="K468" s="35">
        <f t="shared" si="38"/>
        <v>0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 t="s">
        <v>1580</v>
      </c>
      <c r="AL468" s="86" t="s">
        <v>1580</v>
      </c>
      <c r="AM468" s="86" t="s">
        <v>1580</v>
      </c>
      <c r="AN468" s="86" t="s">
        <v>1580</v>
      </c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0</v>
      </c>
      <c r="J470" s="34">
        <f t="shared" si="37"/>
        <v>28</v>
      </c>
      <c r="K470" s="35">
        <f t="shared" si="38"/>
        <v>0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 t="s">
        <v>1580</v>
      </c>
      <c r="AL470" s="86" t="s">
        <v>1580</v>
      </c>
      <c r="AM470" s="86" t="s">
        <v>1580</v>
      </c>
      <c r="AN470" s="86" t="s">
        <v>1580</v>
      </c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0</v>
      </c>
      <c r="J473" s="34">
        <f t="shared" si="37"/>
        <v>28</v>
      </c>
      <c r="K473" s="35">
        <f t="shared" si="38"/>
        <v>0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 t="s">
        <v>1580</v>
      </c>
      <c r="AL473" s="86" t="s">
        <v>1580</v>
      </c>
      <c r="AM473" s="86" t="s">
        <v>1580</v>
      </c>
      <c r="AN473" s="86" t="s">
        <v>1580</v>
      </c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0</v>
      </c>
      <c r="J477" s="34">
        <f t="shared" si="37"/>
        <v>28</v>
      </c>
      <c r="K477" s="35">
        <f t="shared" si="38"/>
        <v>0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 t="s">
        <v>1580</v>
      </c>
      <c r="AL477" s="86" t="s">
        <v>1580</v>
      </c>
      <c r="AM477" s="86" t="s">
        <v>1580</v>
      </c>
      <c r="AN477" s="86" t="s">
        <v>1580</v>
      </c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0</v>
      </c>
      <c r="J478" s="34">
        <f t="shared" si="37"/>
        <v>28</v>
      </c>
      <c r="K478" s="35">
        <f t="shared" si="38"/>
        <v>0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 t="s">
        <v>1580</v>
      </c>
      <c r="AL478" s="86" t="s">
        <v>1580</v>
      </c>
      <c r="AM478" s="86" t="s">
        <v>1580</v>
      </c>
      <c r="AN478" s="86" t="s">
        <v>1580</v>
      </c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0</v>
      </c>
      <c r="J479" s="34">
        <f t="shared" si="37"/>
        <v>28</v>
      </c>
      <c r="K479" s="35">
        <f t="shared" si="38"/>
        <v>0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 t="s">
        <v>1580</v>
      </c>
      <c r="AL479" s="86" t="s">
        <v>1580</v>
      </c>
      <c r="AM479" s="86" t="s">
        <v>1580</v>
      </c>
      <c r="AN479" s="86" t="s">
        <v>1580</v>
      </c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0</v>
      </c>
      <c r="J480" s="34">
        <f t="shared" si="37"/>
        <v>28</v>
      </c>
      <c r="K480" s="35">
        <f t="shared" si="38"/>
        <v>0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 t="s">
        <v>1580</v>
      </c>
      <c r="AL480" s="86" t="s">
        <v>1580</v>
      </c>
      <c r="AM480" s="86" t="s">
        <v>1580</v>
      </c>
      <c r="AN480" s="86" t="s">
        <v>1580</v>
      </c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1</v>
      </c>
      <c r="J487" s="34">
        <f t="shared" si="37"/>
        <v>27</v>
      </c>
      <c r="K487" s="35">
        <f t="shared" si="38"/>
        <v>3.5714285714285712E-2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 t="s">
        <v>1580</v>
      </c>
      <c r="AL487" s="86" t="s">
        <v>1580</v>
      </c>
      <c r="AM487" s="86" t="s">
        <v>1580</v>
      </c>
      <c r="AN487" s="86" t="s">
        <v>1580</v>
      </c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2</v>
      </c>
      <c r="J489" s="34">
        <f t="shared" si="37"/>
        <v>26</v>
      </c>
      <c r="K489" s="35">
        <f t="shared" si="38"/>
        <v>7.1428571428571425E-2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 t="s">
        <v>1580</v>
      </c>
      <c r="AL489" s="86" t="s">
        <v>1580</v>
      </c>
      <c r="AM489" s="86" t="s">
        <v>1580</v>
      </c>
      <c r="AN489" s="86" t="s">
        <v>1580</v>
      </c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0</v>
      </c>
      <c r="J490" s="34">
        <f t="shared" si="37"/>
        <v>28</v>
      </c>
      <c r="K490" s="35">
        <f t="shared" si="38"/>
        <v>0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 t="s">
        <v>1580</v>
      </c>
      <c r="AL490" s="86" t="s">
        <v>1580</v>
      </c>
      <c r="AM490" s="86" t="s">
        <v>1580</v>
      </c>
      <c r="AN490" s="86" t="s">
        <v>1580</v>
      </c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0</v>
      </c>
      <c r="J491" s="34">
        <f t="shared" si="37"/>
        <v>28</v>
      </c>
      <c r="K491" s="35">
        <f t="shared" si="38"/>
        <v>0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 t="s">
        <v>1580</v>
      </c>
      <c r="AL491" s="86" t="s">
        <v>1580</v>
      </c>
      <c r="AM491" s="86" t="s">
        <v>1580</v>
      </c>
      <c r="AN491" s="86" t="s">
        <v>1580</v>
      </c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 t="s">
        <v>1580</v>
      </c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 t="s">
        <v>1580</v>
      </c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 t="s">
        <v>1580</v>
      </c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 t="s">
        <v>1580</v>
      </c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 t="s">
        <v>1580</v>
      </c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0</v>
      </c>
      <c r="J515" s="34">
        <f t="shared" si="37"/>
        <v>28</v>
      </c>
      <c r="K515" s="35">
        <f t="shared" si="38"/>
        <v>0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 t="s">
        <v>1580</v>
      </c>
      <c r="AL515" s="86" t="s">
        <v>1580</v>
      </c>
      <c r="AM515" s="86" t="s">
        <v>1580</v>
      </c>
      <c r="AN515" s="88" t="s">
        <v>1580</v>
      </c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 t="s">
        <v>1580</v>
      </c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0</v>
      </c>
      <c r="J517" s="34">
        <f t="shared" ref="J517:J538" si="40">COUNTIF(L517:AM517,"APAGADO")</f>
        <v>28</v>
      </c>
      <c r="K517" s="35">
        <f t="shared" ref="K517:K538" si="41">(I517)/(J517+I517)</f>
        <v>0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 t="s">
        <v>1580</v>
      </c>
      <c r="AL517" s="86" t="s">
        <v>1580</v>
      </c>
      <c r="AM517" s="86" t="s">
        <v>1580</v>
      </c>
      <c r="AN517" s="88" t="s">
        <v>1580</v>
      </c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0</v>
      </c>
      <c r="J518" s="34">
        <f t="shared" si="40"/>
        <v>28</v>
      </c>
      <c r="K518" s="35">
        <f t="shared" si="41"/>
        <v>0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 t="s">
        <v>1580</v>
      </c>
      <c r="AL518" s="86" t="s">
        <v>1580</v>
      </c>
      <c r="AM518" s="86" t="s">
        <v>1580</v>
      </c>
      <c r="AN518" s="88" t="s">
        <v>1580</v>
      </c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 t="s">
        <v>1580</v>
      </c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 t="str">
        <f>'RESUMEN TOTAL'!AM6</f>
        <v>APAGADO</v>
      </c>
      <c r="AH3" t="str">
        <f>'RESUMEN TOTAL'!AN6</f>
        <v>APAGADO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 t="str">
        <f>'RESUMEN TOTAL'!AN511</f>
        <v>APAGADO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 t="str">
        <f>'RESUMEN TOTAL'!AN512</f>
        <v>APAGADO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 t="str">
        <f>'RESUMEN TOTAL'!AN528</f>
        <v>APAGADO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61</v>
      </c>
      <c r="AF1" s="18">
        <f t="shared" si="0"/>
        <v>45</v>
      </c>
      <c r="AG1" s="18">
        <f t="shared" si="0"/>
        <v>45</v>
      </c>
      <c r="AH1" s="18">
        <f t="shared" ref="AH1:AI1" si="1">COUNTIF(AH3:AH403, "APAGADO")</f>
        <v>86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 t="str">
        <f>ESTADISTICA!AG3</f>
        <v>APAGADO</v>
      </c>
      <c r="AH4" t="str">
        <f>ESTADISTICA!AH3</f>
        <v>APAGADO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t="str">
        <f>ESTADISTICA!AH4</f>
        <v>APAGADO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 t="str">
        <f>ESTADISTICA!AF20</f>
        <v>APAGADO</v>
      </c>
      <c r="AG21" t="str">
        <f>ESTADISTICA!AG20</f>
        <v>APAGADO</v>
      </c>
      <c r="AH21" t="str">
        <f>ESTADISTICA!AH20</f>
        <v>APAGADO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 t="str">
        <f>ESTADISTICA!AE24</f>
        <v>APAGADO</v>
      </c>
      <c r="AF25" t="str">
        <f>ESTADISTICA!AF24</f>
        <v>APAGADO</v>
      </c>
      <c r="AG25" t="str">
        <f>ESTADISTICA!AG24</f>
        <v>APAGADO</v>
      </c>
      <c r="AH25" t="str">
        <f>ESTADISTICA!AH24</f>
        <v>APAGADO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 t="str">
        <f>ESTADISTICA!AH39</f>
        <v>APAGADO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 t="str">
        <f>ESTADISTICA!AH42</f>
        <v>APAGADO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t="str">
        <f>ESTADISTICA!AH49</f>
        <v>APAGADO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 t="str">
        <f>ESTADISTICA!AH50</f>
        <v>APAGADO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 t="str">
        <f>ESTADISTICA!AH60</f>
        <v>APAGADO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 t="str">
        <f>ESTADISTICA!AH62</f>
        <v>APAGADO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 t="str">
        <f>ESTADISTICA!AH63</f>
        <v>APAGADO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str">
        <f>ESTADISTICA!AH93</f>
        <v>APAGADO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str">
        <f>ESTADISTICA!AH94</f>
        <v>APAGADO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str">
        <f>ESTADISTICA!AH95</f>
        <v>APAGADO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str">
        <f>ESTADISTICA!AH96</f>
        <v>APAGADO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str">
        <f>ESTADISTICA!AH97</f>
        <v>APAGADO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str">
        <f>ESTADISTICA!AH98</f>
        <v>APAGADO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str">
        <f>ESTADISTICA!AH106</f>
        <v>APAGADO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 t="str">
        <f>ESTADISTICA!AH125</f>
        <v>APAGADO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 t="str">
        <f>ESTADISTICA!AH183</f>
        <v>APAGADO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 t="str">
        <f>ESTADISTICA!AH185</f>
        <v>APAGADO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t="str">
        <f>ESTADISTICA!AH188</f>
        <v>APAGADO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 t="str">
        <f>ESTADISTICA!AE199</f>
        <v>APAGADO</v>
      </c>
      <c r="AF200" t="str">
        <f>ESTADISTICA!AF199</f>
        <v>APAGADO</v>
      </c>
      <c r="AG200" t="str">
        <f>ESTADISTICA!AG199</f>
        <v>APAGADO</v>
      </c>
      <c r="AH200" t="str">
        <f>ESTADISTICA!AH199</f>
        <v>APAGADO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str">
        <f>ESTADISTICA!AH200</f>
        <v>APAGADO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str">
        <f>ESTADISTICA!AH202</f>
        <v>APAGADO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 t="str">
        <f>ESTADISTICA!AE211</f>
        <v>APAGADO</v>
      </c>
      <c r="AF211" t="str">
        <f>ESTADISTICA!AF211</f>
        <v>APAGADO</v>
      </c>
      <c r="AG211" t="str">
        <f>ESTADISTICA!AG211</f>
        <v>APAGADO</v>
      </c>
      <c r="AH211" t="str">
        <f>ESTADISTICA!AH211</f>
        <v>APAGADO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 t="str">
        <f>ESTADISTICA!AE212</f>
        <v>APAGADO</v>
      </c>
      <c r="AF212" t="str">
        <f>ESTADISTICA!AF212</f>
        <v>APAGADO</v>
      </c>
      <c r="AG212" t="str">
        <f>ESTADISTICA!AG212</f>
        <v>APAGADO</v>
      </c>
      <c r="AH212" t="str">
        <f>ESTADISTICA!AH212</f>
        <v>APAGADO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 t="str">
        <f>ESTADISTICA!AH219</f>
        <v>APAGADO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 t="str">
        <f>ESTADISTICA!AH221</f>
        <v>APAGADO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 t="str">
        <f>ESTADISTICA!AH231</f>
        <v>APAGADO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 t="str">
        <f>ESTADISTICA!AH241</f>
        <v>APAGADO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 t="str">
        <f>ESTADISTICA!AF245</f>
        <v>APAGADO</v>
      </c>
      <c r="AG245" t="str">
        <f>ESTADISTICA!AG245</f>
        <v>APAGADO</v>
      </c>
      <c r="AH245" t="str">
        <f>ESTADISTICA!AH245</f>
        <v>APAGADO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 t="str">
        <f>ESTADISTICA!AH246</f>
        <v>APAGADO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 t="str">
        <f>ESTADISTICA!AF268</f>
        <v>APAGADO</v>
      </c>
      <c r="AG268" t="str">
        <f>ESTADISTICA!AG268</f>
        <v>APAGADO</v>
      </c>
      <c r="AH268" t="str">
        <f>ESTADISTICA!AH268</f>
        <v>APAGADO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 t="str">
        <f>ESTADISTICA!AF270</f>
        <v>APAGADO</v>
      </c>
      <c r="AG270" t="str">
        <f>ESTADISTICA!AG270</f>
        <v>APAGADO</v>
      </c>
      <c r="AH270" t="str">
        <f>ESTADISTICA!AH270</f>
        <v>APAGADO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 t="str">
        <f>ESTADISTICA!AH271</f>
        <v>APAGADO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 t="str">
        <f>ESTADISTICA!AH272</f>
        <v>APAGADO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 t="str">
        <f>ESTADISTICA!AF275</f>
        <v>APAGADO</v>
      </c>
      <c r="AG275" t="str">
        <f>ESTADISTICA!AG275</f>
        <v>APAGADO</v>
      </c>
      <c r="AH275" t="str">
        <f>ESTADISTICA!AH275</f>
        <v>APAGADO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 t="str">
        <f>ESTADISTICA!AE286</f>
        <v>APAGADO</v>
      </c>
      <c r="AF286" t="str">
        <f>ESTADISTICA!AF286</f>
        <v>APAGADO</v>
      </c>
      <c r="AG286" t="str">
        <f>ESTADISTICA!AG286</f>
        <v>APAGADO</v>
      </c>
      <c r="AH286" t="str">
        <f>ESTADISTICA!AH286</f>
        <v>APAGADO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 t="str">
        <f>ESTADISTICA!AH295</f>
        <v>APAGADO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 t="str">
        <f>ESTADISTICA!AF306</f>
        <v>APAGADO</v>
      </c>
      <c r="AG306" t="str">
        <f>ESTADISTICA!AG306</f>
        <v>APAGADO</v>
      </c>
      <c r="AH306" t="str">
        <f>ESTADISTICA!AH306</f>
        <v>APAGADO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 t="str">
        <f>ESTADISTICA!AH309</f>
        <v>APAGADO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 t="str">
        <f>ESTADISTICA!AH310</f>
        <v>APAGADO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 t="str">
        <f>ESTADISTICA!AH311</f>
        <v>APAGADO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 t="str">
        <f>ESTADISTICA!AE315</f>
        <v>APAGADO</v>
      </c>
      <c r="AF315" t="str">
        <f>ESTADISTICA!AF315</f>
        <v>APAGADO</v>
      </c>
      <c r="AG315" t="str">
        <f>ESTADISTICA!AG315</f>
        <v>APAGADO</v>
      </c>
      <c r="AH315" t="str">
        <f>ESTADISTICA!AH315</f>
        <v>APAGADO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 t="str">
        <f>ESTADISTICA!AG318</f>
        <v>APAGADO</v>
      </c>
      <c r="AH318" t="str">
        <f>ESTADISTICA!AH318</f>
        <v>APAGADO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 t="str">
        <f>ESTADISTICA!AE320</f>
        <v>APAGADO</v>
      </c>
      <c r="AF320" t="str">
        <f>ESTADISTICA!AF320</f>
        <v>APAGADO</v>
      </c>
      <c r="AG320" t="str">
        <f>ESTADISTICA!AG320</f>
        <v>APAGADO</v>
      </c>
      <c r="AH320" t="str">
        <f>ESTADISTICA!AH320</f>
        <v>APAGADO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 t="str">
        <f>ESTADISTICA!AF326</f>
        <v>APAGADO</v>
      </c>
      <c r="AG326" t="str">
        <f>ESTADISTICA!AG326</f>
        <v>APAGADO</v>
      </c>
      <c r="AH326" t="str">
        <f>ESTADISTICA!AH326</f>
        <v>APAGADO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 t="str">
        <f>ESTADISTICA!AH332</f>
        <v>APAGADO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 t="str">
        <f>ESTADISTICA!AH333</f>
        <v>APAGADO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 t="str">
        <f>ESTADISTICA!AH334</f>
        <v>APAGADO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 t="str">
        <f>ESTADISTICA!AH335</f>
        <v>APAGADO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 t="str">
        <f>ESTADISTICA!AH336</f>
        <v>APAGADO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 t="str">
        <f>ESTADISTICA!AH337</f>
        <v>APAGADO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 t="str">
        <f>ESTADISTICA!AH338</f>
        <v>APAGADO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 t="str">
        <f>ESTADISTICA!AH339</f>
        <v>APAGADO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 t="str">
        <f>ESTADISTICA!AH340</f>
        <v>APAGADO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 t="str">
        <f>ESTADISTICA!AH341</f>
        <v>APAGADO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 t="str">
        <f>ESTADISTICA!AE342</f>
        <v>APAGADO</v>
      </c>
      <c r="AF342" t="str">
        <f>ESTADISTICA!AF342</f>
        <v>APAGADO</v>
      </c>
      <c r="AG342" t="str">
        <f>ESTADISTICA!AG342</f>
        <v>APAGADO</v>
      </c>
      <c r="AH342" t="str">
        <f>ESTADISTICA!AH342</f>
        <v>APAGADO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 t="str">
        <f>ESTADISTICA!AH343</f>
        <v>APAGADO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 t="str">
        <f>ESTADISTICA!AH344</f>
        <v>APAGADO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 t="str">
        <f>ESTADISTICA!AH346</f>
        <v>APAGADO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 t="str">
        <f>ESTADISTICA!AH347</f>
        <v>APAGADO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 t="str">
        <f>ESTADISTICA!AH348</f>
        <v>APAGADO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 t="str">
        <f>ESTADISTICA!AH349</f>
        <v>APAGADO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 t="str">
        <f>ESTADISTICA!AH350</f>
        <v>APAGADO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 t="str">
        <f>ESTADISTICA!AH351</f>
        <v>APAGADO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 t="str">
        <f>ESTADISTICA!AH352</f>
        <v>APAGADO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 t="str">
        <f>ESTADISTICA!AE379</f>
        <v>APAGADO</v>
      </c>
      <c r="AF379" t="str">
        <f>ESTADISTICA!AF379</f>
        <v>APAGADO</v>
      </c>
      <c r="AG379" t="str">
        <f>ESTADISTICA!AG379</f>
        <v>APAGADO</v>
      </c>
      <c r="AH379" t="str">
        <f>ESTADISTICA!AH379</f>
        <v>APAGADO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 t="str">
        <f>ESTADISTICA!AH400</f>
        <v>APAGADO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 t="str">
        <f>ESTADISTICA!AH401</f>
        <v>APAGADO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 t="str">
        <f>ESTADISTICA!AF427</f>
        <v>APAGADO</v>
      </c>
      <c r="AG427" t="str">
        <f>ESTADISTICA!AG427</f>
        <v>APAGADO</v>
      </c>
      <c r="AH427" t="str">
        <f>ESTADISTICA!AH427</f>
        <v>APAGADO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 t="str">
        <f>ESTADISTICA!AH432</f>
        <v>APAGADO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 t="str">
        <f>ESTADISTICA!AH433</f>
        <v>APAGADO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 t="str">
        <f>ESTADISTICA!AH434</f>
        <v>APAGADO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 t="str">
        <f>ESTADISTICA!AG440</f>
        <v>APAGADO</v>
      </c>
      <c r="AH440" t="str">
        <f>ESTADISTICA!AH440</f>
        <v>APAGADO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 t="str">
        <f>ESTADISTICA!AG441</f>
        <v>APAGADO</v>
      </c>
      <c r="AH441" t="str">
        <f>ESTADISTICA!AH441</f>
        <v>APAGADO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 t="str">
        <f>ESTADISTICA!AH447</f>
        <v>APAGADO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 t="str">
        <f>ESTADISTICA!AH460</f>
        <v>APAGADO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 t="str">
        <f>ESTADISTICA!AH483</f>
        <v>APAGADO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 t="str">
        <f>ESTADISTICA!AH484</f>
        <v>APAGADO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 t="str">
        <f>ESTADISTICA!AH485</f>
        <v>APAGADO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 t="str">
        <f>ESTADISTICA!AH486</f>
        <v>APAGADO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 t="str">
        <f>ESTADISTICA!AH487</f>
        <v>APAGADO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 t="str">
        <f>ESTADISTICA!AH488</f>
        <v>APAGADO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 t="str">
        <f>ESTADISTICA!AH489</f>
        <v>APAGADO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 t="str">
        <f>ESTADISTICA!AE490</f>
        <v>APAGADO</v>
      </c>
      <c r="AF490" t="str">
        <f>ESTADISTICA!AF490</f>
        <v>APAGADO</v>
      </c>
      <c r="AG490" t="str">
        <f>ESTADISTICA!AG490</f>
        <v>APAGADO</v>
      </c>
      <c r="AH490" t="str">
        <f>ESTADISTICA!AH490</f>
        <v>APAGADO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 t="str">
        <f>ESTADISTICA!AE491</f>
        <v>APAGADO</v>
      </c>
      <c r="AF491" t="str">
        <f>ESTADISTICA!AF491</f>
        <v>APAGADO</v>
      </c>
      <c r="AG491" t="str">
        <f>ESTADISTICA!AG491</f>
        <v>APAGADO</v>
      </c>
      <c r="AH491" t="str">
        <f>ESTADISTICA!AH491</f>
        <v>APAGADO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 t="str">
        <f>ESTADISTICA!AH501</f>
        <v>APAGADO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31</v>
      </c>
      <c r="AF2" s="18">
        <f>COUNTIFS(AF4:AF501, "=APAGADO",E4:E501,"=Fibra Optica")</f>
        <v>29</v>
      </c>
      <c r="AG2" s="18">
        <f>COUNTIFS(AG4:AG501, "=APAGADO",E4:E501,"=Fibra Optica")</f>
        <v>29</v>
      </c>
      <c r="AH2" s="18">
        <f>COUNTIFS(AH4:AH501, "=APAGADO",E4:E501,"=Fibra Optica")</f>
        <v>67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 t="str">
        <f>'RESUMEN TOTAL'!AN528</f>
        <v>APAGADO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6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6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 t="str">
        <f>'RESUMEN TOTAL'!AM6</f>
        <v>APAGADO</v>
      </c>
      <c r="AH4" t="str">
        <f>'RESUMEN TOTAL'!AN6</f>
        <v>APAGADO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 t="str">
        <f>'RESUMEN TOTAL'!AN7</f>
        <v>APAGADO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 t="str">
        <f>'RESUMEN TOTAL'!AL23</f>
        <v>APAGADO</v>
      </c>
      <c r="AG21" t="str">
        <f>'RESUMEN TOTAL'!AM23</f>
        <v>APAGADO</v>
      </c>
      <c r="AH21" t="str">
        <f>'RESUMEN TOTAL'!AN23</f>
        <v>APAGADO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 t="str">
        <f>'RESUMEN TOTAL'!AK27</f>
        <v>APAGADO</v>
      </c>
      <c r="AF25" t="str">
        <f>'RESUMEN TOTAL'!AL27</f>
        <v>APAGADO</v>
      </c>
      <c r="AG25" t="str">
        <f>'RESUMEN TOTAL'!AM27</f>
        <v>APAGADO</v>
      </c>
      <c r="AH25" t="str">
        <f>'RESUMEN TOTAL'!AN27</f>
        <v>APAGADO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 t="str">
        <f>'RESUMEN TOTAL'!AK42</f>
        <v>APAGADO</v>
      </c>
      <c r="AF40" t="str">
        <f>'RESUMEN TOTAL'!AL42</f>
        <v>APAGADO</v>
      </c>
      <c r="AG40" t="str">
        <f>'RESUMEN TOTAL'!AM42</f>
        <v>APAGADO</v>
      </c>
      <c r="AH40" t="str">
        <f>'RESUMEN TOTAL'!AN42</f>
        <v>APAGADO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 t="str">
        <f>'RESUMEN TOTAL'!AN44</f>
        <v>APAGADO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 t="str">
        <f>'RESUMEN TOTAL'!AN45</f>
        <v>APAGADO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 t="str">
        <f>'RESUMEN TOTAL'!AN49</f>
        <v>APAGADO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 t="str">
        <f>'RESUMEN TOTAL'!AN52</f>
        <v>APAGADO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 t="str">
        <f>'RESUMEN TOTAL'!AK53</f>
        <v>APAGADO</v>
      </c>
      <c r="AF51" t="str">
        <f>'RESUMEN TOTAL'!AL53</f>
        <v>APAGADO</v>
      </c>
      <c r="AG51" t="str">
        <f>'RESUMEN TOTAL'!AM53</f>
        <v>APAGADO</v>
      </c>
      <c r="AH51" t="str">
        <f>'RESUMEN TOTAL'!AN53</f>
        <v>APAGADO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 t="str">
        <f>'RESUMEN TOTAL'!AK63</f>
        <v>APAGADO</v>
      </c>
      <c r="AF61" t="str">
        <f>'RESUMEN TOTAL'!AL63</f>
        <v>APAGADO</v>
      </c>
      <c r="AG61" t="str">
        <f>'RESUMEN TOTAL'!AM63</f>
        <v>APAGADO</v>
      </c>
      <c r="AH61" t="str">
        <f>'RESUMEN TOTAL'!AN63</f>
        <v>APAGADO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 t="str">
        <f>'RESUMEN TOTAL'!AK64</f>
        <v>APAGADO</v>
      </c>
      <c r="AF62" t="str">
        <f>'RESUMEN TOTAL'!AL64</f>
        <v>APAGADO</v>
      </c>
      <c r="AG62" t="str">
        <f>'RESUMEN TOTAL'!AM64</f>
        <v>APAGADO</v>
      </c>
      <c r="AH62" t="str">
        <f>'RESUMEN TOTAL'!AN64</f>
        <v>APAGADO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 t="str">
        <f>'RESUMEN TOTAL'!AN65</f>
        <v>APAGADO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 t="str">
        <f>'RESUMEN TOTAL'!AK66</f>
        <v>APAGADO</v>
      </c>
      <c r="AF64" t="str">
        <f>'RESUMEN TOTAL'!AL66</f>
        <v>APAGADO</v>
      </c>
      <c r="AG64" t="str">
        <f>'RESUMEN TOTAL'!AM66</f>
        <v>APAGADO</v>
      </c>
      <c r="AH64" t="str">
        <f>'RESUMEN TOTAL'!AN66</f>
        <v>APAGADO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 t="str">
        <f>'RESUMEN TOTAL'!AN96</f>
        <v>APAGADO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 t="str">
        <f>'RESUMEN TOTAL'!AN97</f>
        <v>APAGADO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 t="str">
        <f>'RESUMEN TOTAL'!AN98</f>
        <v>APAGADO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 t="str">
        <f>'RESUMEN TOTAL'!AN99</f>
        <v>APAGADO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 t="str">
        <f>'RESUMEN TOTAL'!AN100</f>
        <v>APAGADO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 t="str">
        <f>'RESUMEN TOTAL'!AN101</f>
        <v>APAGADO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 t="str">
        <f>'RESUMEN TOTAL'!AN109</f>
        <v>APAGADO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 t="str">
        <f>'RESUMEN TOTAL'!AK128</f>
        <v>APAGADO</v>
      </c>
      <c r="AF125" t="str">
        <f>'RESUMEN TOTAL'!AL128</f>
        <v>APAGADO</v>
      </c>
      <c r="AG125" t="str">
        <f>'RESUMEN TOTAL'!AM128</f>
        <v>APAGADO</v>
      </c>
      <c r="AH125" t="str">
        <f>'RESUMEN TOTAL'!AN128</f>
        <v>APAGADO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 t="str">
        <f>'RESUMEN TOTAL'!AN129</f>
        <v>APAGADO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 t="str">
        <f>'RESUMEN TOTAL'!AN187</f>
        <v>APAGADO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 t="str">
        <f>'RESUMEN TOTAL'!AM189</f>
        <v>APAGADO</v>
      </c>
      <c r="AH186" t="str">
        <f>'RESUMEN TOTAL'!AN189</f>
        <v>APAGADO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 t="str">
        <f>'RESUMEN TOTAL'!AM192</f>
        <v>APAGADO</v>
      </c>
      <c r="AH189" t="str">
        <f>'RESUMEN TOTAL'!AN192</f>
        <v>APAGADO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 t="str">
        <f>'RESUMEN TOTAL'!AK203</f>
        <v>APAGADO</v>
      </c>
      <c r="AF200" t="str">
        <f>'RESUMEN TOTAL'!AL203</f>
        <v>APAGADO</v>
      </c>
      <c r="AG200" t="str">
        <f>'RESUMEN TOTAL'!AM203</f>
        <v>APAGADO</v>
      </c>
      <c r="AH200" t="str">
        <f>'RESUMEN TOTAL'!AN203</f>
        <v>APAGADO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 t="str">
        <f>'RESUMEN TOTAL'!AN204</f>
        <v>APAGADO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 t="str">
        <f>'RESUMEN TOTAL'!AN206</f>
        <v>APAGADO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 t="str">
        <f>'RESUMEN TOTAL'!AN207</f>
        <v>APAGADO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 t="str">
        <f>'RESUMEN TOTAL'!AK216</f>
        <v>APAGADO</v>
      </c>
      <c r="AF212" t="str">
        <f>'RESUMEN TOTAL'!AL216</f>
        <v>APAGADO</v>
      </c>
      <c r="AG212" t="str">
        <f>'RESUMEN TOTAL'!AM216</f>
        <v>APAGADO</v>
      </c>
      <c r="AH212" t="str">
        <f>'RESUMEN TOTAL'!AN216</f>
        <v>APAGADO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 t="str">
        <f>'RESUMEN TOTAL'!AK217</f>
        <v>APAGADO</v>
      </c>
      <c r="AF213" t="str">
        <f>'RESUMEN TOTAL'!AL217</f>
        <v>APAGADO</v>
      </c>
      <c r="AG213" t="str">
        <f>'RESUMEN TOTAL'!AM217</f>
        <v>APAGADO</v>
      </c>
      <c r="AH213" t="str">
        <f>'RESUMEN TOTAL'!AN217</f>
        <v>APAGADO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 t="str">
        <f>'RESUMEN TOTAL'!AN224</f>
        <v>APAGADO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 t="str">
        <f>'RESUMEN TOTAL'!AK225</f>
        <v>APAGADO</v>
      </c>
      <c r="AF221" t="str">
        <f>'RESUMEN TOTAL'!AL225</f>
        <v>APAGADO</v>
      </c>
      <c r="AG221" t="str">
        <f>'RESUMEN TOTAL'!AM225</f>
        <v>APAGADO</v>
      </c>
      <c r="AH221" t="str">
        <f>'RESUMEN TOTAL'!AN225</f>
        <v>APAGADO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 t="str">
        <f>'RESUMEN TOTAL'!AN226</f>
        <v>APAGADO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 t="str">
        <f>'RESUMEN TOTAL'!AK236</f>
        <v>APAGADO</v>
      </c>
      <c r="AF232" t="str">
        <f>'RESUMEN TOTAL'!AL236</f>
        <v>APAGADO</v>
      </c>
      <c r="AG232" t="str">
        <f>'RESUMEN TOTAL'!AM236</f>
        <v>APAGADO</v>
      </c>
      <c r="AH232" t="str">
        <f>'RESUMEN TOTAL'!AN236</f>
        <v>APAGADO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 t="str">
        <f>'RESUMEN TOTAL'!AL250</f>
        <v>APAGADO</v>
      </c>
      <c r="AG246" t="str">
        <f>'RESUMEN TOTAL'!AM250</f>
        <v>APAGADO</v>
      </c>
      <c r="AH246" t="str">
        <f>'RESUMEN TOTAL'!AN250</f>
        <v>APAGADO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 t="str">
        <f>'RESUMEN TOTAL'!AN251</f>
        <v>APAGADO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 t="str">
        <f>'RESUMEN TOTAL'!AL273</f>
        <v>APAGADO</v>
      </c>
      <c r="AG269" t="str">
        <f>'RESUMEN TOTAL'!AM273</f>
        <v>APAGADO</v>
      </c>
      <c r="AH269" t="str">
        <f>'RESUMEN TOTAL'!AN273</f>
        <v>APAGADO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 t="str">
        <f>'RESUMEN TOTAL'!AL275</f>
        <v>APAGADO</v>
      </c>
      <c r="AG271" t="str">
        <f>'RESUMEN TOTAL'!AM275</f>
        <v>APAGADO</v>
      </c>
      <c r="AH271" t="str">
        <f>'RESUMEN TOTAL'!AN275</f>
        <v>APAGADO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 t="str">
        <f>'RESUMEN TOTAL'!AN276</f>
        <v>APAGADO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 t="str">
        <f>'RESUMEN TOTAL'!AN277</f>
        <v>APAGADO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 t="str">
        <f>'RESUMEN TOTAL'!AL280</f>
        <v>APAGADO</v>
      </c>
      <c r="AG276" t="str">
        <f>'RESUMEN TOTAL'!AM280</f>
        <v>APAGADO</v>
      </c>
      <c r="AH276" t="str">
        <f>'RESUMEN TOTAL'!AN280</f>
        <v>APAGADO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 t="str">
        <f>'RESUMEN TOTAL'!AK291</f>
        <v>APAGADO</v>
      </c>
      <c r="AF287" t="str">
        <f>'RESUMEN TOTAL'!AL291</f>
        <v>APAGADO</v>
      </c>
      <c r="AG287" t="str">
        <f>'RESUMEN TOTAL'!AM291</f>
        <v>APAGADO</v>
      </c>
      <c r="AH287" t="str">
        <f>'RESUMEN TOTAL'!AN291</f>
        <v>APAGADO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 t="str">
        <f>'RESUMEN TOTAL'!AN301</f>
        <v>APAGADO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 t="str">
        <f>'RESUMEN TOTAL'!AN312</f>
        <v>APAGADO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 t="str">
        <f>'RESUMEN TOTAL'!AN315</f>
        <v>APAGADO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 t="str">
        <f>'RESUMEN TOTAL'!AN316</f>
        <v>APAGADO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 t="str">
        <f>'RESUMEN TOTAL'!AN317</f>
        <v>APAGADO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 t="str">
        <f>'RESUMEN TOTAL'!AK321</f>
        <v>APAGADO</v>
      </c>
      <c r="AF316" t="str">
        <f>'RESUMEN TOTAL'!AL321</f>
        <v>APAGADO</v>
      </c>
      <c r="AG316" t="str">
        <f>'RESUMEN TOTAL'!AM321</f>
        <v>APAGADO</v>
      </c>
      <c r="AH316" t="str">
        <f>'RESUMEN TOTAL'!AN321</f>
        <v>APAGADO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 t="str">
        <f>'RESUMEN TOTAL'!AK324</f>
        <v>APAGADO</v>
      </c>
      <c r="AF319" t="str">
        <f>'RESUMEN TOTAL'!AL324</f>
        <v>APAGADO</v>
      </c>
      <c r="AG319" t="str">
        <f>'RESUMEN TOTAL'!AM324</f>
        <v>APAGADO</v>
      </c>
      <c r="AH319" t="str">
        <f>'RESUMEN TOTAL'!AN324</f>
        <v>APAGADO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 t="str">
        <f>'RESUMEN TOTAL'!AK325</f>
        <v>APAGADO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 t="str">
        <f>'RESUMEN TOTAL'!AN326</f>
        <v>APAGADO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 t="str">
        <f>'RESUMEN TOTAL'!AN327</f>
        <v>APAGADO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 t="str">
        <f>'RESUMEN TOTAL'!AL332</f>
        <v>APAGADO</v>
      </c>
      <c r="AG327" t="str">
        <f>'RESUMEN TOTAL'!AM332</f>
        <v>APAGADO</v>
      </c>
      <c r="AH327" t="str">
        <f>'RESUMEN TOTAL'!AN332</f>
        <v>APAGADO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 t="str">
        <f>'RESUMEN TOTAL'!AL333</f>
        <v>APAGADO</v>
      </c>
      <c r="AG328" t="str">
        <f>'RESUMEN TOTAL'!AM333</f>
        <v>APAGADO</v>
      </c>
      <c r="AH328" t="str">
        <f>'RESUMEN TOTAL'!AN333</f>
        <v>APAGADO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 t="str">
        <f>'RESUMEN TOTAL'!AN338</f>
        <v>APAGADO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 t="str">
        <f>'RESUMEN TOTAL'!AN339</f>
        <v>APAGADO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 t="str">
        <f>'RESUMEN TOTAL'!AN340</f>
        <v>APAGADO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 t="str">
        <f>'RESUMEN TOTAL'!AN341</f>
        <v>APAGADO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 t="str">
        <f>'RESUMEN TOTAL'!AN342</f>
        <v>APAGADO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 t="str">
        <f>'RESUMEN TOTAL'!AN343</f>
        <v>APAGADO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 t="str">
        <f>'RESUMEN TOTAL'!AN344</f>
        <v>APAGADO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 t="str">
        <f>'RESUMEN TOTAL'!AN345</f>
        <v>APAGADO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 t="str">
        <f>'RESUMEN TOTAL'!AN346</f>
        <v>APAGADO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 t="str">
        <f>'RESUMEN TOTAL'!AN347</f>
        <v>APAGADO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 t="str">
        <f>'RESUMEN TOTAL'!AK348</f>
        <v>APAGADO</v>
      </c>
      <c r="AF343" t="str">
        <f>'RESUMEN TOTAL'!AL348</f>
        <v>APAGADO</v>
      </c>
      <c r="AG343" t="str">
        <f>'RESUMEN TOTAL'!AM348</f>
        <v>APAGADO</v>
      </c>
      <c r="AH343" t="str">
        <f>'RESUMEN TOTAL'!AN348</f>
        <v>APAGADO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 t="str">
        <f>'RESUMEN TOTAL'!AN349</f>
        <v>APAGADO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 t="str">
        <f>'RESUMEN TOTAL'!AN350</f>
        <v>APAGADO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 t="str">
        <f>'RESUMEN TOTAL'!AN352</f>
        <v>APAGADO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 t="str">
        <f>'RESUMEN TOTAL'!AN353</f>
        <v>APAGADO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 t="str">
        <f>'RESUMEN TOTAL'!AN354</f>
        <v>APAGADO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 t="str">
        <f>'RESUMEN TOTAL'!AN355</f>
        <v>APAGADO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 t="str">
        <f>'RESUMEN TOTAL'!AN356</f>
        <v>APAGADO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 t="str">
        <f>'RESUMEN TOTAL'!AN357</f>
        <v>APAGADO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 t="str">
        <f>'RESUMEN TOTAL'!AN358</f>
        <v>APAGADO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 t="str">
        <f>'RESUMEN TOTAL'!AK385</f>
        <v>APAGADO</v>
      </c>
      <c r="AF380" t="str">
        <f>'RESUMEN TOTAL'!AL385</f>
        <v>APAGADO</v>
      </c>
      <c r="AG380" t="str">
        <f>'RESUMEN TOTAL'!AM385</f>
        <v>APAGADO</v>
      </c>
      <c r="AH380" t="str">
        <f>'RESUMEN TOTAL'!AN385</f>
        <v>APAGADO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 t="str">
        <f>'RESUMEN TOTAL'!AN406</f>
        <v>APAGADO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 t="str">
        <f>'RESUMEN TOTAL'!AN407</f>
        <v>APAGADO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 t="str">
        <f>'RESUMEN TOTAL'!AK408</f>
        <v>APAGADO</v>
      </c>
      <c r="AF403" t="str">
        <f>'RESUMEN TOTAL'!AL408</f>
        <v>APAGADO</v>
      </c>
      <c r="AG403" t="str">
        <f>'RESUMEN TOTAL'!AM408</f>
        <v>APAGADO</v>
      </c>
      <c r="AH403" t="str">
        <f>'RESUMEN TOTAL'!AN408</f>
        <v>APAGADO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 t="str">
        <f>'RESUMEN TOTAL'!AN409</f>
        <v>APAGADO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 t="str">
        <f>'RESUMEN TOTAL'!AK413</f>
        <v>APAGADO</v>
      </c>
      <c r="AF408" t="str">
        <f>'RESUMEN TOTAL'!AL413</f>
        <v>APAGADO</v>
      </c>
      <c r="AG408" t="str">
        <f>'RESUMEN TOTAL'!AM413</f>
        <v>APAGADO</v>
      </c>
      <c r="AH408" t="str">
        <f>'RESUMEN TOTAL'!AN413</f>
        <v>APAGADO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 t="str">
        <f>'RESUMEN TOTAL'!AN434</f>
        <v>APAGADO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 t="str">
        <f>'RESUMEN TOTAL'!AN439</f>
        <v>APAGADO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 t="str">
        <f>'RESUMEN TOTAL'!AN440</f>
        <v>APAGADO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 t="str">
        <f>'RESUMEN TOTAL'!AN441</f>
        <v>APAGADO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 t="str">
        <f>'RESUMEN TOTAL'!AM447</f>
        <v>APAGADO</v>
      </c>
      <c r="AH441" t="str">
        <f>'RESUMEN TOTAL'!AN447</f>
        <v>APAGADO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 t="str">
        <f>'RESUMEN TOTAL'!AM448</f>
        <v>APAGADO</v>
      </c>
      <c r="AH442" t="str">
        <f>'RESUMEN TOTAL'!AN448</f>
        <v>APAGADO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 t="str">
        <f>'RESUMEN TOTAL'!AN453</f>
        <v>APAGADO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 t="str">
        <f>'RESUMEN TOTAL'!AK454</f>
        <v>APAGADO</v>
      </c>
      <c r="AF448" t="str">
        <f>'RESUMEN TOTAL'!AL454</f>
        <v>APAGADO</v>
      </c>
      <c r="AG448" t="str">
        <f>'RESUMEN TOTAL'!AM454</f>
        <v>APAGADO</v>
      </c>
      <c r="AH448" t="str">
        <f>'RESUMEN TOTAL'!AN454</f>
        <v>APAGADO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 t="str">
        <f>'RESUMEN TOTAL'!AK487</f>
        <v>APAGADO</v>
      </c>
      <c r="AF461" t="str">
        <f>'RESUMEN TOTAL'!AL487</f>
        <v>APAGADO</v>
      </c>
      <c r="AG461" t="str">
        <f>'RESUMEN TOTAL'!AM487</f>
        <v>APAGADO</v>
      </c>
      <c r="AH461" t="str">
        <f>'RESUMEN TOTAL'!AN487</f>
        <v>APAGADO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 t="str">
        <f>'RESUMEN TOTAL'!AK489</f>
        <v>APAGADO</v>
      </c>
      <c r="AF463" t="str">
        <f>'RESUMEN TOTAL'!AL489</f>
        <v>APAGADO</v>
      </c>
      <c r="AG463" t="str">
        <f>'RESUMEN TOTAL'!AM489</f>
        <v>APAGADO</v>
      </c>
      <c r="AH463" t="str">
        <f>'RESUMEN TOTAL'!AN489</f>
        <v>APAGADO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 t="str">
        <f>'RESUMEN TOTAL'!AK490</f>
        <v>APAGADO</v>
      </c>
      <c r="AF464" t="str">
        <f>'RESUMEN TOTAL'!AL490</f>
        <v>APAGADO</v>
      </c>
      <c r="AG464" t="str">
        <f>'RESUMEN TOTAL'!AM490</f>
        <v>APAGADO</v>
      </c>
      <c r="AH464" t="str">
        <f>'RESUMEN TOTAL'!AN490</f>
        <v>APAGADO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 t="str">
        <f>'RESUMEN TOTAL'!AK491</f>
        <v>APAGADO</v>
      </c>
      <c r="AF465" t="str">
        <f>'RESUMEN TOTAL'!AL491</f>
        <v>APAGADO</v>
      </c>
      <c r="AG465" t="str">
        <f>'RESUMEN TOTAL'!AM491</f>
        <v>APAGADO</v>
      </c>
      <c r="AH465" t="str">
        <f>'RESUMEN TOTAL'!AN491</f>
        <v>APAGADO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 t="str">
        <f>'RESUMEN TOTAL'!AN510</f>
        <v>APAGADO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 t="str">
        <f>'RESUMEN TOTAL'!AN513</f>
        <v>APAGADO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 t="str">
        <f>'RESUMEN TOTAL'!AN514</f>
        <v>APAGADO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 t="str">
        <f>'RESUMEN TOTAL'!AN515</f>
        <v>APAGADO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 t="str">
        <f>'RESUMEN TOTAL'!AN516</f>
        <v>APAGADO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 t="str">
        <f>'RESUMEN TOTAL'!AN517</f>
        <v>APAGADO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 t="str">
        <f>'RESUMEN TOTAL'!AN518</f>
        <v>APAGADO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 t="str">
        <f>'RESUMEN TOTAL'!AN528</f>
        <v>APAGADO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6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 t="str">
        <f>'RESUMEN TOTAL'!AN528</f>
        <v>APAGADO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81" zoomScaleNormal="100" workbookViewId="0">
      <selection activeCell="M186" sqref="M1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51</v>
      </c>
      <c r="D178" s="66">
        <f>C178</f>
        <v>51</v>
      </c>
      <c r="E178" s="67">
        <f>D178/C177</f>
        <v>9.5505617977528087E-2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5</v>
      </c>
      <c r="D179" s="66">
        <f>D178-C179</f>
        <v>46</v>
      </c>
      <c r="E179" s="67">
        <f>D179/C177</f>
        <v>8.6142322097378279E-2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50</v>
      </c>
      <c r="E180" s="67">
        <f>D180/C177</f>
        <v>9.3632958801498134E-2</v>
      </c>
      <c r="F180" s="139"/>
      <c r="G180" s="65" t="s">
        <v>1152</v>
      </c>
      <c r="H180" s="118">
        <v>38</v>
      </c>
      <c r="I180" s="122">
        <v>9</v>
      </c>
      <c r="J180" s="112">
        <f>I180/H180</f>
        <v>0.23684210526315788</v>
      </c>
    </row>
    <row r="181" spans="2:10" ht="16.5" thickBot="1" x14ac:dyDescent="0.3">
      <c r="B181" s="68" t="s">
        <v>16</v>
      </c>
      <c r="C181" s="69">
        <v>6</v>
      </c>
      <c r="D181" s="70">
        <v>45</v>
      </c>
      <c r="E181" s="90">
        <f>D181/C177</f>
        <v>8.4269662921348312E-2</v>
      </c>
      <c r="F181" s="139"/>
      <c r="G181" s="65" t="s">
        <v>1417</v>
      </c>
      <c r="H181" s="118">
        <v>38</v>
      </c>
      <c r="I181" s="123">
        <v>8</v>
      </c>
      <c r="J181" s="107">
        <f>I181/H181</f>
        <v>0.21052631578947367</v>
      </c>
    </row>
    <row r="182" spans="2:10" ht="17.25" thickTop="1" thickBot="1" x14ac:dyDescent="0.3">
      <c r="B182" s="93" t="s">
        <v>1143</v>
      </c>
      <c r="C182" s="94">
        <f>Hoja1!AE3</f>
        <v>16</v>
      </c>
      <c r="D182" s="94"/>
      <c r="E182" s="95">
        <v>7.0000000000000007E-2</v>
      </c>
      <c r="F182" s="139"/>
      <c r="G182" s="65" t="s">
        <v>1423</v>
      </c>
      <c r="H182" s="118">
        <v>76</v>
      </c>
      <c r="I182" s="124">
        <v>16</v>
      </c>
      <c r="J182" s="110">
        <f>I182/H182</f>
        <v>0.21052631578947367</v>
      </c>
    </row>
    <row r="183" spans="2:10" ht="17.25" thickTop="1" thickBot="1" x14ac:dyDescent="0.3">
      <c r="B183" s="93" t="s">
        <v>1144</v>
      </c>
      <c r="C183" s="94">
        <v>35</v>
      </c>
      <c r="D183" s="94"/>
      <c r="E183" s="96">
        <v>0.17</v>
      </c>
      <c r="F183" s="140"/>
      <c r="G183" s="68" t="s">
        <v>1422</v>
      </c>
      <c r="H183" s="119">
        <v>16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15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34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101</v>
      </c>
      <c r="D199" s="66">
        <v>101</v>
      </c>
      <c r="E199" s="67">
        <v>0.18909999999999999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100</v>
      </c>
      <c r="E201" s="67">
        <v>0.18729999999999999</v>
      </c>
      <c r="F201" s="139"/>
      <c r="G201" s="65" t="s">
        <v>1152</v>
      </c>
      <c r="H201" s="118">
        <v>38</v>
      </c>
      <c r="I201" s="122">
        <v>8</v>
      </c>
      <c r="J201" s="112">
        <f>I201/H201</f>
        <v>0.21052631578947367</v>
      </c>
    </row>
    <row r="202" spans="2:10" ht="16.5" thickBot="1" x14ac:dyDescent="0.3">
      <c r="B202" s="68" t="s">
        <v>16</v>
      </c>
      <c r="C202" s="69">
        <v>16</v>
      </c>
      <c r="D202" s="70">
        <v>85</v>
      </c>
      <c r="E202" s="90">
        <v>0.15920000000000001</v>
      </c>
      <c r="F202" s="139"/>
      <c r="G202" s="65" t="s">
        <v>1417</v>
      </c>
      <c r="H202" s="118">
        <v>38</v>
      </c>
      <c r="I202" s="123">
        <v>7</v>
      </c>
      <c r="J202" s="107">
        <f>I202/H202</f>
        <v>0.18421052631578946</v>
      </c>
    </row>
    <row r="203" spans="2:10" ht="17.25" thickTop="1" thickBot="1" x14ac:dyDescent="0.3">
      <c r="B203" s="93" t="s">
        <v>1143</v>
      </c>
      <c r="C203" s="94">
        <v>19</v>
      </c>
      <c r="D203" s="94"/>
      <c r="E203" s="95">
        <v>0.08</v>
      </c>
      <c r="F203" s="139"/>
      <c r="G203" s="65" t="s">
        <v>1423</v>
      </c>
      <c r="H203" s="118">
        <v>76</v>
      </c>
      <c r="I203" s="124">
        <v>15</v>
      </c>
      <c r="J203" s="110">
        <f>I203/H203</f>
        <v>0.19736842105263158</v>
      </c>
    </row>
    <row r="204" spans="2:10" ht="17.25" thickTop="1" thickBot="1" x14ac:dyDescent="0.3">
      <c r="B204" s="93" t="s">
        <v>1144</v>
      </c>
      <c r="C204" s="94">
        <v>82</v>
      </c>
      <c r="D204" s="94"/>
      <c r="E204" s="96">
        <v>0.39</v>
      </c>
      <c r="F204" s="140"/>
      <c r="G204" s="68" t="s">
        <v>1422</v>
      </c>
      <c r="H204" s="119">
        <v>15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9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9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9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12</v>
      </c>
      <c r="C27">
        <f>'APAGADOS FIBRA'!AE2</f>
        <v>31</v>
      </c>
      <c r="D27">
        <f>'APAGADOS ANTENA'!AE2</f>
        <v>6</v>
      </c>
      <c r="E27">
        <f t="shared" si="8"/>
        <v>43</v>
      </c>
      <c r="F27">
        <f>'RESUMEN TOTAL'!B1</f>
        <v>534</v>
      </c>
      <c r="G27" s="36">
        <f t="shared" si="9"/>
        <v>8.0524344569288392E-2</v>
      </c>
    </row>
    <row r="28" spans="1:7" x14ac:dyDescent="0.25">
      <c r="A28" s="17">
        <f>'APAGADOS RADIO'!AF3</f>
        <v>45318</v>
      </c>
      <c r="B28">
        <f>'APAGADOS RADIO'!AF2+D28</f>
        <v>12</v>
      </c>
      <c r="C28">
        <f>'APAGADOS FIBRA'!AF2</f>
        <v>29</v>
      </c>
      <c r="D28">
        <f>'APAGADOS ANTENA'!AF2</f>
        <v>6</v>
      </c>
      <c r="E28">
        <f t="shared" si="8"/>
        <v>41</v>
      </c>
      <c r="F28">
        <f>'RESUMEN TOTAL'!B1</f>
        <v>534</v>
      </c>
      <c r="G28" s="36">
        <f t="shared" si="9"/>
        <v>7.6779026217228458E-2</v>
      </c>
    </row>
    <row r="29" spans="1:7" x14ac:dyDescent="0.25">
      <c r="A29" s="17">
        <f>'APAGADOS RADIO'!AG3</f>
        <v>45319</v>
      </c>
      <c r="B29">
        <f>'APAGADOS RADIO'!AG2+D29</f>
        <v>12</v>
      </c>
      <c r="C29">
        <f>'APAGADOS FIBRA'!AG2</f>
        <v>29</v>
      </c>
      <c r="D29">
        <f>'APAGADOS ANTENA'!AG2</f>
        <v>6</v>
      </c>
      <c r="E29">
        <f t="shared" si="8"/>
        <v>41</v>
      </c>
      <c r="F29">
        <f>'RESUMEN TOTAL'!B1</f>
        <v>534</v>
      </c>
      <c r="G29" s="36">
        <f t="shared" si="9"/>
        <v>7.6779026217228458E-2</v>
      </c>
    </row>
    <row r="30" spans="1:7" x14ac:dyDescent="0.25">
      <c r="A30" s="17">
        <f>'APAGADOS RADIO'!AH3</f>
        <v>45320</v>
      </c>
      <c r="B30">
        <f>'APAGADOS RADIO'!AH2+D30</f>
        <v>6</v>
      </c>
      <c r="C30">
        <f>'APAGADOS FIBRA'!AH2</f>
        <v>67</v>
      </c>
      <c r="D30">
        <f>'APAGADOS ANTENA'!AH2</f>
        <v>6</v>
      </c>
      <c r="E30">
        <f t="shared" si="8"/>
        <v>73</v>
      </c>
      <c r="F30">
        <f>'RESUMEN TOTAL'!B1</f>
        <v>534</v>
      </c>
      <c r="G30" s="36">
        <f t="shared" si="9"/>
        <v>0.13670411985018727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9</v>
      </c>
      <c r="F60">
        <f>paradas!AE3</f>
        <v>0</v>
      </c>
      <c r="G60" s="104">
        <f t="shared" si="13"/>
        <v>9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9</v>
      </c>
      <c r="F61">
        <f>paradas!AF3</f>
        <v>6</v>
      </c>
      <c r="G61" s="104">
        <f t="shared" si="13"/>
        <v>15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9</v>
      </c>
      <c r="F62">
        <f>paradas!AG3</f>
        <v>6</v>
      </c>
      <c r="G62" s="104">
        <f t="shared" si="13"/>
        <v>15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9</v>
      </c>
      <c r="F63">
        <f>paradas!AH3</f>
        <v>6</v>
      </c>
      <c r="G63" s="104">
        <f t="shared" si="13"/>
        <v>15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70" zoomScaleNormal="70" workbookViewId="0">
      <selection activeCell="AH13" sqref="AH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16</v>
      </c>
      <c r="AF3" s="53">
        <f>COUNTIFS('RESUMEN TOTAL'!C5:C540, "=BONOMO",'RESUMEN TOTAL'!AL5:AL540,"=APAGADO")</f>
        <v>15</v>
      </c>
      <c r="AG3" s="53">
        <f>COUNTIFS('RESUMEN TOTAL'!C5:C540, "=BONOMO",'RESUMEN TOTAL'!AM5:AM540,"=APAGADO")</f>
        <v>15</v>
      </c>
      <c r="AH3" s="53">
        <v>19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6.5040650406504072E-2</v>
      </c>
      <c r="AF4" s="59">
        <f t="shared" si="0"/>
        <v>6.097560975609756E-2</v>
      </c>
      <c r="AG4" s="59">
        <f t="shared" si="0"/>
        <v>6.097560975609756E-2</v>
      </c>
      <c r="AH4" s="59">
        <f t="shared" ref="AH4" si="4">AH3/BONOMOcam</f>
        <v>7.7235772357723581E-2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35</v>
      </c>
      <c r="AF5" s="55">
        <f>COUNTIFS('RESUMEN TOTAL'!C5:C526, "=COSEIDI",'RESUMEN TOTAL'!AL5:AL526,"=APAGADO")</f>
        <v>34</v>
      </c>
      <c r="AG5" s="55">
        <f>COUNTIFS('RESUMEN TOTAL'!C5:C526, "=COSEIDI",'RESUMEN TOTAL'!AM5:AM526,"=APAGADO")</f>
        <v>34</v>
      </c>
      <c r="AH5" s="55">
        <v>82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0.16826923076923078</v>
      </c>
      <c r="AF6" s="42">
        <v>0</v>
      </c>
      <c r="AG6" s="42">
        <f t="shared" si="6"/>
        <v>0.16346153846153846</v>
      </c>
      <c r="AH6" s="42">
        <v>0.39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9</v>
      </c>
      <c r="AF2" s="18">
        <f>COUNTIFS(AF4:AF600, "=APAGADO",D4:D600,"=GFIJA")</f>
        <v>9</v>
      </c>
      <c r="AG2" s="18">
        <f>COUNTIFS(AG4:AG600, "=APAGADO",D4:D600,"=GFIJA")</f>
        <v>9</v>
      </c>
      <c r="AH2" s="18">
        <f>COUNTIFS(AH4:AH600, "=APAGADO",D4:D600,"=GFIJA")</f>
        <v>9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6</v>
      </c>
      <c r="AG3" s="18">
        <f>COUNTIFS(AG6:AG602, "=APAGADO",D4:D600,"=INTERCOMUNICADOR")</f>
        <v>6</v>
      </c>
      <c r="AH3" s="18">
        <f>COUNTIFS(AH6:AH602, "=APAGADO",D4:D600,"=INTERCOMUNICADOR")</f>
        <v>6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 t="str">
        <f>'RESUMEN TOTAL'!AK6</f>
        <v>APAGADO</v>
      </c>
      <c r="AF6" s="86" t="str">
        <f>'RESUMEN TOTAL'!AL6</f>
        <v>APAGADO</v>
      </c>
      <c r="AG6" s="86" t="str">
        <f>'RESUMEN TOTAL'!AM6</f>
        <v>APAGADO</v>
      </c>
      <c r="AH6" s="86" t="str">
        <f>'RESUMEN TOTAL'!AN6</f>
        <v>APAGADO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 t="str">
        <f>'RESUMEN TOTAL'!AN7</f>
        <v>APAGADO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 t="str">
        <f>'RESUMEN TOTAL'!AK21</f>
        <v>APAGADO</v>
      </c>
      <c r="AF21" s="86" t="str">
        <f>'RESUMEN TOTAL'!AL21</f>
        <v>APAGADO</v>
      </c>
      <c r="AG21" s="86" t="str">
        <f>'RESUMEN TOTAL'!AM21</f>
        <v>APAGADO</v>
      </c>
      <c r="AH21" s="86" t="str">
        <f>'RESUMEN TOTAL'!AN21</f>
        <v>APAGADO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 t="str">
        <f>'RESUMEN TOTAL'!AK23</f>
        <v>APAGADO</v>
      </c>
      <c r="AF23" s="86" t="str">
        <f>'RESUMEN TOTAL'!AL23</f>
        <v>APAGADO</v>
      </c>
      <c r="AG23" s="86" t="str">
        <f>'RESUMEN TOTAL'!AM23</f>
        <v>APAGADO</v>
      </c>
      <c r="AH23" s="86" t="str">
        <f>'RESUMEN TOTAL'!AN23</f>
        <v>APAGADO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 t="str">
        <f>'RESUMEN TOTAL'!AK27</f>
        <v>APAGADO</v>
      </c>
      <c r="AF27" s="86" t="str">
        <f>'RESUMEN TOTAL'!AL27</f>
        <v>APAGADO</v>
      </c>
      <c r="AG27" s="86" t="str">
        <f>'RESUMEN TOTAL'!AM27</f>
        <v>APAGADO</v>
      </c>
      <c r="AH27" s="86" t="str">
        <f>'RESUMEN TOTAL'!AN27</f>
        <v>APAGADO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 t="str">
        <f>'RESUMEN TOTAL'!AK42</f>
        <v>APAGADO</v>
      </c>
      <c r="AF42" s="86" t="str">
        <f>'RESUMEN TOTAL'!AL42</f>
        <v>APAGADO</v>
      </c>
      <c r="AG42" s="86" t="str">
        <f>'RESUMEN TOTAL'!AM42</f>
        <v>APAGADO</v>
      </c>
      <c r="AH42" s="86" t="str">
        <f>'RESUMEN TOTAL'!AN42</f>
        <v>APAGADO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 t="str">
        <f>'RESUMEN TOTAL'!AK44</f>
        <v>APAGADO</v>
      </c>
      <c r="AF44" s="86" t="str">
        <f>'RESUMEN TOTAL'!AL44</f>
        <v>APAGADO</v>
      </c>
      <c r="AG44" s="86" t="str">
        <f>'RESUMEN TOTAL'!AM44</f>
        <v>APAGADO</v>
      </c>
      <c r="AH44" s="86" t="str">
        <f>'RESUMEN TOTAL'!AN44</f>
        <v>APAGADO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 t="str">
        <f>'RESUMEN TOTAL'!AK45</f>
        <v>APAGADO</v>
      </c>
      <c r="AF45" s="86" t="str">
        <f>'RESUMEN TOTAL'!AL45</f>
        <v>APAGADO</v>
      </c>
      <c r="AG45" s="86" t="str">
        <f>'RESUMEN TOTAL'!AM45</f>
        <v>APAGADO</v>
      </c>
      <c r="AH45" s="86" t="str">
        <f>'RESUMEN TOTAL'!AN45</f>
        <v>APAGADO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 t="str">
        <f>'RESUMEN TOTAL'!AN49</f>
        <v>APAGADO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 t="str">
        <f>'RESUMEN TOTAL'!AN52</f>
        <v>APAGADO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 t="str">
        <f>'RESUMEN TOTAL'!AK53</f>
        <v>APAGADO</v>
      </c>
      <c r="AF53" s="86" t="str">
        <f>'RESUMEN TOTAL'!AL53</f>
        <v>APAGADO</v>
      </c>
      <c r="AG53" s="86" t="str">
        <f>'RESUMEN TOTAL'!AM53</f>
        <v>APAGADO</v>
      </c>
      <c r="AH53" s="86" t="str">
        <f>'RESUMEN TOTAL'!AN53</f>
        <v>APAGADO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 t="str">
        <f>'RESUMEN TOTAL'!AK63</f>
        <v>APAGADO</v>
      </c>
      <c r="AF63" s="86" t="str">
        <f>'RESUMEN TOTAL'!AL63</f>
        <v>APAGADO</v>
      </c>
      <c r="AG63" s="86" t="str">
        <f>'RESUMEN TOTAL'!AM63</f>
        <v>APAGADO</v>
      </c>
      <c r="AH63" s="86" t="str">
        <f>'RESUMEN TOTAL'!AN63</f>
        <v>APAGADO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 t="str">
        <f>'RESUMEN TOTAL'!AK64</f>
        <v>APAGADO</v>
      </c>
      <c r="AF64" s="86" t="str">
        <f>'RESUMEN TOTAL'!AL64</f>
        <v>APAGADO</v>
      </c>
      <c r="AG64" s="86" t="str">
        <f>'RESUMEN TOTAL'!AM64</f>
        <v>APAGADO</v>
      </c>
      <c r="AH64" s="86" t="str">
        <f>'RESUMEN TOTAL'!AN64</f>
        <v>APAGADO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 t="str">
        <f>'RESUMEN TOTAL'!AN65</f>
        <v>APAGADO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 t="str">
        <f>'RESUMEN TOTAL'!AK66</f>
        <v>APAGADO</v>
      </c>
      <c r="AF66" s="86" t="str">
        <f>'RESUMEN TOTAL'!AL66</f>
        <v>APAGADO</v>
      </c>
      <c r="AG66" s="86" t="str">
        <f>'RESUMEN TOTAL'!AM66</f>
        <v>APAGADO</v>
      </c>
      <c r="AH66" s="86" t="str">
        <f>'RESUMEN TOTAL'!AN66</f>
        <v>APAGADO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 t="str">
        <f>'RESUMEN TOTAL'!AN96</f>
        <v>APAGADO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 t="str">
        <f>'RESUMEN TOTAL'!AN97</f>
        <v>APAGADO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 t="str">
        <f>'RESUMEN TOTAL'!AN98</f>
        <v>APAGADO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 t="str">
        <f>'RESUMEN TOTAL'!AN99</f>
        <v>APAGADO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 t="str">
        <f>'RESUMEN TOTAL'!AN100</f>
        <v>APAGADO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 t="str">
        <f>'RESUMEN TOTAL'!AN101</f>
        <v>APAGADO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 t="str">
        <f>'RESUMEN TOTAL'!AN109</f>
        <v>APAGADO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 t="str">
        <f>'RESUMEN TOTAL'!AK128</f>
        <v>APAGADO</v>
      </c>
      <c r="AF127" s="86" t="str">
        <f>'RESUMEN TOTAL'!AL128</f>
        <v>APAGADO</v>
      </c>
      <c r="AG127" s="86" t="str">
        <f>'RESUMEN TOTAL'!AM128</f>
        <v>APAGADO</v>
      </c>
      <c r="AH127" s="86" t="str">
        <f>'RESUMEN TOTAL'!AN128</f>
        <v>APAGADO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 t="str">
        <f>'RESUMEN TOTAL'!AK129</f>
        <v>APAGADO</v>
      </c>
      <c r="AF128" s="86" t="str">
        <f>'RESUMEN TOTAL'!AL129</f>
        <v>APAGADO</v>
      </c>
      <c r="AG128" s="86" t="str">
        <f>'RESUMEN TOTAL'!AM129</f>
        <v>APAGADO</v>
      </c>
      <c r="AH128" s="86" t="str">
        <f>'RESUMEN TOTAL'!AN129</f>
        <v>APAGADO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 t="str">
        <f>'RESUMEN TOTAL'!AK132</f>
        <v>APAGADO</v>
      </c>
      <c r="AF131" s="86" t="str">
        <f>'RESUMEN TOTAL'!AL132</f>
        <v>APAGADO</v>
      </c>
      <c r="AG131" s="86" t="str">
        <f>'RESUMEN TOTAL'!AM132</f>
        <v>APAGADO</v>
      </c>
      <c r="AH131" s="86" t="str">
        <f>'RESUMEN TOTAL'!AN132</f>
        <v>APAGADO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 t="str">
        <f>'RESUMEN TOTAL'!AK151</f>
        <v>APAGADO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 t="str">
        <f>'RESUMEN TOTAL'!AK187</f>
        <v>APAGADO</v>
      </c>
      <c r="AF186" s="86">
        <f>'RESUMEN TOTAL'!AL187</f>
        <v>0</v>
      </c>
      <c r="AG186" s="86">
        <f>'RESUMEN TOTAL'!AM187</f>
        <v>0</v>
      </c>
      <c r="AH186" s="86" t="str">
        <f>'RESUMEN TOTAL'!AN187</f>
        <v>APAGADO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 t="str">
        <f>'RESUMEN TOTAL'!AK189</f>
        <v>APAGADO</v>
      </c>
      <c r="AF188" s="86" t="str">
        <f>'RESUMEN TOTAL'!AL189</f>
        <v>APAGADO</v>
      </c>
      <c r="AG188" s="86" t="str">
        <f>'RESUMEN TOTAL'!AM189</f>
        <v>APAGADO</v>
      </c>
      <c r="AH188" s="86" t="str">
        <f>'RESUMEN TOTAL'!AN189</f>
        <v>APAGADO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 t="str">
        <f>'RESUMEN TOTAL'!AK192</f>
        <v>APAGADO</v>
      </c>
      <c r="AF191" s="86" t="str">
        <f>'RESUMEN TOTAL'!AL192</f>
        <v>APAGADO</v>
      </c>
      <c r="AG191" s="86" t="str">
        <f>'RESUMEN TOTAL'!AM192</f>
        <v>APAGADO</v>
      </c>
      <c r="AH191" s="86" t="str">
        <f>'RESUMEN TOTAL'!AN192</f>
        <v>APAGADO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 t="str">
        <f>'RESUMEN TOTAL'!AK203</f>
        <v>APAGADO</v>
      </c>
      <c r="AF202" s="86" t="str">
        <f>'RESUMEN TOTAL'!AL203</f>
        <v>APAGADO</v>
      </c>
      <c r="AG202" s="86" t="str">
        <f>'RESUMEN TOTAL'!AM203</f>
        <v>APAGADO</v>
      </c>
      <c r="AH202" s="86" t="str">
        <f>'RESUMEN TOTAL'!AN203</f>
        <v>APAGADO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 t="str">
        <f>'RESUMEN TOTAL'!AN204</f>
        <v>APAGADO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 t="str">
        <f>'RESUMEN TOTAL'!AN205</f>
        <v>APAGADO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 t="str">
        <f>'RESUMEN TOTAL'!AK206</f>
        <v>APAGADO</v>
      </c>
      <c r="AF205" s="86" t="str">
        <f>'RESUMEN TOTAL'!AL206</f>
        <v>APAGADO</v>
      </c>
      <c r="AG205" s="86" t="str">
        <f>'RESUMEN TOTAL'!AM206</f>
        <v>APAGADO</v>
      </c>
      <c r="AH205" s="86" t="str">
        <f>'RESUMEN TOTAL'!AN206</f>
        <v>APAGADO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 t="str">
        <f>'RESUMEN TOTAL'!AN207</f>
        <v>APAGADO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 t="str">
        <f>'RESUMEN TOTAL'!AK216</f>
        <v>APAGADO</v>
      </c>
      <c r="AF215" s="86" t="str">
        <f>'RESUMEN TOTAL'!AL216</f>
        <v>APAGADO</v>
      </c>
      <c r="AG215" s="86" t="str">
        <f>'RESUMEN TOTAL'!AM216</f>
        <v>APAGADO</v>
      </c>
      <c r="AH215" s="86" t="str">
        <f>'RESUMEN TOTAL'!AN216</f>
        <v>APAGADO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 t="str">
        <f>'RESUMEN TOTAL'!AK217</f>
        <v>APAGADO</v>
      </c>
      <c r="AF216" s="86" t="str">
        <f>'RESUMEN TOTAL'!AL217</f>
        <v>APAGADO</v>
      </c>
      <c r="AG216" s="86" t="str">
        <f>'RESUMEN TOTAL'!AM217</f>
        <v>APAGADO</v>
      </c>
      <c r="AH216" s="86" t="str">
        <f>'RESUMEN TOTAL'!AN217</f>
        <v>APAGADO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 t="str">
        <f>'RESUMEN TOTAL'!AN224</f>
        <v>APAGADO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 t="str">
        <f>'RESUMEN TOTAL'!AK225</f>
        <v>APAGADO</v>
      </c>
      <c r="AF224" s="86" t="str">
        <f>'RESUMEN TOTAL'!AL225</f>
        <v>APAGADO</v>
      </c>
      <c r="AG224" s="86" t="str">
        <f>'RESUMEN TOTAL'!AM225</f>
        <v>APAGADO</v>
      </c>
      <c r="AH224" s="86" t="str">
        <f>'RESUMEN TOTAL'!AN225</f>
        <v>APAGADO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 t="str">
        <f>'RESUMEN TOTAL'!AN226</f>
        <v>APAGADO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 t="str">
        <f>'RESUMEN TOTAL'!AK236</f>
        <v>APAGADO</v>
      </c>
      <c r="AF235" s="86" t="str">
        <f>'RESUMEN TOTAL'!AL236</f>
        <v>APAGADO</v>
      </c>
      <c r="AG235" s="86" t="str">
        <f>'RESUMEN TOTAL'!AM236</f>
        <v>APAGADO</v>
      </c>
      <c r="AH235" s="86" t="str">
        <f>'RESUMEN TOTAL'!AN236</f>
        <v>APAGADO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 t="str">
        <f>'RESUMEN TOTAL'!AK246</f>
        <v>APAGADO</v>
      </c>
      <c r="AF245" s="86" t="str">
        <f>'RESUMEN TOTAL'!AL246</f>
        <v>APAGADO</v>
      </c>
      <c r="AG245" s="86" t="str">
        <f>'RESUMEN TOTAL'!AM246</f>
        <v>APAGADO</v>
      </c>
      <c r="AH245" s="86" t="str">
        <f>'RESUMEN TOTAL'!AN246</f>
        <v>APAGADO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 t="str">
        <f>'RESUMEN TOTAL'!AK247</f>
        <v>APAGADO</v>
      </c>
      <c r="AF246" s="86" t="str">
        <f>'RESUMEN TOTAL'!AL247</f>
        <v>APAGADO</v>
      </c>
      <c r="AG246" s="86" t="str">
        <f>'RESUMEN TOTAL'!AM247</f>
        <v>APAGADO</v>
      </c>
      <c r="AH246" s="86" t="str">
        <f>'RESUMEN TOTAL'!AN247</f>
        <v>APAGADO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 t="str">
        <f>'RESUMEN TOTAL'!AL250</f>
        <v>APAGADO</v>
      </c>
      <c r="AG249" s="86" t="str">
        <f>'RESUMEN TOTAL'!AM250</f>
        <v>APAGADO</v>
      </c>
      <c r="AH249" s="86" t="str">
        <f>'RESUMEN TOTAL'!AN250</f>
        <v>APAGADO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 t="str">
        <f>'RESUMEN TOTAL'!AN251</f>
        <v>APAGADO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 t="str">
        <f>'RESUMEN TOTAL'!AK273</f>
        <v>APAGADO</v>
      </c>
      <c r="AF272" s="86" t="str">
        <f>'RESUMEN TOTAL'!AL273</f>
        <v>APAGADO</v>
      </c>
      <c r="AG272" s="86" t="str">
        <f>'RESUMEN TOTAL'!AM273</f>
        <v>APAGADO</v>
      </c>
      <c r="AH272" s="86" t="str">
        <f>'RESUMEN TOTAL'!AN273</f>
        <v>APAGADO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 t="str">
        <f>'RESUMEN TOTAL'!AK275</f>
        <v>APAGADO</v>
      </c>
      <c r="AF274" s="86" t="str">
        <f>'RESUMEN TOTAL'!AL275</f>
        <v>APAGADO</v>
      </c>
      <c r="AG274" s="86" t="str">
        <f>'RESUMEN TOTAL'!AM275</f>
        <v>APAGADO</v>
      </c>
      <c r="AH274" s="86" t="str">
        <f>'RESUMEN TOTAL'!AN275</f>
        <v>APAGADO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 t="str">
        <f>'RESUMEN TOTAL'!AN276</f>
        <v>APAGADO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 t="str">
        <f>'RESUMEN TOTAL'!AN277</f>
        <v>APAGADO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 t="str">
        <f>'RESUMEN TOTAL'!AK280</f>
        <v>APAGADO</v>
      </c>
      <c r="AF279" s="86" t="str">
        <f>'RESUMEN TOTAL'!AL280</f>
        <v>APAGADO</v>
      </c>
      <c r="AG279" s="86" t="str">
        <f>'RESUMEN TOTAL'!AM280</f>
        <v>APAGADO</v>
      </c>
      <c r="AH279" s="86" t="str">
        <f>'RESUMEN TOTAL'!AN280</f>
        <v>APAGADO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 t="str">
        <f>'RESUMEN TOTAL'!AK291</f>
        <v>APAGADO</v>
      </c>
      <c r="AF290" s="86" t="str">
        <f>'RESUMEN TOTAL'!AL291</f>
        <v>APAGADO</v>
      </c>
      <c r="AG290" s="86" t="str">
        <f>'RESUMEN TOTAL'!AM291</f>
        <v>APAGADO</v>
      </c>
      <c r="AH290" s="86" t="str">
        <f>'RESUMEN TOTAL'!AN291</f>
        <v>APAGADO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 t="str">
        <f>'RESUMEN TOTAL'!AN301</f>
        <v>APAGADO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 t="str">
        <f>'RESUMEN TOTAL'!AK312</f>
        <v>APAGADO</v>
      </c>
      <c r="AF311" s="86" t="str">
        <f>'RESUMEN TOTAL'!AL312</f>
        <v>APAGADO</v>
      </c>
      <c r="AG311" s="86" t="str">
        <f>'RESUMEN TOTAL'!AM312</f>
        <v>APAGADO</v>
      </c>
      <c r="AH311" s="86" t="str">
        <f>'RESUMEN TOTAL'!AN312</f>
        <v>APAGADO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 t="str">
        <f>'RESUMEN TOTAL'!AN315</f>
        <v>APAGADO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 t="str">
        <f>'RESUMEN TOTAL'!AN316</f>
        <v>APAGADO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 t="str">
        <f>'RESUMEN TOTAL'!AN317</f>
        <v>APAGADO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 t="str">
        <f>'RESUMEN TOTAL'!AK321</f>
        <v>APAGADO</v>
      </c>
      <c r="AF320" s="86" t="str">
        <f>'RESUMEN TOTAL'!AL321</f>
        <v>APAGADO</v>
      </c>
      <c r="AG320" s="86" t="str">
        <f>'RESUMEN TOTAL'!AM321</f>
        <v>APAGADO</v>
      </c>
      <c r="AH320" s="86" t="str">
        <f>'RESUMEN TOTAL'!AN321</f>
        <v>APAGADO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 t="str">
        <f>'RESUMEN TOTAL'!AK324</f>
        <v>APAGADO</v>
      </c>
      <c r="AF323" s="86" t="str">
        <f>'RESUMEN TOTAL'!AL324</f>
        <v>APAGADO</v>
      </c>
      <c r="AG323" s="86" t="str">
        <f>'RESUMEN TOTAL'!AM324</f>
        <v>APAGADO</v>
      </c>
      <c r="AH323" s="86" t="str">
        <f>'RESUMEN TOTAL'!AN324</f>
        <v>APAGADO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 t="str">
        <f>'RESUMEN TOTAL'!AK325</f>
        <v>APAGADO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 t="str">
        <f>'RESUMEN TOTAL'!AK326</f>
        <v>APAGADO</v>
      </c>
      <c r="AF325" s="86" t="str">
        <f>'RESUMEN TOTAL'!AL326</f>
        <v>APAGADO</v>
      </c>
      <c r="AG325" s="86" t="str">
        <f>'RESUMEN TOTAL'!AM326</f>
        <v>APAGADO</v>
      </c>
      <c r="AH325" s="86" t="str">
        <f>'RESUMEN TOTAL'!AN326</f>
        <v>APAGADO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 t="str">
        <f>'RESUMEN TOTAL'!AK327</f>
        <v>APAGADO</v>
      </c>
      <c r="AF326" s="86" t="str">
        <f>'RESUMEN TOTAL'!AL327</f>
        <v>APAGADO</v>
      </c>
      <c r="AG326" s="86" t="str">
        <f>'RESUMEN TOTAL'!AM327</f>
        <v>APAGADO</v>
      </c>
      <c r="AH326" s="86" t="str">
        <f>'RESUMEN TOTAL'!AN327</f>
        <v>APAGADO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 t="str">
        <f>'RESUMEN TOTAL'!AK332</f>
        <v>APAGADO</v>
      </c>
      <c r="AF331" s="86" t="str">
        <f>'RESUMEN TOTAL'!AL332</f>
        <v>APAGADO</v>
      </c>
      <c r="AG331" s="86" t="str">
        <f>'RESUMEN TOTAL'!AM332</f>
        <v>APAGADO</v>
      </c>
      <c r="AH331" s="86" t="str">
        <f>'RESUMEN TOTAL'!AN332</f>
        <v>APAGADO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 t="str">
        <f>'RESUMEN TOTAL'!AK333</f>
        <v>APAGADO</v>
      </c>
      <c r="AF332" s="86" t="str">
        <f>'RESUMEN TOTAL'!AL333</f>
        <v>APAGADO</v>
      </c>
      <c r="AG332" s="86" t="str">
        <f>'RESUMEN TOTAL'!AM333</f>
        <v>APAGADO</v>
      </c>
      <c r="AH332" s="86" t="str">
        <f>'RESUMEN TOTAL'!AN333</f>
        <v>APAGADO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 t="str">
        <f>'RESUMEN TOTAL'!AN338</f>
        <v>APAGADO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 t="str">
        <f>'RESUMEN TOTAL'!AN339</f>
        <v>APAGADO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 t="str">
        <f>'RESUMEN TOTAL'!AN340</f>
        <v>APAGADO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 t="str">
        <f>'RESUMEN TOTAL'!AN341</f>
        <v>APAGADO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 t="str">
        <f>'RESUMEN TOTAL'!AN342</f>
        <v>APAGADO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 t="str">
        <f>'RESUMEN TOTAL'!AN343</f>
        <v>APAGADO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 t="str">
        <f>'RESUMEN TOTAL'!AN344</f>
        <v>APAGADO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 t="str">
        <f>'RESUMEN TOTAL'!AN345</f>
        <v>APAGADO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 t="str">
        <f>'RESUMEN TOTAL'!AN346</f>
        <v>APAGADO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 t="str">
        <f>'RESUMEN TOTAL'!AN347</f>
        <v>APAGADO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 t="str">
        <f>'RESUMEN TOTAL'!AK348</f>
        <v>APAGADO</v>
      </c>
      <c r="AF347" s="86" t="str">
        <f>'RESUMEN TOTAL'!AL348</f>
        <v>APAGADO</v>
      </c>
      <c r="AG347" s="86" t="str">
        <f>'RESUMEN TOTAL'!AM348</f>
        <v>APAGADO</v>
      </c>
      <c r="AH347" s="86" t="str">
        <f>'RESUMEN TOTAL'!AN348</f>
        <v>APAGADO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 t="str">
        <f>'RESUMEN TOTAL'!AN349</f>
        <v>APAGADO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 t="str">
        <f>'RESUMEN TOTAL'!AN350</f>
        <v>APAGADO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 t="str">
        <f>'RESUMEN TOTAL'!AN351</f>
        <v>APAGADO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 t="str">
        <f>'RESUMEN TOTAL'!AN352</f>
        <v>APAGADO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 t="str">
        <f>'RESUMEN TOTAL'!AN353</f>
        <v>APAGADO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 t="str">
        <f>'RESUMEN TOTAL'!AN354</f>
        <v>APAGADO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 t="str">
        <f>'RESUMEN TOTAL'!AN355</f>
        <v>APAGADO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 t="str">
        <f>'RESUMEN TOTAL'!AN356</f>
        <v>APAGADO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 t="str">
        <f>'RESUMEN TOTAL'!AN357</f>
        <v>APAGADO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 t="str">
        <f>'RESUMEN TOTAL'!AN358</f>
        <v>APAGADO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 t="str">
        <f>'RESUMEN TOTAL'!AK385</f>
        <v>APAGADO</v>
      </c>
      <c r="AF384" s="86" t="str">
        <f>'RESUMEN TOTAL'!AL385</f>
        <v>APAGADO</v>
      </c>
      <c r="AG384" s="86" t="str">
        <f>'RESUMEN TOTAL'!AM385</f>
        <v>APAGADO</v>
      </c>
      <c r="AH384" s="86" t="str">
        <f>'RESUMEN TOTAL'!AN385</f>
        <v>APAGADO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 t="str">
        <f>'RESUMEN TOTAL'!AN406</f>
        <v>APAGADO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 t="str">
        <f>'RESUMEN TOTAL'!AN407</f>
        <v>APAGADO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 t="str">
        <f>'RESUMEN TOTAL'!AK408</f>
        <v>APAGADO</v>
      </c>
      <c r="AF407" s="86" t="str">
        <f>'RESUMEN TOTAL'!AL408</f>
        <v>APAGADO</v>
      </c>
      <c r="AG407" s="86" t="str">
        <f>'RESUMEN TOTAL'!AM408</f>
        <v>APAGADO</v>
      </c>
      <c r="AH407" s="86" t="str">
        <f>'RESUMEN TOTAL'!AN408</f>
        <v>APAGADO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 t="str">
        <f>'RESUMEN TOTAL'!AK409</f>
        <v>APAGADO</v>
      </c>
      <c r="AF408" s="86" t="str">
        <f>'RESUMEN TOTAL'!AL409</f>
        <v>APAGADO</v>
      </c>
      <c r="AG408" s="86" t="str">
        <f>'RESUMEN TOTAL'!AM409</f>
        <v>APAGADO</v>
      </c>
      <c r="AH408" s="86" t="str">
        <f>'RESUMEN TOTAL'!AN409</f>
        <v>APAGADO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 t="str">
        <f>'RESUMEN TOTAL'!AK413</f>
        <v>APAGADO</v>
      </c>
      <c r="AF412" s="86" t="str">
        <f>'RESUMEN TOTAL'!AL413</f>
        <v>APAGADO</v>
      </c>
      <c r="AG412" s="86" t="str">
        <f>'RESUMEN TOTAL'!AM413</f>
        <v>APAGADO</v>
      </c>
      <c r="AH412" s="86" t="str">
        <f>'RESUMEN TOTAL'!AN413</f>
        <v>APAGADO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 t="str">
        <f>'RESUMEN TOTAL'!AK434</f>
        <v>APAGADO</v>
      </c>
      <c r="AF433" s="86" t="str">
        <f>'RESUMEN TOTAL'!AL434</f>
        <v>APAGADO</v>
      </c>
      <c r="AG433" s="86" t="str">
        <f>'RESUMEN TOTAL'!AM434</f>
        <v>APAGADO</v>
      </c>
      <c r="AH433" s="86" t="str">
        <f>'RESUMEN TOTAL'!AN434</f>
        <v>APAGADO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 t="str">
        <f>'RESUMEN TOTAL'!AN439</f>
        <v>APAGADO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 t="str">
        <f>'RESUMEN TOTAL'!AN440</f>
        <v>APAGADO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 t="str">
        <f>'RESUMEN TOTAL'!AN441</f>
        <v>APAGADO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 t="str">
        <f>'RESUMEN TOTAL'!AK447</f>
        <v>APAGADO</v>
      </c>
      <c r="AF446" s="86" t="str">
        <f>'RESUMEN TOTAL'!AL447</f>
        <v>APAGADO</v>
      </c>
      <c r="AG446" s="86" t="str">
        <f>'RESUMEN TOTAL'!AM447</f>
        <v>APAGADO</v>
      </c>
      <c r="AH446" s="86" t="str">
        <f>'RESUMEN TOTAL'!AN447</f>
        <v>APAGADO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 t="str">
        <f>'RESUMEN TOTAL'!AK448</f>
        <v>APAGADO</v>
      </c>
      <c r="AF447" s="86" t="str">
        <f>'RESUMEN TOTAL'!AL448</f>
        <v>APAGADO</v>
      </c>
      <c r="AG447" s="86" t="str">
        <f>'RESUMEN TOTAL'!AM448</f>
        <v>APAGADO</v>
      </c>
      <c r="AH447" s="86" t="str">
        <f>'RESUMEN TOTAL'!AN448</f>
        <v>APAGADO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 t="str">
        <f>'RESUMEN TOTAL'!AK453</f>
        <v>APAGADO</v>
      </c>
      <c r="AF452" s="86" t="str">
        <f>'RESUMEN TOTAL'!AL453</f>
        <v>APAGADO</v>
      </c>
      <c r="AG452" s="86" t="str">
        <f>'RESUMEN TOTAL'!AM453</f>
        <v>APAGADO</v>
      </c>
      <c r="AH452" s="86" t="str">
        <f>'RESUMEN TOTAL'!AN453</f>
        <v>APAGADO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 t="str">
        <f>'RESUMEN TOTAL'!AK454</f>
        <v>APAGADO</v>
      </c>
      <c r="AF453" s="86" t="str">
        <f>'RESUMEN TOTAL'!AL454</f>
        <v>APAGADO</v>
      </c>
      <c r="AG453" s="86" t="str">
        <f>'RESUMEN TOTAL'!AM454</f>
        <v>APAGADO</v>
      </c>
      <c r="AH453" s="86" t="str">
        <f>'RESUMEN TOTAL'!AN454</f>
        <v>APAGADO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 t="str">
        <f>'RESUMEN TOTAL'!AK462</f>
        <v>APAGADO</v>
      </c>
      <c r="AF461" s="86" t="str">
        <f>'RESUMEN TOTAL'!AL462</f>
        <v>APAGADO</v>
      </c>
      <c r="AG461" s="86" t="str">
        <f>'RESUMEN TOTAL'!AM462</f>
        <v>APAGADO</v>
      </c>
      <c r="AH461" s="86" t="str">
        <f>'RESUMEN TOTAL'!AN462</f>
        <v>APAGADO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 t="str">
        <f>'RESUMEN TOTAL'!AK463</f>
        <v>APAGADO</v>
      </c>
      <c r="AF462" s="86" t="str">
        <f>'RESUMEN TOTAL'!AL463</f>
        <v>APAGADO</v>
      </c>
      <c r="AG462" s="86" t="str">
        <f>'RESUMEN TOTAL'!AM463</f>
        <v>APAGADO</v>
      </c>
      <c r="AH462" s="86" t="str">
        <f>'RESUMEN TOTAL'!AN463</f>
        <v>APAGADO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 t="str">
        <f>'RESUMEN TOTAL'!AK468</f>
        <v>APAGADO</v>
      </c>
      <c r="AF467" s="86" t="str">
        <f>'RESUMEN TOTAL'!AL468</f>
        <v>APAGADO</v>
      </c>
      <c r="AG467" s="86" t="str">
        <f>'RESUMEN TOTAL'!AM468</f>
        <v>APAGADO</v>
      </c>
      <c r="AH467" s="86" t="str">
        <f>'RESUMEN TOTAL'!AN468</f>
        <v>APAGADO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 t="str">
        <f>'RESUMEN TOTAL'!AK470</f>
        <v>APAGADO</v>
      </c>
      <c r="AF469" s="86" t="str">
        <f>'RESUMEN TOTAL'!AL470</f>
        <v>APAGADO</v>
      </c>
      <c r="AG469" s="86" t="str">
        <f>'RESUMEN TOTAL'!AM470</f>
        <v>APAGADO</v>
      </c>
      <c r="AH469" s="86" t="str">
        <f>'RESUMEN TOTAL'!AN470</f>
        <v>APAGADO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 t="str">
        <f>'RESUMEN TOTAL'!AK473</f>
        <v>APAGADO</v>
      </c>
      <c r="AF472" s="86" t="str">
        <f>'RESUMEN TOTAL'!AL473</f>
        <v>APAGADO</v>
      </c>
      <c r="AG472" s="86" t="str">
        <f>'RESUMEN TOTAL'!AM473</f>
        <v>APAGADO</v>
      </c>
      <c r="AH472" s="86" t="str">
        <f>'RESUMEN TOTAL'!AN473</f>
        <v>APAGADO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 t="str">
        <f>'RESUMEN TOTAL'!AK477</f>
        <v>APAGADO</v>
      </c>
      <c r="AF476" s="86" t="str">
        <f>'RESUMEN TOTAL'!AL477</f>
        <v>APAGADO</v>
      </c>
      <c r="AG476" s="86" t="str">
        <f>'RESUMEN TOTAL'!AM477</f>
        <v>APAGADO</v>
      </c>
      <c r="AH476" s="86" t="str">
        <f>'RESUMEN TOTAL'!AN477</f>
        <v>APAGADO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 t="str">
        <f>'RESUMEN TOTAL'!AK478</f>
        <v>APAGADO</v>
      </c>
      <c r="AF477" s="86" t="str">
        <f>'RESUMEN TOTAL'!AL478</f>
        <v>APAGADO</v>
      </c>
      <c r="AG477" s="86" t="str">
        <f>'RESUMEN TOTAL'!AM478</f>
        <v>APAGADO</v>
      </c>
      <c r="AH477" s="86" t="str">
        <f>'RESUMEN TOTAL'!AN478</f>
        <v>APAGADO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 t="str">
        <f>'RESUMEN TOTAL'!AK479</f>
        <v>APAGADO</v>
      </c>
      <c r="AF478" s="86" t="str">
        <f>'RESUMEN TOTAL'!AL479</f>
        <v>APAGADO</v>
      </c>
      <c r="AG478" s="86" t="str">
        <f>'RESUMEN TOTAL'!AM479</f>
        <v>APAGADO</v>
      </c>
      <c r="AH478" s="86" t="str">
        <f>'RESUMEN TOTAL'!AN479</f>
        <v>APAGADO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 t="str">
        <f>'RESUMEN TOTAL'!AK480</f>
        <v>APAGADO</v>
      </c>
      <c r="AF479" s="86" t="str">
        <f>'RESUMEN TOTAL'!AL480</f>
        <v>APAGADO</v>
      </c>
      <c r="AG479" s="86" t="str">
        <f>'RESUMEN TOTAL'!AM480</f>
        <v>APAGADO</v>
      </c>
      <c r="AH479" s="86" t="str">
        <f>'RESUMEN TOTAL'!AN480</f>
        <v>APAGADO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 t="str">
        <f>'RESUMEN TOTAL'!AK487</f>
        <v>APAGADO</v>
      </c>
      <c r="AF486" s="86" t="str">
        <f>'RESUMEN TOTAL'!AL487</f>
        <v>APAGADO</v>
      </c>
      <c r="AG486" s="86" t="str">
        <f>'RESUMEN TOTAL'!AM487</f>
        <v>APAGADO</v>
      </c>
      <c r="AH486" s="86" t="str">
        <f>'RESUMEN TOTAL'!AN487</f>
        <v>APAGADO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 t="str">
        <f>'RESUMEN TOTAL'!AK489</f>
        <v>APAGADO</v>
      </c>
      <c r="AF488" s="86" t="str">
        <f>'RESUMEN TOTAL'!AL489</f>
        <v>APAGADO</v>
      </c>
      <c r="AG488" s="86" t="str">
        <f>'RESUMEN TOTAL'!AM489</f>
        <v>APAGADO</v>
      </c>
      <c r="AH488" s="86" t="str">
        <f>'RESUMEN TOTAL'!AN489</f>
        <v>APAGADO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 t="str">
        <f>'RESUMEN TOTAL'!AK490</f>
        <v>APAGADO</v>
      </c>
      <c r="AF489" s="86" t="str">
        <f>'RESUMEN TOTAL'!AL490</f>
        <v>APAGADO</v>
      </c>
      <c r="AG489" s="86" t="str">
        <f>'RESUMEN TOTAL'!AM490</f>
        <v>APAGADO</v>
      </c>
      <c r="AH489" s="86" t="str">
        <f>'RESUMEN TOTAL'!AN490</f>
        <v>APAGADO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 t="str">
        <f>'RESUMEN TOTAL'!AK491</f>
        <v>APAGADO</v>
      </c>
      <c r="AF490" s="86" t="str">
        <f>'RESUMEN TOTAL'!AL491</f>
        <v>APAGADO</v>
      </c>
      <c r="AG490" s="86" t="str">
        <f>'RESUMEN TOTAL'!AM491</f>
        <v>APAGADO</v>
      </c>
      <c r="AH490" s="86" t="str">
        <f>'RESUMEN TOTAL'!AN491</f>
        <v>APAGADO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 t="str">
        <f>'RESUMEN TOTAL'!AN510</f>
        <v>APAGADO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 t="str">
        <f>'RESUMEN TOTAL'!AN513</f>
        <v>APAGADO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 t="str">
        <f>'RESUMEN TOTAL'!AN514</f>
        <v>APAGADO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 t="str">
        <f>'RESUMEN TOTAL'!AK515</f>
        <v>APAGADO</v>
      </c>
      <c r="AF512" s="86" t="str">
        <f>'RESUMEN TOTAL'!AL515</f>
        <v>APAGADO</v>
      </c>
      <c r="AG512" s="86" t="str">
        <f>'RESUMEN TOTAL'!AM515</f>
        <v>APAGADO</v>
      </c>
      <c r="AH512" s="86" t="str">
        <f>'RESUMEN TOTAL'!AN515</f>
        <v>APAGADO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 t="str">
        <f>'RESUMEN TOTAL'!AN516</f>
        <v>APAGADO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 t="str">
        <f>'RESUMEN TOTAL'!AK517</f>
        <v>APAGADO</v>
      </c>
      <c r="AF514" s="86" t="str">
        <f>'RESUMEN TOTAL'!AL517</f>
        <v>APAGADO</v>
      </c>
      <c r="AG514" s="86" t="str">
        <f>'RESUMEN TOTAL'!AM517</f>
        <v>APAGADO</v>
      </c>
      <c r="AH514" s="86" t="str">
        <f>'RESUMEN TOTAL'!AN517</f>
        <v>APAGADO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 t="str">
        <f>'RESUMEN TOTAL'!AK518</f>
        <v>APAGADO</v>
      </c>
      <c r="AF515" s="86" t="str">
        <f>'RESUMEN TOTAL'!AL518</f>
        <v>APAGADO</v>
      </c>
      <c r="AG515" s="86" t="str">
        <f>'RESUMEN TOTAL'!AM518</f>
        <v>APAGADO</v>
      </c>
      <c r="AH515" s="86" t="str">
        <f>'RESUMEN TOTAL'!AN518</f>
        <v>APAGADO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 t="str">
        <f>'RESUMEN TOTAL'!AN528</f>
        <v>APAGADO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2024-01-29T12:19:04Z</dcterms:modified>
</cp:coreProperties>
</file>