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DC0FB681-293F-40CF-929C-00567B6338E6}" xr6:coauthVersionLast="47" xr6:coauthVersionMax="47" xr10:uidLastSave="{00000000-0000-0000-0000-000000000000}"/>
  <bookViews>
    <workbookView xWindow="20490" yWindow="0" windowWidth="13035" windowHeight="1092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E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<sst xmlns="http://schemas.openxmlformats.org/spreadsheetml/2006/main" count="4758" uniqueCount="1594">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</sst>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0.10841121495327102</c:v>
                </c:pt>
                <c:pt idx="1">
                  <c:v>0.10841121495327102</c:v>
                </c:pt>
                <c:pt idx="2">
                  <c:v>0.10841121495327102</c:v>
                </c:pt>
                <c:pt idx="3">
                  <c:v>0.11401869158878504</c:v>
                </c:pt>
                <c:pt idx="4">
                  <c:v>0.14953271028037382</c:v>
                </c:pt>
                <c:pt idx="5">
                  <c:v>0.15514018691588785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0.10841121495327102</c:v>
                </c:pt>
                <c:pt idx="1">
                  <c:v>0.10841121495327102</c:v>
                </c:pt>
                <c:pt idx="2">
                  <c:v>0.10841121495327102</c:v>
                </c:pt>
                <c:pt idx="3">
                  <c:v>0.11401869158878504</c:v>
                </c:pt>
                <c:pt idx="4">
                  <c:v>0.14953271028037382</c:v>
                </c:pt>
                <c:pt idx="5">
                  <c:v>0.15514018691588785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Q92" activePane="bottomRight" state="frozen"/>
      <selection pane="topRight" activeCell="M1" sqref="M1"/>
      <selection pane="bottomLeft" activeCell="A5" sqref="A5"/>
      <selection pane="bottomRight" activeCell="E118" sqref="E11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24</v>
      </c>
      <c r="J24" s="34">
        <f t="shared" si="7"/>
        <v>4</v>
      </c>
      <c r="K24" s="35">
        <f t="shared" si="8"/>
        <v>0.8571428571428571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24</v>
      </c>
      <c r="J25" s="34">
        <f t="shared" si="7"/>
        <v>4</v>
      </c>
      <c r="K25" s="35">
        <f t="shared" si="8"/>
        <v>0.8571428571428571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 t="s">
        <v>1583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 t="s">
        <v>1583</v>
      </c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26</v>
      </c>
      <c r="J73" s="34">
        <f>COUNTIF(L73:AM73,"APAGADO")</f>
        <v>2</v>
      </c>
      <c r="K73" s="35">
        <f>(I73)/(J73+I73)</f>
        <v>0.9285714285714286</v>
      </c>
      <c r="L73" s="86"/>
      <c r="M73" s="86"/>
      <c r="N73" s="86"/>
      <c r="O73" s="86"/>
      <c r="P73" s="86" t="s">
        <v>1583</v>
      </c>
      <c r="Q73" s="86" t="s">
        <v>1583</v>
      </c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/>
      <c r="O90" s="86"/>
      <c r="P90" s="86" t="s">
        <v>1583</v>
      </c>
      <c r="Q90" s="86" t="s">
        <v>1583</v>
      </c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/>
      <c r="O91" s="86"/>
      <c r="P91" s="86" t="s">
        <v>1583</v>
      </c>
      <c r="Q91" s="86" t="s">
        <v>1583</v>
      </c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 t="s">
        <v>1583</v>
      </c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 t="s">
        <v>1583</v>
      </c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24</v>
      </c>
      <c r="J106" s="34">
        <f t="shared" ref="J106:J110" si="19">COUNTIF(L106:AM106,"APAGADO")</f>
        <v>4</v>
      </c>
      <c r="K106" s="35">
        <f t="shared" ref="K106:K110" si="20">(I106)/(J106+I106)</f>
        <v>0.8571428571428571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26</v>
      </c>
      <c r="J112" s="34">
        <f t="shared" si="15"/>
        <v>2</v>
      </c>
      <c r="K112" s="35">
        <f t="shared" si="16"/>
        <v>0.9285714285714286</v>
      </c>
      <c r="L112" s="86"/>
      <c r="M112" s="86"/>
      <c r="N112" s="86"/>
      <c r="O112" s="86"/>
      <c r="P112" s="86" t="s">
        <v>1583</v>
      </c>
      <c r="Q112" s="86" t="s">
        <v>1583</v>
      </c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26</v>
      </c>
      <c r="J114" s="34">
        <f t="shared" si="15"/>
        <v>2</v>
      </c>
      <c r="K114" s="35">
        <f t="shared" si="16"/>
        <v>0.9285714285714286</v>
      </c>
      <c r="L114" s="86"/>
      <c r="M114" s="86"/>
      <c r="N114" s="86"/>
      <c r="O114" s="86"/>
      <c r="P114" s="86" t="s">
        <v>1583</v>
      </c>
      <c r="Q114" s="86" t="s">
        <v>1583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C118" t="s">
        <v>1144</v>
      </c>
      <c r="D118" t="s">
        <v>1314</v>
      </c>
      <c r="E118" t="s">
        <v>1313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24</v>
      </c>
      <c r="J134" s="34">
        <f t="shared" si="15"/>
        <v>4</v>
      </c>
      <c r="K134" s="35">
        <f t="shared" si="16"/>
        <v>0.8571428571428571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24</v>
      </c>
      <c r="J135" s="34">
        <f t="shared" si="15"/>
        <v>4</v>
      </c>
      <c r="K135" s="35">
        <f t="shared" si="16"/>
        <v>0.8571428571428571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24</v>
      </c>
      <c r="J148" s="34">
        <f t="shared" si="15"/>
        <v>4</v>
      </c>
      <c r="K148" s="35">
        <f t="shared" si="16"/>
        <v>0.8571428571428571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26</v>
      </c>
      <c r="J167" s="34">
        <f t="shared" si="24"/>
        <v>2</v>
      </c>
      <c r="K167" s="35">
        <f t="shared" si="25"/>
        <v>0.9285714285714286</v>
      </c>
      <c r="L167" s="86"/>
      <c r="M167" s="86"/>
      <c r="N167" s="86"/>
      <c r="O167" s="86"/>
      <c r="P167" s="86" t="s">
        <v>1583</v>
      </c>
      <c r="Q167" s="86" t="s">
        <v>1583</v>
      </c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24</v>
      </c>
      <c r="J169" s="34">
        <f t="shared" si="22"/>
        <v>4</v>
      </c>
      <c r="K169" s="35">
        <f t="shared" si="23"/>
        <v>0.8571428571428571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24</v>
      </c>
      <c r="J170" s="34">
        <f t="shared" si="22"/>
        <v>4</v>
      </c>
      <c r="K170" s="35">
        <f t="shared" si="23"/>
        <v>0.8571428571428571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24</v>
      </c>
      <c r="J204" s="34">
        <f t="shared" si="22"/>
        <v>4</v>
      </c>
      <c r="K204" s="35">
        <f t="shared" si="23"/>
        <v>0.8571428571428571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27</v>
      </c>
      <c r="J206" s="34">
        <f t="shared" si="22"/>
        <v>1</v>
      </c>
      <c r="K206" s="35">
        <f t="shared" si="23"/>
        <v>0.9642857142857143</v>
      </c>
      <c r="L206" s="86"/>
      <c r="M206" s="86"/>
      <c r="N206" s="86"/>
      <c r="O206" s="86"/>
      <c r="P206" s="86"/>
      <c r="Q206" s="86" t="s">
        <v>1583</v>
      </c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24</v>
      </c>
      <c r="J207" s="34">
        <f t="shared" si="22"/>
        <v>4</v>
      </c>
      <c r="K207" s="35">
        <f t="shared" si="23"/>
        <v>0.8571428571428571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24</v>
      </c>
      <c r="J213" s="34">
        <f t="shared" si="22"/>
        <v>4</v>
      </c>
      <c r="K213" s="35">
        <f t="shared" si="23"/>
        <v>0.8571428571428571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24</v>
      </c>
      <c r="J235" s="34">
        <f t="shared" si="22"/>
        <v>4</v>
      </c>
      <c r="K235" s="35">
        <f t="shared" si="23"/>
        <v>0.8571428571428571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24</v>
      </c>
      <c r="J237" s="34">
        <f t="shared" si="22"/>
        <v>4</v>
      </c>
      <c r="K237" s="35">
        <f t="shared" si="23"/>
        <v>0.8571428571428571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24</v>
      </c>
      <c r="J239" s="34">
        <f>COUNTIF(L239:AM239,"APAGADO")</f>
        <v>4</v>
      </c>
      <c r="K239" s="35">
        <f>(I239)/(J239+I239)</f>
        <v>0.8571428571428571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24</v>
      </c>
      <c r="J249" s="34">
        <f t="shared" si="22"/>
        <v>4</v>
      </c>
      <c r="K249" s="35">
        <f t="shared" si="23"/>
        <v>0.8571428571428571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24</v>
      </c>
      <c r="J251" s="34">
        <f t="shared" si="22"/>
        <v>4</v>
      </c>
      <c r="K251" s="35">
        <f t="shared" si="23"/>
        <v>0.8571428571428571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24</v>
      </c>
      <c r="J252" s="34">
        <f>COUNTIF(L252:AM252,"APAGADO")</f>
        <v>4</v>
      </c>
      <c r="K252" s="35">
        <f>(I252)/(J252+I252)</f>
        <v>0.8571428571428571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24</v>
      </c>
      <c r="J253" s="34">
        <f t="shared" si="22"/>
        <v>4</v>
      </c>
      <c r="K253" s="35">
        <f t="shared" si="23"/>
        <v>0.8571428571428571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24</v>
      </c>
      <c r="J254" s="34">
        <f t="shared" si="22"/>
        <v>4</v>
      </c>
      <c r="K254" s="35">
        <f t="shared" si="23"/>
        <v>0.8571428571428571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24</v>
      </c>
      <c r="J255" s="34">
        <f>COUNTIF(L255:AM255,"APAGADO")</f>
        <v>4</v>
      </c>
      <c r="K255" s="35">
        <f>(I255)/(J255+I255)</f>
        <v>0.8571428571428571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24</v>
      </c>
      <c r="J256" s="34">
        <f t="shared" si="22"/>
        <v>4</v>
      </c>
      <c r="K256" s="35">
        <f t="shared" si="23"/>
        <v>0.8571428571428571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24</v>
      </c>
      <c r="J257" s="34">
        <f t="shared" ref="J257:J321" si="38">COUNTIF(L257:AM257,"APAGADO")</f>
        <v>4</v>
      </c>
      <c r="K257" s="35">
        <f t="shared" ref="K257:K321" si="39">(I257)/(J257+I257)</f>
        <v>0.8571428571428571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24</v>
      </c>
      <c r="J276" s="34">
        <f t="shared" si="38"/>
        <v>4</v>
      </c>
      <c r="K276" s="35">
        <f t="shared" si="39"/>
        <v>0.8571428571428571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24</v>
      </c>
      <c r="J281" s="34">
        <f t="shared" si="38"/>
        <v>4</v>
      </c>
      <c r="K281" s="35">
        <f t="shared" si="39"/>
        <v>0.8571428571428571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26</v>
      </c>
      <c r="J292" s="34">
        <f t="shared" ref="J292:J293" si="48">COUNTIF(L292:AM292,"APAGADO")</f>
        <v>2</v>
      </c>
      <c r="K292" s="35">
        <f t="shared" ref="K292:K293" si="49">(I292)/(J292+I292)</f>
        <v>0.9285714285714286</v>
      </c>
      <c r="L292" s="86"/>
      <c r="M292" s="86"/>
      <c r="N292" s="86"/>
      <c r="O292" s="86"/>
      <c r="P292" s="86" t="s">
        <v>1583</v>
      </c>
      <c r="Q292" s="86" t="s">
        <v>1583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26</v>
      </c>
      <c r="J293" s="34">
        <f t="shared" si="48"/>
        <v>2</v>
      </c>
      <c r="K293" s="35">
        <f t="shared" si="49"/>
        <v>0.9285714285714286</v>
      </c>
      <c r="L293" s="86"/>
      <c r="M293" s="86"/>
      <c r="N293" s="86"/>
      <c r="O293" s="86"/>
      <c r="P293" s="86" t="s">
        <v>1583</v>
      </c>
      <c r="Q293" s="86" t="s">
        <v>1583</v>
      </c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 t="s">
        <v>1583</v>
      </c>
      <c r="Q320" s="86" t="s">
        <v>1583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 t="s">
        <v>1583</v>
      </c>
      <c r="Q321" s="86" t="s">
        <v>1583</v>
      </c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25</v>
      </c>
      <c r="J323" s="34">
        <f t="shared" si="50"/>
        <v>3</v>
      </c>
      <c r="K323" s="35">
        <f t="shared" si="51"/>
        <v>0.8928571428571429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24</v>
      </c>
      <c r="J324" s="34">
        <f t="shared" si="50"/>
        <v>4</v>
      </c>
      <c r="K324" s="35">
        <f t="shared" si="51"/>
        <v>0.8571428571428571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24</v>
      </c>
      <c r="J325" s="34">
        <f t="shared" si="50"/>
        <v>4</v>
      </c>
      <c r="K325" s="35">
        <f t="shared" si="51"/>
        <v>0.8571428571428571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24</v>
      </c>
      <c r="J326" s="34">
        <f t="shared" si="50"/>
        <v>4</v>
      </c>
      <c r="K326" s="35">
        <f t="shared" si="51"/>
        <v>0.8571428571428571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24</v>
      </c>
      <c r="J327" s="34">
        <f t="shared" si="50"/>
        <v>4</v>
      </c>
      <c r="K327" s="35">
        <f t="shared" si="51"/>
        <v>0.8571428571428571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24</v>
      </c>
      <c r="J336" s="34">
        <f t="shared" si="50"/>
        <v>4</v>
      </c>
      <c r="K336" s="35">
        <f t="shared" si="51"/>
        <v>0.8571428571428571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24</v>
      </c>
      <c r="J337" s="34">
        <f t="shared" si="50"/>
        <v>4</v>
      </c>
      <c r="K337" s="35">
        <f t="shared" si="51"/>
        <v>0.8571428571428571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24</v>
      </c>
      <c r="J356" s="34">
        <f>COUNTIF(L356:AM356,"APAGADO")</f>
        <v>4</v>
      </c>
      <c r="K356" s="35">
        <f>(I356)/(J356+I356)</f>
        <v>0.8571428571428571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24</v>
      </c>
      <c r="J363" s="34">
        <f t="shared" si="50"/>
        <v>4</v>
      </c>
      <c r="K363" s="35">
        <f t="shared" si="51"/>
        <v>0.8571428571428571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24</v>
      </c>
      <c r="J364" s="34">
        <f t="shared" si="50"/>
        <v>4</v>
      </c>
      <c r="K364" s="35">
        <f t="shared" si="51"/>
        <v>0.8571428571428571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26</v>
      </c>
      <c r="J375" s="34">
        <f t="shared" si="50"/>
        <v>2</v>
      </c>
      <c r="K375" s="35">
        <f t="shared" si="51"/>
        <v>0.9285714285714286</v>
      </c>
      <c r="L375" s="86"/>
      <c r="M375" s="86"/>
      <c r="N375" s="86"/>
      <c r="O375" s="86"/>
      <c r="P375" s="86" t="s">
        <v>1583</v>
      </c>
      <c r="Q375" s="86" t="s">
        <v>1583</v>
      </c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26</v>
      </c>
      <c r="J376" s="34">
        <f t="shared" si="50"/>
        <v>2</v>
      </c>
      <c r="K376" s="35">
        <f t="shared" si="51"/>
        <v>0.9285714285714286</v>
      </c>
      <c r="L376" s="86"/>
      <c r="M376" s="86"/>
      <c r="N376" s="86"/>
      <c r="O376" s="86"/>
      <c r="P376" s="86" t="s">
        <v>1583</v>
      </c>
      <c r="Q376" s="86" t="s">
        <v>1583</v>
      </c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24</v>
      </c>
      <c r="J377" s="34">
        <f t="shared" si="50"/>
        <v>4</v>
      </c>
      <c r="K377" s="35">
        <f t="shared" si="51"/>
        <v>0.8571428571428571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24</v>
      </c>
      <c r="J378" s="34">
        <f t="shared" si="50"/>
        <v>4</v>
      </c>
      <c r="K378" s="35">
        <f t="shared" si="51"/>
        <v>0.8571428571428571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24</v>
      </c>
      <c r="J380" s="34">
        <f t="shared" si="50"/>
        <v>4</v>
      </c>
      <c r="K380" s="35">
        <f t="shared" si="51"/>
        <v>0.8571428571428571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24</v>
      </c>
      <c r="J381" s="34">
        <f t="shared" si="50"/>
        <v>4</v>
      </c>
      <c r="K381" s="35">
        <f t="shared" si="51"/>
        <v>0.8571428571428571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24</v>
      </c>
      <c r="J382" s="34">
        <f t="shared" si="50"/>
        <v>4</v>
      </c>
      <c r="K382" s="35">
        <f t="shared" si="51"/>
        <v>0.8571428571428571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25</v>
      </c>
      <c r="J383" s="34">
        <f t="shared" si="50"/>
        <v>3</v>
      </c>
      <c r="K383" s="35">
        <f t="shared" si="51"/>
        <v>0.8928571428571429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25</v>
      </c>
      <c r="J384" s="34">
        <f t="shared" si="50"/>
        <v>3</v>
      </c>
      <c r="K384" s="35">
        <f t="shared" si="51"/>
        <v>0.8928571428571429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24</v>
      </c>
      <c r="J392" s="34">
        <f t="shared" ref="J392" si="56">COUNTIF(L392:AM392,"APAGADO")</f>
        <v>4</v>
      </c>
      <c r="K392" s="35">
        <f t="shared" ref="K392" si="57">(I392)/(J392+I392)</f>
        <v>0.8571428571428571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24</v>
      </c>
      <c r="J393" s="34">
        <f t="shared" si="50"/>
        <v>4</v>
      </c>
      <c r="K393" s="35">
        <f t="shared" si="51"/>
        <v>0.8571428571428571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24</v>
      </c>
      <c r="J400" s="34">
        <f t="shared" ref="J400:J461" si="58">COUNTIF(L400:AM400,"APAGADO")</f>
        <v>4</v>
      </c>
      <c r="K400" s="35">
        <f t="shared" ref="K400:K461" si="59">(I400)/(J400+I400)</f>
        <v>0.8571428571428571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24</v>
      </c>
      <c r="J403" s="34">
        <f t="shared" si="58"/>
        <v>4</v>
      </c>
      <c r="K403" s="35">
        <f t="shared" si="59"/>
        <v>0.8571428571428571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24</v>
      </c>
      <c r="J404" s="34">
        <f t="shared" si="58"/>
        <v>4</v>
      </c>
      <c r="K404" s="35">
        <f t="shared" si="59"/>
        <v>0.8571428571428571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24</v>
      </c>
      <c r="J405" s="34">
        <f t="shared" si="58"/>
        <v>4</v>
      </c>
      <c r="K405" s="35">
        <f t="shared" si="59"/>
        <v>0.8571428571428571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24</v>
      </c>
      <c r="J406" s="34">
        <f>COUNTIF(L406:AM406,"APAGADO")</f>
        <v>4</v>
      </c>
      <c r="K406" s="35">
        <f>(I406)/(J406+I406)</f>
        <v>0.8571428571428571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24</v>
      </c>
      <c r="J409" s="34">
        <f>COUNTIF(L409:AM409,"APAGADO")</f>
        <v>4</v>
      </c>
      <c r="K409" s="35">
        <f>(I409)/(J409+I409)</f>
        <v>0.8571428571428571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24</v>
      </c>
      <c r="J417" s="34">
        <f t="shared" si="58"/>
        <v>4</v>
      </c>
      <c r="K417" s="35">
        <f t="shared" si="59"/>
        <v>0.8571428571428571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24</v>
      </c>
      <c r="J418" s="34">
        <f t="shared" si="58"/>
        <v>4</v>
      </c>
      <c r="K418" s="35">
        <f t="shared" si="59"/>
        <v>0.8571428571428571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24</v>
      </c>
      <c r="J419" s="34">
        <f>COUNTIF(L419:AM419,"APAGADO")</f>
        <v>4</v>
      </c>
      <c r="K419" s="35">
        <f>(I419)/(J419+I419)</f>
        <v>0.8571428571428571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24</v>
      </c>
      <c r="J439" s="34">
        <f t="shared" si="58"/>
        <v>4</v>
      </c>
      <c r="K439" s="35">
        <f t="shared" si="59"/>
        <v>0.8571428571428571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24</v>
      </c>
      <c r="J441" s="34">
        <f t="shared" si="58"/>
        <v>4</v>
      </c>
      <c r="K441" s="35">
        <f t="shared" si="59"/>
        <v>0.8571428571428571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24</v>
      </c>
      <c r="J442" s="34">
        <f t="shared" si="58"/>
        <v>4</v>
      </c>
      <c r="K442" s="35">
        <f t="shared" si="59"/>
        <v>0.8571428571428571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26</v>
      </c>
      <c r="J446" s="34">
        <f t="shared" si="58"/>
        <v>2</v>
      </c>
      <c r="K446" s="35">
        <f t="shared" si="59"/>
        <v>0.9285714285714286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27</v>
      </c>
      <c r="J448" s="34">
        <f>COUNTIF(L448:AM448,"APAGADO")</f>
        <v>1</v>
      </c>
      <c r="K448" s="35">
        <f>(I448)/(J448+I448)</f>
        <v>0.9642857142857143</v>
      </c>
      <c r="L448" s="86"/>
      <c r="M448" s="86"/>
      <c r="N448" s="86"/>
      <c r="O448" s="86"/>
      <c r="P448" s="86"/>
      <c r="Q448" s="86" t="s">
        <v>1583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27</v>
      </c>
      <c r="J449" s="34">
        <f t="shared" si="58"/>
        <v>1</v>
      </c>
      <c r="K449" s="35">
        <f t="shared" si="59"/>
        <v>0.9642857142857143</v>
      </c>
      <c r="L449" s="86"/>
      <c r="M449" s="86"/>
      <c r="N449" s="86"/>
      <c r="O449" s="86"/>
      <c r="P449" s="86"/>
      <c r="Q449" s="86" t="s">
        <v>1583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27</v>
      </c>
      <c r="J450" s="34">
        <f t="shared" si="58"/>
        <v>1</v>
      </c>
      <c r="K450" s="35">
        <f t="shared" si="59"/>
        <v>0.9642857142857143</v>
      </c>
      <c r="L450" s="86"/>
      <c r="M450" s="86"/>
      <c r="N450" s="86"/>
      <c r="O450" s="86"/>
      <c r="P450" s="86"/>
      <c r="Q450" s="86" t="s">
        <v>1583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27</v>
      </c>
      <c r="J451" s="34">
        <f t="shared" si="58"/>
        <v>1</v>
      </c>
      <c r="K451" s="35">
        <f t="shared" si="59"/>
        <v>0.9642857142857143</v>
      </c>
      <c r="L451" s="86"/>
      <c r="M451" s="86"/>
      <c r="N451" s="86"/>
      <c r="O451" s="86"/>
      <c r="P451" s="86"/>
      <c r="Q451" s="86" t="s">
        <v>1583</v>
      </c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24</v>
      </c>
      <c r="J465" s="34">
        <f t="shared" si="66"/>
        <v>4</v>
      </c>
      <c r="K465" s="35">
        <f t="shared" si="67"/>
        <v>0.8571428571428571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24</v>
      </c>
      <c r="J466" s="34">
        <f t="shared" si="66"/>
        <v>4</v>
      </c>
      <c r="K466" s="35">
        <f t="shared" si="67"/>
        <v>0.8571428571428571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25</v>
      </c>
      <c r="J467" s="34">
        <f t="shared" si="66"/>
        <v>3</v>
      </c>
      <c r="K467" s="35">
        <f t="shared" si="67"/>
        <v>0.8928571428571429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24</v>
      </c>
      <c r="J477" s="34">
        <f t="shared" si="68"/>
        <v>4</v>
      </c>
      <c r="K477" s="35">
        <f t="shared" si="69"/>
        <v>0.8571428571428571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24</v>
      </c>
      <c r="J478" s="34">
        <f t="shared" si="68"/>
        <v>4</v>
      </c>
      <c r="K478" s="35">
        <f t="shared" si="69"/>
        <v>0.8571428571428571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25</v>
      </c>
      <c r="J483" s="34">
        <f t="shared" ref="J483:J492" si="71">COUNTIF(L483:AM483,"APAGADO")</f>
        <v>3</v>
      </c>
      <c r="K483" s="35">
        <f t="shared" ref="K483:K492" si="72">(I483)/(J483+I483)</f>
        <v>0.8928571428571429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24</v>
      </c>
      <c r="J485" s="34">
        <f t="shared" si="71"/>
        <v>4</v>
      </c>
      <c r="K485" s="35">
        <f t="shared" si="72"/>
        <v>0.8571428571428571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24</v>
      </c>
      <c r="J486" s="34">
        <f t="shared" si="71"/>
        <v>4</v>
      </c>
      <c r="K486" s="35">
        <f t="shared" si="72"/>
        <v>0.8571428571428571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6"/>
      <c r="M500" s="86"/>
      <c r="N500" s="86"/>
      <c r="O500" s="86"/>
      <c r="P500" s="86"/>
      <c r="Q500" s="86" t="s">
        <v>1583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24</v>
      </c>
      <c r="J501" s="34">
        <f t="shared" si="74"/>
        <v>4</v>
      </c>
      <c r="K501" s="35">
        <f t="shared" si="75"/>
        <v>0.8571428571428571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24</v>
      </c>
      <c r="J502" s="34">
        <f t="shared" si="74"/>
        <v>4</v>
      </c>
      <c r="K502" s="35">
        <f t="shared" si="75"/>
        <v>0.8571428571428571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24</v>
      </c>
      <c r="J507" s="34">
        <f t="shared" si="74"/>
        <v>4</v>
      </c>
      <c r="K507" s="35">
        <f t="shared" si="75"/>
        <v>0.8571428571428571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26</v>
      </c>
      <c r="J509" s="34">
        <f t="shared" si="74"/>
        <v>2</v>
      </c>
      <c r="K509" s="35">
        <f t="shared" si="75"/>
        <v>0.9285714285714286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26</v>
      </c>
      <c r="J510" s="34">
        <f t="shared" si="74"/>
        <v>2</v>
      </c>
      <c r="K510" s="35">
        <f t="shared" si="75"/>
        <v>0.9285714285714286</v>
      </c>
      <c r="L510" s="86"/>
      <c r="M510" s="86"/>
      <c r="N510" s="86"/>
      <c r="O510" s="86" t="s">
        <v>1583</v>
      </c>
      <c r="P510" s="86"/>
      <c r="Q510" s="86" t="s">
        <v>1583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24</v>
      </c>
      <c r="J512" s="34">
        <f t="shared" si="74"/>
        <v>4</v>
      </c>
      <c r="K512" s="35">
        <f t="shared" si="75"/>
        <v>0.8571428571428571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24</v>
      </c>
      <c r="J513" s="34">
        <f t="shared" si="74"/>
        <v>4</v>
      </c>
      <c r="K513" s="35">
        <f t="shared" si="75"/>
        <v>0.8571428571428571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25</v>
      </c>
      <c r="J519" s="34">
        <f t="shared" si="77"/>
        <v>3</v>
      </c>
      <c r="K519" s="35">
        <f t="shared" si="78"/>
        <v>0.8928571428571429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24</v>
      </c>
      <c r="J520" s="34">
        <f t="shared" si="77"/>
        <v>4</v>
      </c>
      <c r="K520" s="35">
        <f t="shared" si="78"/>
        <v>0.8571428571428571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24</v>
      </c>
      <c r="J523" s="34">
        <f t="shared" si="77"/>
        <v>4</v>
      </c>
      <c r="K523" s="35">
        <f t="shared" si="78"/>
        <v>0.8571428571428571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24</v>
      </c>
      <c r="J524" s="34">
        <f t="shared" si="77"/>
        <v>4</v>
      </c>
      <c r="K524" s="35">
        <f t="shared" si="78"/>
        <v>0.8571428571428571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24</v>
      </c>
      <c r="J529" s="34">
        <f t="shared" si="80"/>
        <v>4</v>
      </c>
      <c r="K529" s="35">
        <f t="shared" si="81"/>
        <v>0.8571428571428571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24</v>
      </c>
      <c r="J530" s="34">
        <f t="shared" si="80"/>
        <v>4</v>
      </c>
      <c r="K530" s="35">
        <f t="shared" si="81"/>
        <v>0.8571428571428571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25</v>
      </c>
      <c r="J535" s="34">
        <f t="shared" ref="J535:J540" si="83">COUNTIF(L535:AM535,"APAGADO")</f>
        <v>3</v>
      </c>
      <c r="K535" s="35">
        <f t="shared" ref="K535:K540" si="84">(I535)/(J535+I535)</f>
        <v>0.8928571428571429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25</v>
      </c>
      <c r="J536" s="34">
        <f t="shared" si="83"/>
        <v>3</v>
      </c>
      <c r="K536" s="35">
        <f t="shared" si="84"/>
        <v>0.8928571428571429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25</v>
      </c>
      <c r="J537" s="34">
        <f t="shared" si="83"/>
        <v>3</v>
      </c>
      <c r="K537" s="35">
        <f t="shared" si="84"/>
        <v>0.8928571428571429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25</v>
      </c>
      <c r="J538" s="34">
        <f t="shared" si="83"/>
        <v>3</v>
      </c>
      <c r="K538" s="35">
        <f t="shared" si="84"/>
        <v>0.8928571428571429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25</v>
      </c>
      <c r="J539" s="34">
        <f t="shared" si="83"/>
        <v>3</v>
      </c>
      <c r="K539" s="35">
        <f t="shared" si="84"/>
        <v>0.8928571428571429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25</v>
      </c>
      <c r="J540" s="34">
        <f t="shared" si="83"/>
        <v>3</v>
      </c>
      <c r="K540" s="35">
        <f t="shared" si="84"/>
        <v>0.8928571428571429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TOTAL'!E118</f>
        <v>COL 04</v>
      </c>
      <c r="C115" t="str">
        <f>'RESUMEN TOTAL'!D118</f>
        <v>EVA PERON Y SAVIO</v>
      </c>
      <c r="D115" t="e">
        <f>'RESUMEN TOTAL'!#REF!</f>
        <v>#REF!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e">
        <f>ESTADISTICA!D115</f>
        <v>#REF!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TOTAL'!E118</f>
        <v>COL 04</v>
      </c>
      <c r="C114" t="str">
        <f>'RESUMEN TOTAL'!D118</f>
        <v>EVA PERON Y SAVIO</v>
      </c>
      <c r="D114" t="e">
        <f>'RESUMEN TOTAL'!#REF!</f>
        <v>#REF!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TOTAL'!E118</f>
        <v>COL 04</v>
      </c>
      <c r="C115" t="str">
        <f>'RESUMEN TOTAL'!D118</f>
        <v>EVA PERON Y SAVIO</v>
      </c>
      <c r="D115" t="e">
        <f>'RESUMEN TOTAL'!#REF!</f>
        <v>#REF!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TOTAL'!E118</f>
        <v>COL 04</v>
      </c>
      <c r="C114" t="str">
        <f>'RESUMEN TOTAL'!D118</f>
        <v>EVA PERON Y SAVIO</v>
      </c>
      <c r="D114" t="e">
        <f>'RESUMEN TOTAL'!#REF!</f>
        <v>#REF!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F37" sqref="F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459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0.24836601307189543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0.24836601307189543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0.24400871459694989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0.20697167755991286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459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0.17647058823529413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0.14814814814814814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0.14596949891067537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0.10021786492374728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459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0.18300653594771241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0.16775599128540306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0.16557734204793029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14</v>
      </c>
      <c r="D41" s="137">
        <v>70</v>
      </c>
      <c r="E41" s="138">
        <f t="shared" ref="E41" si="15">D41/C37</f>
        <v>0.15250544662309368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f>Hoja1!M4</f>
        <v>0</v>
      </c>
      <c r="F56" s="142"/>
      <c r="G56" s="65" t="s">
        <v>1423</v>
      </c>
      <c r="H56" s="118">
        <v>38</v>
      </c>
      <c r="I56" s="124">
        <f t="shared" ref="I56" si="18">SUM(I54:I55)</f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535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535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535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535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535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535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535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535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535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535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535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535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535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535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535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535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535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535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535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535</v>
      </c>
      <c r="G2" s="36">
        <f t="shared" ref="G2" si="1">E2/F2</f>
        <v>0.10841121495327102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535</v>
      </c>
      <c r="G3" s="36">
        <f t="shared" ref="G3" si="3">E3/F3</f>
        <v>0.10841121495327102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535</v>
      </c>
      <c r="G4" s="36">
        <f t="shared" ref="G4:G7" si="5">E4/F4</f>
        <v>0.10841121495327102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535</v>
      </c>
      <c r="G5" s="36">
        <f t="shared" si="5"/>
        <v>0.11401869158878504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535</v>
      </c>
      <c r="G6" s="36">
        <f t="shared" si="5"/>
        <v>0.14953271028037382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535</v>
      </c>
      <c r="G7" s="36">
        <f t="shared" si="5"/>
        <v>0.15514018691588785</v>
      </c>
    </row>
    <row r="8" spans="1:7" x14ac:dyDescent="0.25">
      <c r="A8" s="17">
        <f>'APAGADOS RADIO'!L3</f>
        <v>45358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535</v>
      </c>
      <c r="G8" s="36">
        <f t="shared" ref="G8:G18" si="7">E8/F8</f>
        <v>0</v>
      </c>
    </row>
    <row r="9" spans="1:7" x14ac:dyDescent="0.25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535</v>
      </c>
      <c r="G9" s="36">
        <f t="shared" si="7"/>
        <v>0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535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535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535</v>
      </c>
      <c r="G12" s="36">
        <f t="shared" si="7"/>
        <v>0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535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535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535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535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535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535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535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535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535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535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535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535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535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535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535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535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535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535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535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</v>
      </c>
      <c r="M6" s="58">
        <f t="shared" ref="M6" si="7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TOTAL'!E118</f>
        <v>COL 04</v>
      </c>
      <c r="C117" t="str">
        <f>'RESUMEN TOTAL'!D118</f>
        <v>EVA PERON Y SAVIO</v>
      </c>
      <c r="D117" s="33" t="e">
        <f>'RESUMEN TOTAL'!#REF!</f>
        <v>#REF!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2024-03-07T14:58:57Z</dcterms:modified>
</cp:coreProperties>
</file>