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AD27A1FD-C2F2-4CC3-ABA6-1AE68A702516}"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E160" i="24" s="1"/>
  <c r="F31" i="14"/>
  <c r="F23" i="14"/>
  <c r="F30" i="14"/>
  <c r="F22" i="14"/>
  <c r="F29" i="14"/>
  <c r="F21" i="14"/>
  <c r="F28" i="14"/>
  <c r="C184" i="24" s="1"/>
  <c r="F20" i="14"/>
  <c r="F25" i="14"/>
  <c r="F27" i="14"/>
  <c r="F19" i="14"/>
  <c r="C121" i="24" s="1"/>
  <c r="F26" i="14"/>
  <c r="AN1" i="2"/>
  <c r="N1" i="2"/>
  <c r="F18" i="14"/>
  <c r="F14" i="14"/>
  <c r="F10" i="14"/>
  <c r="C58" i="24" s="1"/>
  <c r="F11" i="14"/>
  <c r="C65" i="24" s="1"/>
  <c r="F17" i="14"/>
  <c r="E111" i="24" s="1"/>
  <c r="F13" i="14"/>
  <c r="C79" i="24" s="1"/>
  <c r="F9" i="14"/>
  <c r="F16" i="14"/>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E132" i="24"/>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<sst xmlns="http://schemas.openxmlformats.org/spreadsheetml/2006/main" count="6524" uniqueCount="1597">
  <si>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</si>
  <si>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</si>
  <si>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</si>
  <si>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</si>
  <si>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</si>
  <si>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</si>
  <si>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</si>
  <si>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</si>
  <si>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</si>
  <si>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</si>
  <si>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</si>
  <si>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</si>
  <si>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</si>
  <si>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</si>
  <si>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</si>
  <si>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</si>
  <si>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</si>
  <si>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</si>
  <si>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</si>
  <si>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</si>
  <si>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</si>
  <si>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</si>
  <si>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</si>
  <si>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</si>
  <si>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</si>
  <si>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</si>
  <si>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</si>
  <si>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</si>
  <si>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</si>
  <si>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</si>
  <si>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</si>
  <si>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</si>
  <si>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</si>
  <si>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</si>
  <si>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</si>
  <si>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</si>
  <si>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</si>
  <si>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</si>
  <si>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</si>
  <si>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</si>
  <si>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</si>
  <si>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</si>
  <si>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</si>
  <si>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</si>
  <si>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</si>
  <si>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</si>
  <si>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</si>
  <si>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</si>
  <si>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</si>
  <si>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</si>
  <si>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</si>
  <si>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</si>
  <si>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</si>
  <si>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</si>
  <si>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</si>
  <si>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</si>
  <si>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</si>
  <si>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</si>
  <si>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</si>
  <si>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</si>
  <si>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</si>
  <si>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</si>
  <si>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</si>
  <si>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</si>
  <si>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</si>
  <si>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</si>
  <si>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</si>
  <si>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</si>
  <si>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</si>
  <si>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</si>
  <si>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</si>
  <si>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</si>
  <si>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</si>
  <si>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</si>
  <si>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</si>
  <si>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</si>
  <si>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</si>
  <si>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</si>
  <si>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</si>
  <si>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</si>
  <si>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</si>
  <si>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</si>
  <si>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</si>
  <si>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</si>
  <si>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</si>
  <si>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</si>
  <si>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</si>
  <si>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</si>
  <si>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</si>
  <si>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</si>
  <si>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</si>
  <si>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</si>
  <si>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</si>
  <si>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</si>
  <si>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</si>
  <si>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</si>
  <si>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</si>
  <si>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</si>
  <si>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</si>
  <si>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</si>
  <si>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</si>
  <si>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</si>
  <si>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</si>
  <si>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</si>
  <si>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</si>
  <si>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</si>
  <si>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</si>
  <si>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</si>
  <si>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</si>
  <si>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</si>
  <si>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</si>
  <si>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</si>
  <si>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</si>
  <si>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</si>
  <si>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</si>
  <si>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</si>
  <si>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</si>
  <si>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</si>
  <si>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</si>
  <si>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</si>
  <si>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</si>
  <si>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</si>
  <si>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</si>
  <si>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</si>
  <si>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</si>
  <si>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</si>
  <si>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</si>
  <si>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</si>
  <si>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</si>
  <si>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</si>
  <si>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</si>
  <si>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</si>
  <si>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</si>
  <si>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</si>
  <si>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</si>
  <si>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</si>
  <si>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</si>
  <si>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</si>
  <si>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</si>
  <si>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</si>
  <si>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</si>
  <si>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</si>
  <si>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</si>
  <si>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</si>
  <si>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</si>
  <si>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</si>
  <si>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</si>
  <si>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</si>
  <si>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</si>
  <si>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</si>
  <si>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</si>
  <si>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</si>
  <si>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</si>
  <si>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</si>
  <si>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</si>
  <si>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</si>
  <si>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</si>
  <si>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</si>
  <si>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</si>
  <si>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</si>
  <si>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</si>
  <si>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</si>
  <si>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</si>
  <si>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</si>
  <si>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</si>
  <si>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</si>
  <si>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</si>
  <si>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</si>
  <si>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</si>
  <si>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</si>
  <si>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</si>
  <si>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</si>
  <si>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</si>
  <si>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</si>
  <si>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</si>
  <si>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</si>
  <si>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</si>
  <si>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</si>
  <si>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</si>
  <si>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</si>
  <si>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</si>
  <si>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</si>
  <si>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</si>
  <si>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</si>
  <si>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</si>
  <si>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</si>
  <si>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</si>
  <si>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</si>
  <si>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</si>
  <si>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</si>
  <si>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</si>
  <si>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</si>
  <si>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</si>
  <si>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</si>
  <si>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</si>
  <si>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</si>
  <si>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</si>
  <si>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</si>
  <si>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</si>
  <si>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</si>
  <si>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</si>
  <si>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</si>
  <si>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</si>
  <si>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</si>
  <si>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</si>
  <si>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</si>
  <si>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</si>
  <si>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</si>
  <si>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</si>
  <si>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</si>
  <si>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</si>
  <si>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</si>
  <si>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</si>
  <si>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</si>
  <si>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</si>
  <si>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</si>
  <si>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</si>
  <si>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</si>
  <si>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</si>
  <si>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</si>
  <si>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</si>
  <si>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</si>
  <si>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</si>
  <si>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</si>
  <si>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</si>
  <si>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</si>
  <si>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</si>
  <si>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</si>
  <si>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</si>
  <si>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</si>
  <si>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</si>
  <si>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</si>
  <si>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</si>
  <si>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</si>
  <si>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</si>
  <si>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</si>
  <si>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</si>
  <si>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</si>
  <si>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</si>
  <si>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</si>
  <si>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</si>
  <si>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</si>
  <si>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</si>
  <si>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</si>
  <si>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</si>
  <si>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</si>
  <si>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</si>
  <si>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</si>
  <si>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</si>
  <si>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</si>
  <si>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</si>
  <si>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</si>
  <si>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</si>
  <si>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</si>
  <si>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</si>
  <si>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</si>
  <si>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</si>
  <si>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</si>
  <si>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</si>
  <si>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</si>
  <si>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</si>
  <si>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</si>
  <si>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</si>
  <si>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</si>
  <si>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</si>
  <si>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</si>
  <si>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</si>
  <si>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</si>
  <si>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</si>
  <si>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</si>
  <si>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</si>
  <si>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</si>
  <si>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</si>
  <si>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</si>
  <si>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</si>
  <si>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</si>
  <si>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</si>
  <si>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</si>
  <si>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</si>
  <si>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</si>
  <si>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</si>
  <si>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</si>
  <si>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</si>
  <si>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</si>
  <si>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</si>
  <si>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</si>
  <si>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</si>
  <si>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</si>
  <si>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</si>
  <si>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</si>
  <si>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</si>
  <si>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</si>
  <si>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</si>
  <si>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</si>
  <si>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</si>
  <si>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</si>
  <si>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</si>
  <si>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</si>
  <si>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</si>
  <si>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</si>
  <si>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</si>
  <si>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</si>
  <si>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</si>
  <si>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</si>
  <si>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</si>
  <si>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</si>
  <si>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</si>
  <si>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</si>
  <si>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</si>
  <si>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</si>
  <si>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</si>
  <si>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</si>
  <si>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</si>
  <si>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</si>
  <si>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</si>
  <si>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</si>
  <si>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</si>
  <si>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</si>
  <si>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</si>
  <si>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</si>
  <si>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</si>
  <si>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</si>
  <si>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</si>
  <si>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</si>
  <si>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</si>
  <si>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</si>
  <si>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</si>
  <si>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</si>
  <si>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</si>
  <si>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</si>
  <si>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</si>
  <si>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</si>
  <si>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</si>
  <si>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</si>
  <si>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</si>
  <si>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</si>
  <si>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</si>
  <si>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</si>
  <si>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</si>
  <si>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</si>
  <si>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</si>
  <si>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</si>
  <si>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</si>
  <si>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</si>
  <si>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</si>
  <si>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</si>
  <si>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</si>
  <si>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</si>
  <si>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</si>
  <si>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</si>
  <si>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</si>
  <si>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</si>
  <si>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</si>
  <si>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</si>
  <si>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</si>
  <si>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</si>
  <si>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</si>
  <si>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</si>
  <si>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</si>
  <si>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</si>
  <si>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</si>
  <si>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</si>
  <si>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</si>
  <si>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</si>
  <si>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</si>
  <si>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</si>
  <si>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</si>
  <si>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</si>
  <si>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</si>
  <si>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</si>
  <si>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</si>
  <si>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</si>
  <si>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</si>
  <si>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</si>
  <si>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</si>
  <si>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</si>
  <si>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</si>
  <si>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</si>
  <si>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</si>
  <si>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</si>
  <si>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</si>
  <si>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</si>
  <si>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</si>
  <si>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</si>
  <si>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</si>
  <si>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</si>
  <si>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</si>
  <si>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</si>
  <si>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</si>
  <si>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</si>
  <si>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</si>
  <si>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</si>
  <si>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</si>
  <si>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</si>
  <si>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</si>
  <si>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</si>
  <si>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</si>
  <si>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</si>
  <si>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</si>
  <si>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</si>
  <si>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</si>
  <si>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</si>
  <si>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</si>
  <si>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</si>
  <si>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</si>
  <si>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</si>
  <si>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</si>
  <si>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</si>
  <si>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</si>
  <si>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</si>
  <si>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</si>
  <si>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</si>
  <si>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</si>
  <si>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</si>
  <si>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</si>
  <si>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</si>
  <si>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</si>
  <si>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</si>
  <si>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</si>
  <si>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</si>
  <si>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</si>
  <si>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</si>
  <si>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</si>
  <si>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</si>
  <si>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</si>
  <si>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</si>
  <si>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</si>
  <si>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</si>
  <si>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</si>
  <si>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</si>
  <si>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</si>
  <si>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</si>
  <si>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</si>
  <si>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</si>
  <si>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</si>
  <si>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</si>
  <si>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</si>
  <si>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</si>
  <si>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</si>
  <si>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</si>
  <si>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</si>
  <si>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</si>
  <si>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</si>
  <si>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</si>
  <si>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</si>
  <si>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</si>
  <si>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</si>
  <si>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</si>
  <si>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</si>
  <si>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</si>
  <si>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</si>
  <si>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</si>
  <si>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</si>
  <si>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</si>
  <si>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</si>
  <si>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</si>
  <si>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</si>
  <si>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</si>
  <si>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</si>
  <si>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</si>
  <si>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</si>
  <si>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</si>
  <si>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</si>
  <si>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</si>
  <si>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</si>
  <si>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</si>
  <si>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</si>
  <si>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</si>
  <si>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</si>
  <si>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</si>
  <si>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</si>
  <si>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</si>
  <si>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</si>
  <si>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</si>
  <si>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</si>
  <si>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</si>
  <si>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</si>
  <si>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</si>
  <si>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</si>
  <si>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</si>
  <si>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</si>
  <si>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</si>
  <si>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</si>
  <si>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</si>
  <si>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</si>
  <si>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</si>
  <si>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</si>
  <si>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</si>
  <si>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</si>
  <si>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</si>
  <si>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</si>
  <si>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</si>
  <si>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</si>
  <si>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</si>
  <si>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</si>
  <si>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</si>
  <si>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</si>
  <si>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</si>
  <si>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</si>
  <si>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</si>
  <si>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</si>
  <si>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</si>
  <si>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</si>
  <si>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</si>
  <si>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</si>
  <si>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</si>
  <si>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</si>
  <si>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</si>
  <si>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</si>
  <si>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</si>
  <si>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</si>
  <si>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</si>
  <si>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</si>
  <si>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</si>
  <si>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</si>
  <si>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</si>
  <si>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</si>
  <si>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</si>
  <si>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</si>
  <si>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</si>
  <si>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</si>
  <si>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</si>
  <si>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</si>
  <si>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</si>
  <si>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</si>
  <si>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</si>
  <si>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</si>
  <si>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</si>
  <si>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</si>
  <si>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</si>
  <si>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</si>
  <si>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</si>
  <si>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</si>
  <si>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</si>
  <si>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</si>
  <si>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</si>
  <si>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</si>
  <si>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</si>
  <si>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</si>
  <si>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</si>
  <si>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</si>
  <si>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</si>
  <si>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</si>
  <si>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</si>
  <si>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</si>
  <si>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</si>
  <si>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</si>
  <si>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</si>
  <si>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</si>
  <si>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</si>
  <si>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</si>
  <si>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</si>
  <si>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</si>
  <si>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</si>
  <si>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</si>
  <si>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</si>
  <si>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</si>
  <si>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</si>
  <si>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</si>
  <si>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</si>
  <si>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</si>
  <si>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</si>
  <si>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</si>
  <si>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</si>
  <si>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</si>
  <si>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</si>
  <si>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</si>
  <si>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</si>
  <si>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</si>
  <si>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</si>
  <si>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</si>
  <si>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</si>
  <si>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</si>
  <si>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</si>
  <si>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</si>
  <si>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</si>
  <si>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</si>
  <si>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</si>
  <si>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</si>
  <si>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</si>
  <si>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</si>
  <si>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</si>
  <si>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</si>
  <si>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</si>
  <si>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</si>
  <si>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</si>
  <si>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</si>
  <si>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</si>
  <si>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</si>
  <si>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</si>
  <si>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</si>
  <si>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</si>
  <si>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</si>
  <si>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</si>
  <si>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</si>
  <si>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</si>
  <si>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</si>
  <si>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</si>
  <si>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</si>
  <si>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</si>
  <si>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</si>
  <si>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</si>
  <si>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</si>
  <si>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</si>
  <si>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</si>
  <si>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</si>
  <si>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</si>
  <si>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</si>
  <si>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</si>
  <si>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</si>
  <si>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</si>
  <si>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</si>
  <si>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</si>
  <si>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</si>
  <si>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</si>
  <si>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</si>
  <si>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</si>
  <si>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</si>
  <si>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</si>
  <si>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</si>
  <si>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</si>
  <si>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</si>
  <si>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</si>
  <si>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</si>
  <si>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</si>
  <si>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</si>
  <si>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</si>
  <si>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</si>
  <si>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</si>
  <si>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</si>
  <si>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</si>
  <si>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</si>
  <si>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</si>
  <si>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</si>
  <si>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</si>
  <si>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</si>
  <si>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</si>
  <si>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</si>
  <si>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</si>
  <si>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</si>
  <si>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</si>
  <si>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</si>
  <si>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</si>
  <si>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</si>
  <si>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</si>
  <si>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</si>
  <si>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</si>
  <si>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</si>
  <si>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</si>
  <si>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</si>
  <si>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</si>
  <si>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</si>
  <si>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</si>
  <si>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</si>
  <si>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</si>
  <si>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</si>
  <si>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</si>
  <si>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</si>
  <si>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</si>
  <si>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</si>
  <si>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</si>
  <si>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</si>
  <si>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</si>
  <si>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</si>
  <si>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</si>
  <si>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</si>
  <si>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</si>
  <si>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</si>
  <si>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</si>
  <si>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</si>
  <si>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</si>
  <si>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</si>
  <si>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</si>
  <si>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</si>
  <si>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</si>
  <si>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</si>
  <si>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</si>
  <si>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</si>
  <si>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</si>
  <si>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</si>
  <si>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</si>
  <si>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</si>
  <si>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</si>
  <si>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</si>
  <si>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</si>
  <si>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</si>
  <si>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</si>
  <si>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</si>
  <si>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</si>
  <si>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</si>
  <si>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</si>
  <si>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</si>
  <si>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</si>
  <si>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</si>
  <si>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</si>
  <si>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</si>
  <si>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</si>
  <si>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</si>
  <si>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</si>
  <si>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</si>
  <si>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</si>
  <si>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</si>
  <si>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</si>
  <si>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</si>
  <si>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</si>
  <si>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</si>
  <si>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</si>
  <si>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</si>
  <si>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</si>
  <si>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</si>
  <si>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</si>
  <si>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</si>
  <si>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</si>
  <si>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</si>
  <si>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</si>
  <si>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</si>
  <si>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</si>
  <si>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</si>
  <si>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</si>
  <si>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</si>
  <si>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</si>
  <si>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</si>
  <si>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</si>
  <si>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</si>
  <si>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</si>
  <si>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</si>
  <si>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</si>
  <si>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</si>
  <si>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</si>
  <si>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</si>
  <si>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</si>
  <si>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</si>
  <si>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</si>
  <si>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</si>
  <si>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</si>
  <si>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</si>
  <si>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</si>
  <si>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</si>
  <si>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</si>
  <si>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</si>
  <si>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</si>
  <si>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</si>
  <si>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</si>
  <si>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</si>
  <si>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</si>
  <si>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</si>
  <si>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</si>
  <si>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</si>
  <si>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</si>
  <si>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</si>
  <si>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</si>
  <si>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</si>
  <si>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</si>
  <si>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</si>
  <si>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</si>
  <si>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</si>
  <si>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</si>
  <si>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</si>
  <si>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</si>
  <si>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</si>
  <si>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</si>
  <si>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</si>
  <si>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</si>
  <si>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</si>
  <si>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</si>
  <si>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</si>
  <si>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</si>
  <si>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</si>
  <si>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</si>
  <si>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</si>
  <si>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</si>
  <si>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</si>
  <si>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</si>
  <si>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</si>
  <si>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</si>
  <si>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</si>
  <si>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</si>
  <si>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</si>
  <si>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</si>
  <si>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</si>
  <si>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</si>
  <si>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</si>
  <si>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</si>
  <si>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</si>
  <si>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</si>
  <si>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</si>
  <si>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</si>
  <si>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</si>
  <si>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</si>
  <si>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</si>
  <si>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</si>
  <si>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</si>
  <si>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</si>
  <si>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</si>
  <si>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</si>
  <si>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</si>
  <si>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</si>
  <si>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</si>
  <si>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</si>
  <si>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</si>
  <si>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</si>
  <si>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</si>
  <si>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</si>
  <si>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</si>
  <si>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</si>
  <si>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</si>
  <si>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</si>
  <si>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</si>
  <si>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</si>
  <si>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</si>
  <si>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</si>
  <si>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</si>
  <si>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</si>
  <si>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</si>
  <si>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</si>
  <si>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</si>
  <si>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</si>
  <si>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</si>
  <si>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</si>
  <si>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</si>
  <si>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</si>
  <si>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</si>
  <si>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</si>
  <si>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</si>
  <si>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</si>
  <si>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</si>
  <si>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</si>
  <si>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</si>
  <si>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</si>
  <si>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</si>
  <si>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</si>
  <si>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</si>
  <si>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</si>
  <si>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</si>
  <si>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</si>
  <si>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</si>
  <si>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</si>
  <si>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</si>
  <si>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</si>
  <si>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</si>
  <si>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</si>
  <si>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</si>
  <si>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</si>
  <si>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</si>
  <si>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</si>
  <si>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</si>
  <si>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</si>
  <si>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</si>
  <si>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</si>
  <si>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</si>
  <si>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</si>
  <si>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</si>
  <si>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</si>
  <si>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</si>
  <si>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</si>
  <si>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</si>
  <si>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</si>
  <si>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</si>
  <si>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</si>
  <si>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</si>
  <si>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</si>
  <si>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</si>
  <si>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</si>
  <si>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</si>
  <si>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</si>
  <si>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</si>
  <si>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</si>
  <si>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</si>
  <si>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</si>
  <si>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</si>
  <si>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</si>
  <si>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</si>
  <si>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</si>
  <si>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</si>
  <si>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</si>
  <si>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</si>
  <si>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</si>
  <si>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</si>
  <si>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</si>
  <si>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</si>
  <si>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</si>
  <si>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</si>
  <si>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</si>
  <si>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</si>
  <si>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</si>
  <si>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</si>
  <si>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</si>
  <si>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</si>
  <si>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</si>
  <si>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</si>
  <si>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</si>
  <si>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</si>
  <si>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</si>
  <si>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</si>
  <si>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</si>
  <si>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</si>
  <si>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</si>
  <si>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</si>
  <si>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</si>
  <si>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</si>
  <si>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</si>
  <si>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</si>
  <si>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</si>
  <si>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</si>
  <si>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</si>
  <si>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</si>
  <si>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</si>
  <si>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</si>
  <si>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</si>
  <si>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</si>
  <si>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</si>
  <si>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</si>
  <si>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</si>
  <si>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</si>
  <si>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</si>
  <si>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</si>
  <si>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</si>
  <si>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</si>
  <si>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</si>
  <si>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</si>
  <si>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</si>
  <si>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</si>
  <si>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</si>
  <si>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</si>
  <si>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</si>
  <si>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</si>
  <si>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</si>
  <si>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</si>
  <si>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</si>
  <si>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</si>
  <si>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</si>
  <si>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</si>
  <si>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</si>
  <si>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</si>
  <si>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</si>
  <si>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</si>
  <si>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</si>
  <si>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</si>
  <si>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</si>
  <si>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</si>
  <si>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</si>
  <si>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</si>
  <si>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</si>
  <si>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</si>
  <si>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</si>
  <si>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</si>
  <si>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</si>
  <si>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</si>
  <si>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</si>
  <si>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</si>
  <si>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</si>
  <si>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</si>
  <si>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</si>
  <si>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</si>
  <si>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</si>
  <si>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</si>
  <si>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</si>
  <si>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</si>
  <si>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</si>
  <si>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</si>
  <si>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</si>
  <si>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</si>
  <si>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</si>
  <si>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</si>
  <si>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</si>
  <si>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</si>
  <si>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</si>
  <si>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</si>
  <si>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</si>
  <si>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</si>
  <si>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</si>
  <si>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</si>
  <si>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</si>
  <si>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</si>
  <si>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</si>
  <si>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</si>
  <si>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</si>
  <si>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</si>
  <si>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</si>
  <si>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</si>
  <si>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</si>
  <si>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</si>
  <si>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</si>
  <si>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</si>
  <si>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</si>
  <si>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</si>
  <si>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</si>
  <si>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</si>
  <si>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</si>
  <si>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</si>
  <si>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</si>
  <si>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</si>
  <si>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</si>
  <si>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</si>
  <si>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</si>
  <si>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</si>
  <si>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</si>
  <si>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</si>
  <si>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</si>
  <si>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</si>
  <si>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</si>
  <si>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</si>
  <si>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</si>
  <si>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</si>
  <si>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</si>
  <si>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</si>
  <si>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</si>
  <si>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</si>
  <si>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</si>
  <si>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</si>
  <si>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</si>
  <si>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</si>
  <si>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</si>
  <si>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</si>
  <si>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</si>
  <si>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</si>
  <si>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</si>
  <si>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</si>
  <si>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</si>
  <si>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</si>
  <si>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</si>
  <si>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</si>
  <si>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</si>
  <si>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</si>
  <si>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</si>
  <si>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</si>
  <si>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</si>
  <si>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</si>
  <si>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</si>
  <si>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</si>
  <si>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</si>
  <si>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</si>
  <si>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</si>
  <si>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</si>
  <si>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</si>
  <si>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</si>
  <si>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</si>
  <si>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</si>
  <si>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</si>
  <si>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</si>
  <si>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</si>
  <si>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</si>
  <si>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</si>
  <si>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</si>
  <si>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</si>
  <si>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</si>
  <si>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</si>
  <si>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</si>
  <si>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</si>
  <si>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</si>
  <si>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</si>
  <si>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</si>
  <si>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</si>
  <si>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</si>
  <si>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</si>
  <si>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</si>
  <si>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</si>
  <si>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</si>
  <si>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</si>
  <si>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</si>
  <si>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</si>
  <si>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</si>
  <si>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</si>
  <si>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</si>
  <si>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</si>
  <si>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</si>
  <si>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</si>
  <si>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</si>
  <si>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</si>
  <si>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</si>
  <si>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</si>
  <si>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</si>
  <si>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</si>
  <si>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</si>
  <si>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</si>
  <si>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</si>
  <si>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</si>
  <si>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</si>
  <si>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</si>
  <si>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</si>
  <si>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</si>
  <si>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</si>
  <si>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</si>
  <si>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</si>
  <si>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</si>
  <si>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</si>
  <si>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</si>
  <si>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</si>
  <si>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</si>
  <si>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</si>
  <si>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</si>
  <si>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</si>
  <si>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</si>
  <si>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</si>
  <si>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</si>
  <si>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</si>
  <si>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</si>
  <si>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</si>
  <si>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</si>
  <si>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</si>
  <si>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</si>
  <si>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</si>
  <si>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</si>
  <si>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</si>
  <si>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</si>
  <si>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</si>
  <si>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</si>
  <si>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</si>
  <si>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</si>
  <si>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</si>
  <si>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</si>
  <si>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</si>
  <si>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</si>
  <si>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</si>
  <si>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</si>
  <si>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</si>
  <si>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</si>
  <si>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</si>
  <si>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</si>
  <si>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</si>
  <si>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</si>
  <si>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</si>
  <si>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</si>
  <si>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</si>
  <si>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</si>
  <si>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</si>
  <si>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</si>
  <si>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</si>
  <si>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</si>
  <si>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</si>
  <si>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</si>
  <si>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</si>
  <si>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</si>
  <si>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</si>
  <si>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</si>
  <si>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</si>
  <si>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</si>
  <si>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</si>
  <si>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</si>
  <si>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</si>
  <si>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</si>
  <si>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</si>
  <si>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</si>
  <si>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</si>
  <si>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</si>
  <si>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</si>
  <si>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</si>
  <si>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</si>
  <si>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</si>
  <si>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</si>
  <si>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</si>
  <si>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</si>
  <si>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</si>
  <si>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</si>
  <si>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</si>
  <si>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</si>
  <si>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</si>
  <si>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</si>
  <si>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</si>
  <si>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</si>
  <si>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</si>
  <si>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</si>
  <si>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</si>
  <si>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</si>
  <si>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</si>
  <si>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</si>
  <si>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</si>
  <si>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</si>
  <si>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</si>
  <si>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</si>
  <si>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</si>
  <si>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</si>
  <si>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</si>
  <si>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</si>
  <si>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</si>
  <si>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</si>
  <si>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</si>
  <si>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</si>
  <si>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</si>
  <si>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</si>
  <si>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</si>
  <si>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</si>
  <si>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</si>
  <si>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</si>
  <si>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</si>
  <si>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</si>
  <si>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</si>
  <si>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</si>
  <si>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</si>
  <si>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</si>
  <si>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</si>
  <si>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</si>
  <si>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</si>
  <si>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</si>
  <si>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</si>
  <si>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</si>
  <si>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</si>
  <si>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</si>
  <si>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</si>
  <si>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</si>
  <si>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</si>
  <si>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</si>
  <si>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</si>
  <si>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</si>
  <si>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</si>
  <si>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</si>
  <si>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</si>
  <si>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</si>
  <si>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</si>
  <si>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</si>
  <si>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</si>
  <si>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</si>
  <si>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</si>
  <si>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</si>
  <si>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</si>
  <si>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</si>
  <si>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</si>
  <si>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</si>
  <si>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</si>
  <si>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</si>
  <si>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</si>
  <si>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</si>
  <si>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</si>
  <si>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</si>
  <si>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</si>
  <si>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</si>
  <si>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</si>
  <si>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</si>
  <si>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</si>
  <si>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</si>
  <si>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</si>
  <si>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</si>
  <si>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</si>
  <si>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</si>
  <si>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</si>
  <si>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</si>
  <si>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</si>
  <si>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</si>
  <si>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</si>
  <si>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</si>
  <si>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</si>
  <si>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</si>
  <si>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</si>
  <si>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</si>
  <si>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</si>
  <si>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</si>
  <si>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</si>
  <si>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</si>
  <si>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</si>
  <si>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</si>
  <si>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</si>
  <si>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</si>
  <si>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</si>
  <si>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</si>
  <si>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</si>
  <si>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</si>
  <si>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</si>
  <si>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</si>
  <si>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</si>
  <si>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</si>
  <si>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</si>
  <si>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</si>
  <si>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</si>
  <si>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</si>
  <si>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</si>
  <si>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</si>
  <si>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</si>
  <si>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</si>
  <si>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</si>
  <si>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</si>
  <si>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</si>
  <si>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</si>
  <si>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</si>
  <si>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</si>
  <si>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</si>
  <si>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</si>
  <si>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</si>
  <si>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</si>
  <si>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</si>
  <si>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</si>
  <si>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</si>
  <si>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</si>
  <si>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</si>
  <si>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</si>
  <si>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</si>
  <si>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</si>
  <si>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</si>
  <si>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</si>
  <si>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</si>
  <si>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</si>
  <si>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</si>
  <si>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</si>
  <si>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</si>
  <si>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</si>
  <si>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</si>
  <si>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</si>
  <si>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</si>
  <si>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</si>
  <si>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</si>
  <si>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</si>
  <si>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</si>
  <si>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</si>
  <si>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</si>
  <si>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</si>
  <si>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</si>
  <si>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</si>
  <si>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</si>
  <si>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</si>
  <si>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</si>
  <si>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</si>
  <si>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</si>
  <si>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</si>
  <si>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</si>
  <si>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</si>
  <si>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</si>
  <si>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</si>
  <si>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</si>
  <si>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</si>
  <si>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</si>
  <si>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</si>
  <si>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</si>
  <si>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</si>
  <si>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</si>
  <si>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</si>
  <si>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</si>
  <si>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</si>
  <si>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</si>
  <si>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</si>
  <si>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</si>
  <si>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</si>
  <si>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</si>
  <si>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</si>
  <si>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</si>
  <si>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</si>
  <si>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</si>
  <si>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</si>
  <si>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</si>
  <si>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</si>
  <si>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</si>
  <si>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</si>
  <si>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</si>
  <si>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</si>
  <si>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</si>
  <si>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</si>
  <si>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</si>
  <si>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</si>
  <si>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</si>
  <si>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</si>
  <si>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</si>
  <si>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</si>
  <si>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</si>
  <si>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</si>
  <si>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</si>
  <si>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</si>
  <si>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</si>
  <si>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</si>
  <si>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</si>
  <si>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</si>
  <si>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</si>
  <si>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</si>
  <si>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</si>
  <si>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</si>
  <si>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</si>
  <si>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</si>
  <si>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</si>
  <si>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</si>
  <si>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</si>
  <si>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</si>
  <si>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</si>
  <si>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</si>
  <si>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</si>
  <si>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</si>
  <si>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</si>
  <si>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</si>
  <si>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</si>
  <si>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</si>
  <si>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</si>
  <si>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</si>
  <si>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</si>
  <si>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</si>
  <si>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</si>
  <si>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</si>
  <si>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</si>
  <si>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</si>
  <si>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</si>
  <si>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</si>
  <si>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</si>
  <si>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</si>
  <si>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</si>
  <si>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</si>
  <si>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</si>
  <si>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</si>
  <si>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</si>
  <si>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</si>
  <si>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</si>
  <si>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</si>
  <si>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</si>
  <si>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</si>
  <si>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</si>
  <si>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</si>
  <si>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</si>
  <si>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</si>
  <si>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</si>
  <si>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</si>
  <si>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</si>
  <si>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</si>
  <si>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</si>
  <si>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</si>
  <si>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</si>
  <si>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</si>
  <si>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</si>
  <si>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</si>
  <si>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</si>
  <si>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</si>
  <si>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</si>
  <si>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</si>
  <si>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</si>
  <si>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</si>
  <si>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</si>
  <si>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</si>
  <si>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</si>
  <si>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</si>
  <si>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</si>
  <si>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</si>
  <si>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</si>
  <si>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</si>
  <si>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</si>
  <si>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</si>
  <si>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</si>
  <si>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</si>
  <si>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</si>
  <si>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</si>
  <si>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</si>
  <si>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</si>
  <si>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</si>
  <si>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</si>
  <si>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</si>
  <si>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</si>
  <si>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</si>
  <si>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</si>
  <si>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</si>
  <si>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</si>
  <si>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</si>
  <si>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</si>
  <si>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</si>
  <si>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</si>
  <si>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</si>
  <si>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</si>
  <si>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</si>
  <si>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</si>
  <si>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</si>
  <si>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</si>
  <si>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</si>
  <si>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</si>
  <si>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</si>
  <si>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</si>
  <si>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</si>
  <si>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</si>
  <si>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</si>
  <si>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</si>
  <si>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</si>
  <si>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</si>
  <si>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</si>
  <si>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</si>
  <si>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</si>
  <si>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</si>
  <si>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</si>
  <si>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</si>
  <si>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</si>
  <si>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</si>
  <si>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</si>
  <si>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</si>
  <si>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</si>
  <si>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</si>
  <si>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</si>
  <si>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</si>
  <si>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</si>
  <si>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</si>
  <si>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</si>
  <si>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</si>
  <si>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</si>
  <si>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</si>
  <si>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</si>
  <si>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</si>
  <si>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</si>
  <si>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</si>
  <si>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</si>
  <si>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</si>
  <si>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</si>
  <si>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</si>
  <si>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</si>
  <si>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</si>
  <si>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</si>
  <si>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</si>
  <si>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</si>
  <si>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</si>
  <si>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</si>
  <si>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</si>
  <si>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</si>
  <si>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</si>
  <si>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</si>
  <si>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</si>
  <si>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</si>
  <si>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</si>
  <si>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</si>
  <si>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</si>
  <si>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</si>
  <si>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</si>
  <si>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</si>
  <si>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</si>
  <si>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</si>
  <si>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</si>
  <si>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</si>
  <si>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</si>
  <si>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</si>
  <si>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</si>
  <si>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</si>
  <si>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</si>
  <si>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</si>
  <si>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</si>
  <si>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</si>
  <si>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</si>
  <si>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</si>
  <si>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</si>
  <si>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</si>
  <si>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</si>
  <si>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</si>
  <si>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</si>
  <si>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</si>
  <si>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</si>
  <si>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</si>
  <si>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</si>
  <si>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</si>
  <si>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</si>
  <si>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</si>
  <si>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</si>
  <si>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</si>
  <si>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</si>
  <si>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</si>
  <si>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</si>
  <si>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</si>
  <si>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</si>
  <si>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</si>
  <si>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</si>
  <si>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</si>
  <si>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</si>
  <si>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</si>
  <si>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</si>
  <si>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</si>
  <si>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</si>
  <si>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</si>
  <si>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</si>
  <si>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</si>
  <si>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</si>
  <si>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</si>
  <si>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</si>
  <si>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</si>
  <si>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</si>
  <si>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</si>
  <si>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</si>
  <si>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</si>
  <si>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</si>
  <si>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</si>
  <si>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</si>
  <si>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</si>
  <si>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</si>
  <si>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</si>
  <si>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</si>
  <si>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</si>
  <si>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</si>
  <si>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</si>
  <si>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</si>
  <si>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</si>
  <si>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</si>
  <si>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</si>
  <si>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</si>
  <si>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</si>
  <si>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</si>
  <si>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</si>
  <si>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</si>
  <si>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</si>
  <si>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</si>
  <si>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</si>
  <si>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</si>
  <si>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</si>
  <si>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</si>
  <si>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</si>
  <si>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</si>
  <si>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</si>
  <si>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</si>
  <si>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</si>
  <si>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</si>
  <si>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</si>
  <si>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</si>
  <si>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</si>
  <si>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APAGADO</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</si>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</sst>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dateAx>
        <c:axId val="246367744"/>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Offset val="100"/>
        <c:baseTimeUnit val="days"/>
      </c:date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dateAx>
        <c:axId val="246634752"/>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Offset val="100"/>
        <c:baseTimeUnit val="days"/>
      </c:date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1072"/>
  <sheetViews>
    <sheetView zoomScale="55" zoomScaleNormal="55" workbookViewId="0">
      <pane xSplit="11" ySplit="4" topLeftCell="AF485" activePane="bottomRight" state="frozen"/>
      <selection pane="topRight" activeCell="M1" sqref="M1"/>
      <selection pane="bottomLeft" activeCell="A5" sqref="A5"/>
      <selection pane="bottomRight" activeCell="D476" sqref="D476"/>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0.18417047184170471</v>
      </c>
      <c r="AA1" s="4">
        <f t="shared" si="0"/>
        <v>0.16899224806201552</v>
      </c>
      <c r="AB1" s="4">
        <f t="shared" si="0"/>
        <v>0.16250000000000001</v>
      </c>
      <c r="AC1" s="4">
        <f t="shared" si="0"/>
        <v>0.16640746500777606</v>
      </c>
      <c r="AD1" s="4">
        <f t="shared" si="0"/>
        <v>0.1728395061728395</v>
      </c>
      <c r="AE1" s="4">
        <f t="shared" si="0"/>
        <v>0.17917304747320062</v>
      </c>
      <c r="AF1" s="4">
        <f t="shared" si="0"/>
        <v>0.1728395061728395</v>
      </c>
      <c r="AG1" s="4">
        <f t="shared" si="0"/>
        <v>0.16380655226209048</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99</v>
      </c>
      <c r="Z3" s="12">
        <f t="shared" ref="Z3:AN3" si="5">COUNTIF(Z4:Z624, "apagado")</f>
        <v>121</v>
      </c>
      <c r="AA3" s="12">
        <f t="shared" si="5"/>
        <v>109</v>
      </c>
      <c r="AB3" s="12">
        <f t="shared" si="5"/>
        <v>104</v>
      </c>
      <c r="AC3" s="12">
        <f t="shared" si="5"/>
        <v>107</v>
      </c>
      <c r="AD3" s="12">
        <f t="shared" si="5"/>
        <v>112</v>
      </c>
      <c r="AE3" s="12">
        <f t="shared" si="5"/>
        <v>117</v>
      </c>
      <c r="AF3" s="12">
        <f t="shared" si="5"/>
        <v>112</v>
      </c>
      <c r="AG3" s="12">
        <f t="shared" si="5"/>
        <v>105</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hidden="1"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hidden="1"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hidden="1"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hidden="1"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hidden="1"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hidden="1"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hidden="1"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hidden="1"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hidden="1" thickBot="1" x14ac:dyDescent="0.3">
      <c r="A13" t="s">
        <v>26</v>
      </c>
      <c r="B13" t="s">
        <v>998</v>
      </c>
      <c r="C13" t="s">
        <v>1143</v>
      </c>
      <c r="D13" t="s">
        <v>40</v>
      </c>
      <c r="E13" s="33" t="s">
        <v>15</v>
      </c>
      <c r="F13" s="33" t="s">
        <v>28</v>
      </c>
      <c r="G13" s="33"/>
      <c r="H13" s="33" t="s">
        <v>629</v>
      </c>
      <c r="I13" s="34">
        <f t="shared" si="8"/>
        <v>7</v>
      </c>
      <c r="J13" s="34">
        <f t="shared" si="9"/>
        <v>21</v>
      </c>
      <c r="K13" s="35">
        <f t="shared" si="10"/>
        <v>0.25</v>
      </c>
      <c r="L13" s="86" t="s">
        <v>1595</v>
      </c>
      <c r="M13" s="86" t="s">
        <v>1595</v>
      </c>
      <c r="N13" s="86" t="s">
        <v>1595</v>
      </c>
      <c r="O13" s="86" t="s">
        <v>1595</v>
      </c>
      <c r="P13" s="86" t="s">
        <v>1595</v>
      </c>
      <c r="Q13" s="86" t="s">
        <v>1595</v>
      </c>
      <c r="R13" s="86" t="s">
        <v>1595</v>
      </c>
      <c r="S13" s="86" t="s">
        <v>1595</v>
      </c>
      <c r="T13" s="86" t="s">
        <v>1595</v>
      </c>
      <c r="U13" s="86" t="s">
        <v>1595</v>
      </c>
      <c r="V13" s="86" t="s">
        <v>1595</v>
      </c>
      <c r="W13" s="86"/>
      <c r="X13" s="86" t="s">
        <v>1595</v>
      </c>
      <c r="Y13" s="86" t="s">
        <v>1595</v>
      </c>
      <c r="Z13" s="86" t="s">
        <v>1595</v>
      </c>
      <c r="AA13" s="86" t="s">
        <v>1595</v>
      </c>
      <c r="AB13" s="86" t="s">
        <v>1595</v>
      </c>
      <c r="AC13" s="86" t="s">
        <v>1595</v>
      </c>
      <c r="AD13" s="86" t="s">
        <v>1595</v>
      </c>
      <c r="AE13" s="86" t="s">
        <v>1595</v>
      </c>
      <c r="AF13" s="86" t="s">
        <v>1595</v>
      </c>
      <c r="AG13" s="86" t="s">
        <v>1595</v>
      </c>
      <c r="AH13" s="86"/>
      <c r="AI13" s="86"/>
      <c r="AJ13" s="86"/>
      <c r="AK13" s="86"/>
      <c r="AL13" s="86"/>
      <c r="AM13" s="86"/>
      <c r="AN13" s="86"/>
      <c r="AO13" s="86"/>
      <c r="AP13" s="86"/>
    </row>
    <row r="14" spans="1:42" ht="15.75" hidden="1"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hidden="1"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1595</v>
      </c>
      <c r="O15" s="86" t="s">
        <v>1595</v>
      </c>
      <c r="P15" s="86" t="s">
        <v>1595</v>
      </c>
      <c r="Q15" s="86" t="s">
        <v>1595</v>
      </c>
      <c r="R15" s="86" t="s">
        <v>1595</v>
      </c>
      <c r="S15" s="86" t="s">
        <v>1595</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hidden="1"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1595</v>
      </c>
      <c r="M16" s="86" t="s">
        <v>1595</v>
      </c>
      <c r="N16" s="86" t="s">
        <v>1595</v>
      </c>
      <c r="O16" s="86" t="s">
        <v>1595</v>
      </c>
      <c r="P16" s="86" t="s">
        <v>1595</v>
      </c>
      <c r="Q16" s="86" t="s">
        <v>1595</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hidden="1"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1595</v>
      </c>
      <c r="M17" s="86" t="s">
        <v>1595</v>
      </c>
      <c r="N17" s="86" t="s">
        <v>1595</v>
      </c>
      <c r="O17" s="86" t="s">
        <v>1595</v>
      </c>
      <c r="P17" s="86" t="s">
        <v>1595</v>
      </c>
      <c r="Q17" s="86" t="s">
        <v>1595</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hidden="1"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hidden="1"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hidden="1" thickBot="1" x14ac:dyDescent="0.3">
      <c r="A20" t="s">
        <v>1276</v>
      </c>
      <c r="B20" s="33" t="s">
        <v>1259</v>
      </c>
      <c r="C20" s="33" t="s">
        <v>1144</v>
      </c>
      <c r="D20" t="s">
        <v>1243</v>
      </c>
      <c r="E20" s="33" t="s">
        <v>73</v>
      </c>
      <c r="F20" s="33" t="s">
        <v>20</v>
      </c>
      <c r="G20" s="33"/>
      <c r="H20" s="33" t="s">
        <v>1246</v>
      </c>
      <c r="I20" s="34">
        <f t="shared" si="8"/>
        <v>27</v>
      </c>
      <c r="J20" s="34">
        <f t="shared" ref="J20:J23" si="14">COUNTIF(L20:AM20,"APAGADO")</f>
        <v>1</v>
      </c>
      <c r="K20" s="35">
        <f t="shared" ref="K20:K23" si="15">(I20)/(J20+I20)</f>
        <v>0.9642857142857143</v>
      </c>
      <c r="L20" s="86"/>
      <c r="M20" s="86"/>
      <c r="N20" s="86"/>
      <c r="O20" s="86"/>
      <c r="P20" s="86"/>
      <c r="Q20" s="86"/>
      <c r="R20" s="86"/>
      <c r="S20" s="86"/>
      <c r="T20" s="86"/>
      <c r="U20" s="86"/>
      <c r="V20" s="86"/>
      <c r="W20" s="86"/>
      <c r="X20" s="86"/>
      <c r="Y20" s="86"/>
      <c r="Z20" s="86"/>
      <c r="AA20" s="86"/>
      <c r="AB20" s="86"/>
      <c r="AC20" s="86"/>
      <c r="AD20" s="86"/>
      <c r="AE20" s="86" t="s">
        <v>1595</v>
      </c>
      <c r="AF20" s="86"/>
      <c r="AG20" s="86"/>
      <c r="AH20" s="86"/>
      <c r="AI20" s="86"/>
      <c r="AJ20" s="86"/>
      <c r="AK20" s="86"/>
      <c r="AL20" s="86"/>
      <c r="AM20" s="86"/>
      <c r="AN20" s="86"/>
      <c r="AO20" s="86"/>
      <c r="AP20" s="86"/>
    </row>
    <row r="21" spans="1:42" ht="15.75" hidden="1" thickBot="1" x14ac:dyDescent="0.3">
      <c r="A21" t="s">
        <v>1276</v>
      </c>
      <c r="B21" s="33" t="s">
        <v>1258</v>
      </c>
      <c r="C21" s="33" t="s">
        <v>1144</v>
      </c>
      <c r="D21" t="s">
        <v>1243</v>
      </c>
      <c r="E21" s="33" t="s">
        <v>73</v>
      </c>
      <c r="F21" s="33" t="s">
        <v>20</v>
      </c>
      <c r="G21" s="33"/>
      <c r="H21" s="33" t="s">
        <v>1253</v>
      </c>
      <c r="I21" s="34">
        <f t="shared" si="8"/>
        <v>27</v>
      </c>
      <c r="J21" s="34">
        <f t="shared" si="14"/>
        <v>1</v>
      </c>
      <c r="K21" s="35">
        <f t="shared" si="15"/>
        <v>0.9642857142857143</v>
      </c>
      <c r="L21" s="86"/>
      <c r="M21" s="86"/>
      <c r="N21" s="86"/>
      <c r="O21" s="86"/>
      <c r="P21" s="86"/>
      <c r="Q21" s="86"/>
      <c r="R21" s="86"/>
      <c r="S21" s="86"/>
      <c r="T21" s="86"/>
      <c r="U21" s="86"/>
      <c r="V21" s="86"/>
      <c r="W21" s="86"/>
      <c r="X21" s="86"/>
      <c r="Y21" s="86"/>
      <c r="Z21" s="86"/>
      <c r="AA21" s="86"/>
      <c r="AB21" s="86"/>
      <c r="AC21" s="86"/>
      <c r="AD21" s="86"/>
      <c r="AE21" s="86" t="s">
        <v>1595</v>
      </c>
      <c r="AF21" s="86"/>
      <c r="AG21" s="86"/>
      <c r="AH21" s="86"/>
      <c r="AI21" s="86"/>
      <c r="AJ21" s="86"/>
      <c r="AK21" s="86"/>
      <c r="AL21" s="86"/>
      <c r="AM21" s="86"/>
      <c r="AN21" s="86"/>
      <c r="AO21" s="86"/>
      <c r="AP21" s="86"/>
    </row>
    <row r="22" spans="1:42" ht="15.75" hidden="1"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hidden="1"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hidden="1"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1595</v>
      </c>
      <c r="M24" s="86" t="s">
        <v>1595</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hidden="1" thickBot="1" x14ac:dyDescent="0.3">
      <c r="A25" t="s">
        <v>52</v>
      </c>
      <c r="B25" t="s">
        <v>74</v>
      </c>
      <c r="C25" t="s">
        <v>1143</v>
      </c>
      <c r="D25" t="s">
        <v>75</v>
      </c>
      <c r="E25" s="33" t="s">
        <v>73</v>
      </c>
      <c r="F25" s="33" t="s">
        <v>28</v>
      </c>
      <c r="G25" s="33"/>
      <c r="H25" s="33" t="s">
        <v>626</v>
      </c>
      <c r="I25" s="34">
        <f t="shared" si="8"/>
        <v>7</v>
      </c>
      <c r="J25" s="34">
        <f t="shared" si="9"/>
        <v>21</v>
      </c>
      <c r="K25" s="35">
        <f t="shared" si="10"/>
        <v>0.25</v>
      </c>
      <c r="L25" s="86" t="s">
        <v>1595</v>
      </c>
      <c r="M25" s="86" t="s">
        <v>1595</v>
      </c>
      <c r="N25" s="86" t="s">
        <v>1595</v>
      </c>
      <c r="O25" s="86" t="s">
        <v>1595</v>
      </c>
      <c r="P25" s="86" t="s">
        <v>1595</v>
      </c>
      <c r="Q25" s="86" t="s">
        <v>1595</v>
      </c>
      <c r="R25" s="86" t="s">
        <v>1595</v>
      </c>
      <c r="S25" s="86" t="s">
        <v>1595</v>
      </c>
      <c r="T25" s="86" t="s">
        <v>1595</v>
      </c>
      <c r="U25" s="86" t="s">
        <v>1595</v>
      </c>
      <c r="V25" s="86" t="s">
        <v>1595</v>
      </c>
      <c r="W25" s="86"/>
      <c r="X25" s="86" t="s">
        <v>1595</v>
      </c>
      <c r="Y25" s="86" t="s">
        <v>1595</v>
      </c>
      <c r="Z25" s="86" t="s">
        <v>1595</v>
      </c>
      <c r="AA25" s="86" t="s">
        <v>1595</v>
      </c>
      <c r="AB25" s="86" t="s">
        <v>1595</v>
      </c>
      <c r="AC25" s="86" t="s">
        <v>1595</v>
      </c>
      <c r="AD25" s="86" t="s">
        <v>1595</v>
      </c>
      <c r="AE25" s="86" t="s">
        <v>1595</v>
      </c>
      <c r="AF25" s="86" t="s">
        <v>1595</v>
      </c>
      <c r="AG25" s="86" t="s">
        <v>1595</v>
      </c>
      <c r="AH25" s="86"/>
      <c r="AI25" s="86"/>
      <c r="AJ25" s="86"/>
      <c r="AK25" s="86"/>
      <c r="AL25" s="86"/>
      <c r="AM25" s="86"/>
      <c r="AN25" s="86"/>
      <c r="AO25" s="86"/>
      <c r="AP25" s="86"/>
    </row>
    <row r="26" spans="1:42" ht="15.75" hidden="1"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hidden="1"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hidden="1"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hidden="1" thickBot="1" x14ac:dyDescent="0.3">
      <c r="A29" t="s">
        <v>52</v>
      </c>
      <c r="B29" t="s">
        <v>80</v>
      </c>
      <c r="C29" t="s">
        <v>1143</v>
      </c>
      <c r="D29" t="s">
        <v>81</v>
      </c>
      <c r="E29" s="33" t="s">
        <v>73</v>
      </c>
      <c r="F29" s="33" t="s">
        <v>28</v>
      </c>
      <c r="G29" s="33"/>
      <c r="H29" s="33" t="s">
        <v>636</v>
      </c>
      <c r="I29" s="34">
        <f t="shared" si="8"/>
        <v>7</v>
      </c>
      <c r="J29" s="34">
        <f t="shared" si="9"/>
        <v>21</v>
      </c>
      <c r="K29" s="35">
        <f t="shared" si="10"/>
        <v>0.25</v>
      </c>
      <c r="L29" s="86" t="s">
        <v>1595</v>
      </c>
      <c r="M29" s="86" t="s">
        <v>1595</v>
      </c>
      <c r="N29" s="86" t="s">
        <v>1595</v>
      </c>
      <c r="O29" s="86" t="s">
        <v>1595</v>
      </c>
      <c r="P29" s="86" t="s">
        <v>1595</v>
      </c>
      <c r="Q29" s="86" t="s">
        <v>1595</v>
      </c>
      <c r="R29" s="86" t="s">
        <v>1595</v>
      </c>
      <c r="S29" s="86" t="s">
        <v>1595</v>
      </c>
      <c r="T29" s="86" t="s">
        <v>1595</v>
      </c>
      <c r="U29" s="86" t="s">
        <v>1595</v>
      </c>
      <c r="V29" s="86" t="s">
        <v>1595</v>
      </c>
      <c r="W29" s="86"/>
      <c r="X29" s="86" t="s">
        <v>1595</v>
      </c>
      <c r="Y29" s="86" t="s">
        <v>1595</v>
      </c>
      <c r="Z29" s="86" t="s">
        <v>1595</v>
      </c>
      <c r="AA29" s="86" t="s">
        <v>1595</v>
      </c>
      <c r="AB29" s="86" t="s">
        <v>1595</v>
      </c>
      <c r="AC29" s="86" t="s">
        <v>1595</v>
      </c>
      <c r="AD29" s="86" t="s">
        <v>1595</v>
      </c>
      <c r="AE29" s="86" t="s">
        <v>1595</v>
      </c>
      <c r="AF29" s="86" t="s">
        <v>1595</v>
      </c>
      <c r="AG29" s="86" t="s">
        <v>1595</v>
      </c>
      <c r="AH29" s="86"/>
      <c r="AI29" s="86"/>
      <c r="AJ29" s="86"/>
      <c r="AK29" s="86"/>
      <c r="AL29" s="86"/>
      <c r="AM29" s="86"/>
      <c r="AN29" s="86"/>
      <c r="AO29" s="86"/>
      <c r="AP29" s="86"/>
    </row>
    <row r="30" spans="1:42" ht="15.75" hidden="1" thickBot="1" x14ac:dyDescent="0.3">
      <c r="A30" t="s">
        <v>52</v>
      </c>
      <c r="B30" t="s">
        <v>82</v>
      </c>
      <c r="C30" t="s">
        <v>1143</v>
      </c>
      <c r="D30" t="s">
        <v>1159</v>
      </c>
      <c r="E30" s="33" t="s">
        <v>15</v>
      </c>
      <c r="F30" s="33" t="s">
        <v>28</v>
      </c>
      <c r="G30" s="33"/>
      <c r="H30" s="33" t="s">
        <v>637</v>
      </c>
      <c r="I30" s="34">
        <f t="shared" si="8"/>
        <v>27</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t="s">
        <v>1596</v>
      </c>
      <c r="AG30" s="86"/>
      <c r="AH30" s="86"/>
      <c r="AI30" s="86"/>
      <c r="AJ30" s="86"/>
      <c r="AK30" s="86"/>
      <c r="AL30" s="86"/>
      <c r="AM30" s="86"/>
      <c r="AN30" s="86"/>
      <c r="AO30" s="86"/>
      <c r="AP30" s="86"/>
    </row>
    <row r="31" spans="1:42" ht="15.75" hidden="1"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hidden="1"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hidden="1"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hidden="1"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hidden="1"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hidden="1"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hidden="1"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hidden="1" thickBot="1" x14ac:dyDescent="0.3">
      <c r="A38" t="s">
        <v>52</v>
      </c>
      <c r="B38" t="s">
        <v>92</v>
      </c>
      <c r="C38" t="s">
        <v>1143</v>
      </c>
      <c r="D38" t="s">
        <v>93</v>
      </c>
      <c r="E38" s="33" t="s">
        <v>19</v>
      </c>
      <c r="F38" s="33" t="s">
        <v>28</v>
      </c>
      <c r="G38" s="33"/>
      <c r="H38" s="33" t="s">
        <v>645</v>
      </c>
      <c r="I38" s="34">
        <f t="shared" si="8"/>
        <v>9</v>
      </c>
      <c r="J38" s="34">
        <f t="shared" si="9"/>
        <v>19</v>
      </c>
      <c r="K38" s="35">
        <f t="shared" si="10"/>
        <v>0.32142857142857145</v>
      </c>
      <c r="L38" s="86"/>
      <c r="M38" s="86"/>
      <c r="N38" s="86" t="s">
        <v>1595</v>
      </c>
      <c r="O38" s="86" t="s">
        <v>1595</v>
      </c>
      <c r="P38" s="86" t="s">
        <v>1595</v>
      </c>
      <c r="Q38" s="86" t="s">
        <v>1595</v>
      </c>
      <c r="R38" s="86" t="s">
        <v>1595</v>
      </c>
      <c r="S38" s="86" t="s">
        <v>1595</v>
      </c>
      <c r="T38" s="86" t="s">
        <v>1595</v>
      </c>
      <c r="U38" s="86" t="s">
        <v>1595</v>
      </c>
      <c r="V38" s="86" t="s">
        <v>1595</v>
      </c>
      <c r="W38" s="86"/>
      <c r="X38" s="86" t="s">
        <v>1595</v>
      </c>
      <c r="Y38" s="86" t="s">
        <v>1595</v>
      </c>
      <c r="Z38" s="86" t="s">
        <v>1595</v>
      </c>
      <c r="AA38" s="86" t="s">
        <v>1595</v>
      </c>
      <c r="AB38" s="86" t="s">
        <v>1595</v>
      </c>
      <c r="AC38" s="86" t="s">
        <v>1595</v>
      </c>
      <c r="AD38" s="86" t="s">
        <v>1595</v>
      </c>
      <c r="AE38" s="86" t="s">
        <v>1595</v>
      </c>
      <c r="AF38" s="86" t="s">
        <v>1595</v>
      </c>
      <c r="AG38" s="86" t="s">
        <v>1595</v>
      </c>
      <c r="AH38" s="86"/>
      <c r="AI38" s="86"/>
      <c r="AJ38" s="86"/>
      <c r="AK38" s="86"/>
      <c r="AL38" s="86"/>
      <c r="AM38" s="86"/>
      <c r="AN38" s="86"/>
      <c r="AO38" s="86"/>
      <c r="AP38" s="86"/>
    </row>
    <row r="39" spans="1:42" ht="15.75" hidden="1"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hidden="1"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1595</v>
      </c>
      <c r="N40" s="86"/>
      <c r="O40" s="86"/>
      <c r="P40" s="86"/>
      <c r="Q40" s="86"/>
      <c r="R40" s="86"/>
      <c r="S40" s="86"/>
      <c r="T40" s="86" t="s">
        <v>1595</v>
      </c>
      <c r="U40" s="86"/>
      <c r="V40" s="86" t="s">
        <v>1595</v>
      </c>
      <c r="W40" s="86"/>
      <c r="X40" s="86" t="s">
        <v>1595</v>
      </c>
      <c r="Y40" s="86"/>
      <c r="Z40" s="86"/>
      <c r="AA40" s="86"/>
      <c r="AB40" s="86"/>
      <c r="AC40" s="86"/>
      <c r="AD40" s="86"/>
      <c r="AE40" s="86"/>
      <c r="AF40" s="86"/>
      <c r="AG40" s="86"/>
      <c r="AH40" s="86"/>
      <c r="AI40" s="86"/>
      <c r="AJ40" s="86"/>
      <c r="AK40" s="86"/>
      <c r="AL40" s="86"/>
      <c r="AM40" s="86"/>
      <c r="AN40" s="86"/>
      <c r="AO40" s="86"/>
      <c r="AP40" s="86"/>
    </row>
    <row r="41" spans="1:42" ht="15.75" hidden="1"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hidden="1"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hidden="1"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hidden="1" thickBot="1" x14ac:dyDescent="0.3">
      <c r="A44" t="s">
        <v>52</v>
      </c>
      <c r="B44" t="s">
        <v>104</v>
      </c>
      <c r="C44" t="s">
        <v>1143</v>
      </c>
      <c r="D44" t="s">
        <v>105</v>
      </c>
      <c r="E44" s="33" t="s">
        <v>73</v>
      </c>
      <c r="F44" s="33" t="s">
        <v>20</v>
      </c>
      <c r="G44" s="33"/>
      <c r="H44" s="33" t="s">
        <v>651</v>
      </c>
      <c r="I44" s="34">
        <f t="shared" si="8"/>
        <v>27</v>
      </c>
      <c r="J44" s="34">
        <f t="shared" si="9"/>
        <v>1</v>
      </c>
      <c r="K44" s="35">
        <f t="shared" si="10"/>
        <v>0.9642857142857143</v>
      </c>
      <c r="L44" s="86"/>
      <c r="M44" s="86"/>
      <c r="N44" s="86"/>
      <c r="O44" s="86"/>
      <c r="P44" s="86"/>
      <c r="Q44" s="86"/>
      <c r="R44" s="86"/>
      <c r="S44" s="86"/>
      <c r="T44" s="86"/>
      <c r="U44" s="86"/>
      <c r="V44" s="86"/>
      <c r="W44" s="86"/>
      <c r="X44" s="86"/>
      <c r="Y44" s="86"/>
      <c r="Z44" s="86"/>
      <c r="AA44" s="86" t="s">
        <v>1595</v>
      </c>
      <c r="AB44" s="86"/>
      <c r="AC44" s="86"/>
      <c r="AD44" s="86"/>
      <c r="AE44" s="86"/>
      <c r="AF44" s="86"/>
      <c r="AG44" s="86"/>
      <c r="AH44" s="86"/>
      <c r="AI44" s="86"/>
      <c r="AJ44" s="86"/>
      <c r="AK44" s="86"/>
      <c r="AL44" s="86"/>
      <c r="AM44" s="86"/>
      <c r="AN44" s="86"/>
      <c r="AO44" s="86"/>
      <c r="AP44" s="86"/>
    </row>
    <row r="45" spans="1:42" ht="15.75" hidden="1"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hidden="1"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hidden="1"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hidden="1"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hidden="1"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hidden="1"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hidden="1"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hidden="1"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hidden="1"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hidden="1"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hidden="1"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hidden="1"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hidden="1"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hidden="1"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hidden="1"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hidden="1"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hidden="1"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hidden="1"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hidden="1"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hidden="1"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hidden="1"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1595</v>
      </c>
      <c r="M65" s="86" t="s">
        <v>1595</v>
      </c>
      <c r="N65" s="86" t="s">
        <v>1595</v>
      </c>
      <c r="O65" s="86" t="s">
        <v>1595</v>
      </c>
      <c r="P65" s="86" t="s">
        <v>1595</v>
      </c>
      <c r="Q65" s="86" t="s">
        <v>1595</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hidden="1"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hidden="1"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hidden="1" thickBot="1" x14ac:dyDescent="0.3">
      <c r="A68" t="s">
        <v>52</v>
      </c>
      <c r="B68" t="s">
        <v>144</v>
      </c>
      <c r="C68" t="s">
        <v>1143</v>
      </c>
      <c r="D68" t="s">
        <v>58</v>
      </c>
      <c r="E68" s="33" t="s">
        <v>73</v>
      </c>
      <c r="F68" s="33" t="s">
        <v>28</v>
      </c>
      <c r="G68" s="33"/>
      <c r="H68" s="33" t="s">
        <v>675</v>
      </c>
      <c r="I68" s="34">
        <f t="shared" si="8"/>
        <v>20</v>
      </c>
      <c r="J68" s="34">
        <f t="shared" si="9"/>
        <v>8</v>
      </c>
      <c r="K68" s="35">
        <f t="shared" si="10"/>
        <v>0.7142857142857143</v>
      </c>
      <c r="L68" s="86"/>
      <c r="M68" s="86"/>
      <c r="N68" s="86"/>
      <c r="O68" s="86"/>
      <c r="P68" s="86"/>
      <c r="Q68" s="86"/>
      <c r="R68" s="86"/>
      <c r="S68" s="86"/>
      <c r="T68" s="86"/>
      <c r="U68" s="86"/>
      <c r="V68" s="86"/>
      <c r="W68" s="86"/>
      <c r="X68" s="86"/>
      <c r="Y68" s="86"/>
      <c r="Z68" s="86" t="s">
        <v>1595</v>
      </c>
      <c r="AA68" s="86" t="s">
        <v>1595</v>
      </c>
      <c r="AB68" s="86" t="s">
        <v>1595</v>
      </c>
      <c r="AC68" s="86" t="s">
        <v>1595</v>
      </c>
      <c r="AD68" s="86" t="s">
        <v>1595</v>
      </c>
      <c r="AE68" s="86" t="s">
        <v>1595</v>
      </c>
      <c r="AF68" s="86" t="s">
        <v>1595</v>
      </c>
      <c r="AG68" s="86" t="s">
        <v>1595</v>
      </c>
      <c r="AH68" s="86"/>
      <c r="AI68" s="86"/>
      <c r="AJ68" s="86"/>
      <c r="AK68" s="86"/>
      <c r="AL68" s="86"/>
      <c r="AM68" s="86"/>
      <c r="AN68" s="86"/>
      <c r="AO68" s="86"/>
      <c r="AP68" s="86"/>
    </row>
    <row r="69" spans="1:42" ht="15.75" hidden="1" thickBot="1" x14ac:dyDescent="0.3">
      <c r="A69" t="s">
        <v>52</v>
      </c>
      <c r="B69" t="s">
        <v>145</v>
      </c>
      <c r="C69" t="s">
        <v>1143</v>
      </c>
      <c r="D69" t="s">
        <v>58</v>
      </c>
      <c r="E69" s="33" t="s">
        <v>73</v>
      </c>
      <c r="F69" s="33" t="s">
        <v>28</v>
      </c>
      <c r="G69" s="33"/>
      <c r="H69" s="33" t="s">
        <v>676</v>
      </c>
      <c r="I69" s="34">
        <f t="shared" si="8"/>
        <v>20</v>
      </c>
      <c r="J69" s="34">
        <f t="shared" si="9"/>
        <v>8</v>
      </c>
      <c r="K69" s="35">
        <f t="shared" si="10"/>
        <v>0.7142857142857143</v>
      </c>
      <c r="L69" s="86"/>
      <c r="M69" s="86"/>
      <c r="N69" s="86"/>
      <c r="O69" s="86"/>
      <c r="P69" s="86"/>
      <c r="Q69" s="86"/>
      <c r="R69" s="86"/>
      <c r="S69" s="86"/>
      <c r="T69" s="86"/>
      <c r="U69" s="86"/>
      <c r="V69" s="86"/>
      <c r="W69" s="86"/>
      <c r="X69" s="86"/>
      <c r="Y69" s="86"/>
      <c r="Z69" s="86" t="s">
        <v>1595</v>
      </c>
      <c r="AA69" s="86" t="s">
        <v>1595</v>
      </c>
      <c r="AB69" s="86" t="s">
        <v>1595</v>
      </c>
      <c r="AC69" s="86" t="s">
        <v>1595</v>
      </c>
      <c r="AD69" s="86" t="s">
        <v>1595</v>
      </c>
      <c r="AE69" s="86" t="s">
        <v>1595</v>
      </c>
      <c r="AF69" s="86" t="s">
        <v>1595</v>
      </c>
      <c r="AG69" s="86" t="s">
        <v>1595</v>
      </c>
      <c r="AH69" s="86"/>
      <c r="AI69" s="86"/>
      <c r="AJ69" s="86"/>
      <c r="AK69" s="86"/>
      <c r="AL69" s="86"/>
      <c r="AM69" s="86"/>
      <c r="AN69" s="86"/>
      <c r="AO69" s="86"/>
      <c r="AP69" s="86"/>
    </row>
    <row r="70" spans="1:42" ht="15.75" hidden="1"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hidden="1"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hidden="1"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hidden="1"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hidden="1"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hidden="1"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hidden="1" thickBot="1" x14ac:dyDescent="0.3">
      <c r="A76" t="s">
        <v>52</v>
      </c>
      <c r="B76" t="s">
        <v>1009</v>
      </c>
      <c r="C76" t="s">
        <v>1143</v>
      </c>
      <c r="D76" t="s">
        <v>47</v>
      </c>
      <c r="E76" s="33" t="s">
        <v>19</v>
      </c>
      <c r="F76" s="33" t="s">
        <v>20</v>
      </c>
      <c r="G76" s="33"/>
      <c r="H76" s="33" t="s">
        <v>683</v>
      </c>
      <c r="I76" s="34">
        <f t="shared" si="16"/>
        <v>26</v>
      </c>
      <c r="J76" s="34">
        <f t="shared" si="9"/>
        <v>2</v>
      </c>
      <c r="K76" s="35">
        <f t="shared" si="10"/>
        <v>0.9285714285714286</v>
      </c>
      <c r="L76" s="86"/>
      <c r="M76" s="86"/>
      <c r="N76" s="86"/>
      <c r="O76" s="86"/>
      <c r="P76" s="86"/>
      <c r="Q76" s="86"/>
      <c r="R76" s="86"/>
      <c r="S76" s="86"/>
      <c r="T76" s="86"/>
      <c r="U76" s="86"/>
      <c r="V76" s="86"/>
      <c r="W76" s="86"/>
      <c r="X76" s="86"/>
      <c r="Y76" s="86" t="s">
        <v>1595</v>
      </c>
      <c r="Z76" s="86" t="s">
        <v>1595</v>
      </c>
      <c r="AA76" s="86"/>
      <c r="AB76" s="86"/>
      <c r="AC76" s="86"/>
      <c r="AD76" s="86"/>
      <c r="AE76" s="86"/>
      <c r="AF76" s="86"/>
      <c r="AG76" s="86"/>
      <c r="AH76" s="86"/>
      <c r="AI76" s="86"/>
      <c r="AJ76" s="86"/>
      <c r="AK76" s="86"/>
      <c r="AL76" s="86"/>
      <c r="AM76" s="86"/>
      <c r="AN76" s="86"/>
      <c r="AO76" s="86"/>
      <c r="AP76" s="86"/>
    </row>
    <row r="77" spans="1:42" ht="15.75" hidden="1" thickBot="1" x14ac:dyDescent="0.3">
      <c r="A77" t="s">
        <v>52</v>
      </c>
      <c r="B77" t="s">
        <v>48</v>
      </c>
      <c r="C77" t="s">
        <v>1143</v>
      </c>
      <c r="D77" t="s">
        <v>49</v>
      </c>
      <c r="E77" s="33" t="s">
        <v>19</v>
      </c>
      <c r="F77" s="33" t="s">
        <v>20</v>
      </c>
      <c r="G77" s="33"/>
      <c r="H77" s="33" t="s">
        <v>684</v>
      </c>
      <c r="I77" s="34">
        <f t="shared" si="16"/>
        <v>26</v>
      </c>
      <c r="J77" s="34">
        <f t="shared" si="9"/>
        <v>2</v>
      </c>
      <c r="K77" s="35">
        <f t="shared" si="10"/>
        <v>0.9285714285714286</v>
      </c>
      <c r="L77" s="86"/>
      <c r="M77" s="86"/>
      <c r="N77" s="86"/>
      <c r="O77" s="86"/>
      <c r="P77" s="86"/>
      <c r="Q77" s="86"/>
      <c r="R77" s="86"/>
      <c r="S77" s="86"/>
      <c r="T77" s="86"/>
      <c r="U77" s="86"/>
      <c r="V77" s="86"/>
      <c r="W77" s="86"/>
      <c r="X77" s="86"/>
      <c r="Y77" s="86" t="s">
        <v>1595</v>
      </c>
      <c r="Z77" s="86" t="s">
        <v>1595</v>
      </c>
      <c r="AA77" s="86"/>
      <c r="AB77" s="86"/>
      <c r="AC77" s="86"/>
      <c r="AD77" s="86"/>
      <c r="AE77" s="86"/>
      <c r="AF77" s="86"/>
      <c r="AG77" s="86"/>
      <c r="AH77" s="86"/>
      <c r="AI77" s="86"/>
      <c r="AJ77" s="86"/>
      <c r="AK77" s="86"/>
      <c r="AL77" s="86"/>
      <c r="AM77" s="86"/>
      <c r="AN77" s="86"/>
      <c r="AO77" s="86"/>
      <c r="AP77" s="86"/>
    </row>
    <row r="78" spans="1:42" ht="15.75" hidden="1"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hidden="1"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hidden="1"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hidden="1" thickBot="1" x14ac:dyDescent="0.3">
      <c r="A81" t="s">
        <v>52</v>
      </c>
      <c r="B81" t="s">
        <v>57</v>
      </c>
      <c r="C81" t="s">
        <v>1143</v>
      </c>
      <c r="D81" t="s">
        <v>58</v>
      </c>
      <c r="E81" s="33" t="s">
        <v>15</v>
      </c>
      <c r="F81" s="33" t="s">
        <v>28</v>
      </c>
      <c r="G81" s="33"/>
      <c r="H81" s="33" t="s">
        <v>688</v>
      </c>
      <c r="I81" s="34">
        <f t="shared" si="16"/>
        <v>20</v>
      </c>
      <c r="J81" s="34">
        <f t="shared" si="17"/>
        <v>8</v>
      </c>
      <c r="K81" s="35">
        <f t="shared" si="18"/>
        <v>0.7142857142857143</v>
      </c>
      <c r="L81" s="86"/>
      <c r="M81" s="86"/>
      <c r="N81" s="86"/>
      <c r="O81" s="86"/>
      <c r="P81" s="86"/>
      <c r="Q81" s="86"/>
      <c r="R81" s="86"/>
      <c r="S81" s="86"/>
      <c r="T81" s="86"/>
      <c r="U81" s="86"/>
      <c r="V81" s="86"/>
      <c r="W81" s="86"/>
      <c r="X81" s="86"/>
      <c r="Y81" s="86"/>
      <c r="Z81" s="86" t="s">
        <v>1595</v>
      </c>
      <c r="AA81" s="86" t="s">
        <v>1595</v>
      </c>
      <c r="AB81" s="86" t="s">
        <v>1595</v>
      </c>
      <c r="AC81" s="86" t="s">
        <v>1595</v>
      </c>
      <c r="AD81" s="86" t="s">
        <v>1595</v>
      </c>
      <c r="AE81" s="86" t="s">
        <v>1595</v>
      </c>
      <c r="AF81" s="86" t="s">
        <v>1595</v>
      </c>
      <c r="AG81" s="86" t="s">
        <v>1595</v>
      </c>
      <c r="AH81" s="86"/>
      <c r="AI81" s="86"/>
      <c r="AJ81" s="86"/>
      <c r="AK81" s="86"/>
      <c r="AL81" s="86"/>
      <c r="AM81" s="86"/>
      <c r="AN81" s="86"/>
      <c r="AO81" s="86"/>
      <c r="AP81" s="86"/>
    </row>
    <row r="82" spans="1:42" ht="15.75" hidden="1"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hidden="1"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hidden="1"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hidden="1"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hidden="1"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hidden="1"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hidden="1"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hidden="1"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hidden="1"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1595</v>
      </c>
      <c r="M90" s="86" t="s">
        <v>1595</v>
      </c>
      <c r="N90" s="86" t="s">
        <v>1595</v>
      </c>
      <c r="O90" s="86" t="s">
        <v>1595</v>
      </c>
      <c r="P90" s="86" t="s">
        <v>1595</v>
      </c>
      <c r="Q90" s="86" t="s">
        <v>1595</v>
      </c>
      <c r="R90" s="86" t="s">
        <v>1595</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hidden="1"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1595</v>
      </c>
      <c r="M91" s="86" t="s">
        <v>1595</v>
      </c>
      <c r="N91" s="86" t="s">
        <v>1595</v>
      </c>
      <c r="O91" s="86" t="s">
        <v>1595</v>
      </c>
      <c r="P91" s="86" t="s">
        <v>1595</v>
      </c>
      <c r="Q91" s="86" t="s">
        <v>1595</v>
      </c>
      <c r="R91" s="86" t="s">
        <v>1595</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hidden="1"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hidden="1"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hidden="1"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hidden="1"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hidden="1"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hidden="1"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hidden="1"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hidden="1"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hidden="1"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hidden="1"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hidden="1"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hidden="1"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hidden="1"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hidden="1"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hidden="1" thickBot="1" x14ac:dyDescent="0.3">
      <c r="A106" t="s">
        <v>52</v>
      </c>
      <c r="B106" s="33" t="s">
        <v>1277</v>
      </c>
      <c r="C106" s="33" t="s">
        <v>1143</v>
      </c>
      <c r="D106" t="s">
        <v>1278</v>
      </c>
      <c r="E106" s="33" t="s">
        <v>19</v>
      </c>
      <c r="F106" s="33" t="s">
        <v>20</v>
      </c>
      <c r="G106" s="33"/>
      <c r="H106" s="33" t="s">
        <v>1279</v>
      </c>
      <c r="I106" s="34">
        <f t="shared" si="16"/>
        <v>7</v>
      </c>
      <c r="J106" s="34">
        <f t="shared" ref="J106:J110" si="21">COUNTIF(L106:AM106,"APAGADO")</f>
        <v>21</v>
      </c>
      <c r="K106" s="35">
        <f t="shared" ref="K106:K110" si="22">(I106)/(J106+I106)</f>
        <v>0.25</v>
      </c>
      <c r="L106" s="86" t="s">
        <v>1595</v>
      </c>
      <c r="M106" s="86" t="s">
        <v>1595</v>
      </c>
      <c r="N106" s="86" t="s">
        <v>1595</v>
      </c>
      <c r="O106" s="86" t="s">
        <v>1595</v>
      </c>
      <c r="P106" s="86" t="s">
        <v>1595</v>
      </c>
      <c r="Q106" s="86" t="s">
        <v>1595</v>
      </c>
      <c r="R106" s="86" t="s">
        <v>1595</v>
      </c>
      <c r="S106" s="86" t="s">
        <v>1595</v>
      </c>
      <c r="T106" s="86" t="s">
        <v>1595</v>
      </c>
      <c r="U106" s="86" t="s">
        <v>1595</v>
      </c>
      <c r="V106" s="86" t="s">
        <v>1595</v>
      </c>
      <c r="W106" s="86"/>
      <c r="X106" s="86" t="s">
        <v>1595</v>
      </c>
      <c r="Y106" s="86" t="s">
        <v>1595</v>
      </c>
      <c r="Z106" s="86" t="s">
        <v>1595</v>
      </c>
      <c r="AA106" s="86" t="s">
        <v>1595</v>
      </c>
      <c r="AB106" s="86" t="s">
        <v>1595</v>
      </c>
      <c r="AC106" s="86" t="s">
        <v>1595</v>
      </c>
      <c r="AD106" s="86" t="s">
        <v>1595</v>
      </c>
      <c r="AE106" s="86" t="s">
        <v>1595</v>
      </c>
      <c r="AF106" s="86" t="s">
        <v>1595</v>
      </c>
      <c r="AG106" s="86" t="s">
        <v>1595</v>
      </c>
      <c r="AH106" s="86"/>
      <c r="AI106" s="86"/>
      <c r="AJ106" s="86"/>
      <c r="AK106" s="86"/>
      <c r="AL106" s="86"/>
      <c r="AM106" s="86"/>
      <c r="AN106" s="86"/>
      <c r="AO106" s="86"/>
      <c r="AP106" s="86"/>
    </row>
    <row r="107" spans="1:42" ht="15.75" hidden="1"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hidden="1"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hidden="1"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27</v>
      </c>
      <c r="J110" s="34">
        <f t="shared" si="21"/>
        <v>1</v>
      </c>
      <c r="K110" s="35">
        <f t="shared" si="22"/>
        <v>0.9642857142857143</v>
      </c>
      <c r="L110" s="86"/>
      <c r="M110" s="86"/>
      <c r="N110" s="86"/>
      <c r="O110" s="86"/>
      <c r="P110" s="86"/>
      <c r="Q110" s="86"/>
      <c r="R110" s="86"/>
      <c r="S110" s="86"/>
      <c r="T110" s="86"/>
      <c r="U110" s="86"/>
      <c r="V110" s="86"/>
      <c r="W110" s="86"/>
      <c r="X110" s="86"/>
      <c r="Y110" s="86"/>
      <c r="Z110" s="86"/>
      <c r="AA110" s="86"/>
      <c r="AB110" s="86"/>
      <c r="AC110" s="86"/>
      <c r="AD110" s="86"/>
      <c r="AE110" s="86"/>
      <c r="AF110" s="86"/>
      <c r="AG110" s="86" t="s">
        <v>1595</v>
      </c>
      <c r="AH110" s="86"/>
      <c r="AI110" s="86"/>
      <c r="AJ110" s="86"/>
      <c r="AK110" s="86"/>
      <c r="AL110" s="86"/>
      <c r="AM110" s="86"/>
      <c r="AN110" s="86"/>
      <c r="AO110" s="86"/>
      <c r="AP110" s="86"/>
    </row>
    <row r="111" spans="1:42" ht="15.75" hidden="1"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hidden="1" thickBot="1" x14ac:dyDescent="0.3">
      <c r="A112" t="s">
        <v>171</v>
      </c>
      <c r="B112" t="s">
        <v>172</v>
      </c>
      <c r="C112" t="s">
        <v>1143</v>
      </c>
      <c r="D112" t="s">
        <v>173</v>
      </c>
      <c r="E112" s="33" t="s">
        <v>19</v>
      </c>
      <c r="F112" s="33" t="s">
        <v>20</v>
      </c>
      <c r="G112" s="33"/>
      <c r="H112" s="33" t="s">
        <v>708</v>
      </c>
      <c r="I112" s="34">
        <f t="shared" si="16"/>
        <v>7</v>
      </c>
      <c r="J112" s="34">
        <f t="shared" si="17"/>
        <v>21</v>
      </c>
      <c r="K112" s="35">
        <f t="shared" si="18"/>
        <v>0.25</v>
      </c>
      <c r="L112" s="86" t="s">
        <v>1595</v>
      </c>
      <c r="M112" s="86" t="s">
        <v>1595</v>
      </c>
      <c r="N112" s="86" t="s">
        <v>1595</v>
      </c>
      <c r="O112" s="86" t="s">
        <v>1595</v>
      </c>
      <c r="P112" s="86" t="s">
        <v>1595</v>
      </c>
      <c r="Q112" s="86" t="s">
        <v>1595</v>
      </c>
      <c r="R112" s="86" t="s">
        <v>1595</v>
      </c>
      <c r="S112" s="86" t="s">
        <v>1595</v>
      </c>
      <c r="T112" s="86" t="s">
        <v>1595</v>
      </c>
      <c r="U112" s="86" t="s">
        <v>1595</v>
      </c>
      <c r="V112" s="86" t="s">
        <v>1595</v>
      </c>
      <c r="W112" s="86"/>
      <c r="X112" s="86" t="s">
        <v>1595</v>
      </c>
      <c r="Y112" s="86" t="s">
        <v>1595</v>
      </c>
      <c r="Z112" s="86" t="s">
        <v>1595</v>
      </c>
      <c r="AA112" s="86" t="s">
        <v>1595</v>
      </c>
      <c r="AB112" s="86" t="s">
        <v>1595</v>
      </c>
      <c r="AC112" s="86" t="s">
        <v>1595</v>
      </c>
      <c r="AD112" s="86" t="s">
        <v>1595</v>
      </c>
      <c r="AE112" s="86" t="s">
        <v>1595</v>
      </c>
      <c r="AF112" s="86" t="s">
        <v>1595</v>
      </c>
      <c r="AG112" s="86" t="s">
        <v>1595</v>
      </c>
      <c r="AH112" s="86"/>
      <c r="AI112" s="86"/>
      <c r="AJ112" s="86"/>
      <c r="AK112" s="86"/>
      <c r="AL112" s="86"/>
      <c r="AM112" s="86"/>
      <c r="AN112" s="86"/>
      <c r="AO112" s="86"/>
      <c r="AP112" s="86"/>
    </row>
    <row r="113" spans="1:42" ht="15.75" hidden="1"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hidden="1"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1595</v>
      </c>
      <c r="M114" s="86" t="s">
        <v>1595</v>
      </c>
      <c r="N114" s="86" t="s">
        <v>1595</v>
      </c>
      <c r="O114" s="86" t="s">
        <v>1595</v>
      </c>
      <c r="P114" s="86" t="s">
        <v>1595</v>
      </c>
      <c r="Q114" s="86" t="s">
        <v>1595</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hidden="1"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hidden="1"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hidden="1" thickBot="1" x14ac:dyDescent="0.3">
      <c r="A117" t="s">
        <v>181</v>
      </c>
      <c r="B117" t="s">
        <v>1017</v>
      </c>
      <c r="C117" t="s">
        <v>1144</v>
      </c>
      <c r="D117" t="s">
        <v>184</v>
      </c>
      <c r="E117" s="33" t="s">
        <v>15</v>
      </c>
      <c r="F117" s="33" t="s">
        <v>20</v>
      </c>
      <c r="G117" s="33"/>
      <c r="H117" s="33" t="s">
        <v>712</v>
      </c>
      <c r="I117" s="34">
        <f t="shared" si="16"/>
        <v>21</v>
      </c>
      <c r="J117" s="34">
        <f t="shared" si="17"/>
        <v>7</v>
      </c>
      <c r="K117" s="35">
        <f t="shared" si="18"/>
        <v>0.75</v>
      </c>
      <c r="L117" s="86"/>
      <c r="M117" s="86"/>
      <c r="N117" s="86"/>
      <c r="O117" s="86"/>
      <c r="P117" s="86"/>
      <c r="Q117" s="86"/>
      <c r="R117" s="86" t="s">
        <v>1595</v>
      </c>
      <c r="S117" s="86" t="s">
        <v>1595</v>
      </c>
      <c r="T117" s="86" t="s">
        <v>1595</v>
      </c>
      <c r="U117" s="86" t="s">
        <v>1595</v>
      </c>
      <c r="V117" s="86" t="s">
        <v>1595</v>
      </c>
      <c r="W117" s="86"/>
      <c r="X117" s="86" t="s">
        <v>1595</v>
      </c>
      <c r="Y117" s="86" t="s">
        <v>1595</v>
      </c>
      <c r="Z117" s="86"/>
      <c r="AA117" s="86"/>
      <c r="AB117" s="86"/>
      <c r="AC117" s="86"/>
      <c r="AD117" s="86"/>
      <c r="AE117" s="86"/>
      <c r="AF117" s="86"/>
      <c r="AG117" s="86"/>
      <c r="AH117" s="86"/>
      <c r="AI117" s="86"/>
      <c r="AJ117" s="86"/>
      <c r="AK117" s="86"/>
      <c r="AL117" s="86"/>
      <c r="AM117" s="86"/>
      <c r="AN117" s="86"/>
      <c r="AO117" s="86"/>
      <c r="AP117" s="86"/>
    </row>
    <row r="118" spans="1:42" ht="15.75" hidden="1"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hidden="1"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hidden="1"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hidden="1"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hidden="1"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hidden="1"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hidden="1"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hidden="1"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hidden="1"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hidden="1"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hidden="1"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hidden="1"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1595</v>
      </c>
      <c r="M129" s="86" t="s">
        <v>1595</v>
      </c>
      <c r="N129" s="86" t="s">
        <v>1595</v>
      </c>
      <c r="O129" s="86" t="s">
        <v>1595</v>
      </c>
      <c r="P129" s="86" t="s">
        <v>1595</v>
      </c>
      <c r="Q129" s="86" t="s">
        <v>1595</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hidden="1"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hidden="1" thickBot="1" x14ac:dyDescent="0.3">
      <c r="A131" t="s">
        <v>194</v>
      </c>
      <c r="B131" t="s">
        <v>197</v>
      </c>
      <c r="C131" t="s">
        <v>1144</v>
      </c>
      <c r="D131" t="s">
        <v>198</v>
      </c>
      <c r="E131" s="33" t="s">
        <v>19</v>
      </c>
      <c r="F131" s="33" t="s">
        <v>20</v>
      </c>
      <c r="G131" s="33"/>
      <c r="H131" s="33" t="s">
        <v>719</v>
      </c>
      <c r="I131" s="34">
        <f t="shared" si="16"/>
        <v>20</v>
      </c>
      <c r="J131" s="34">
        <f t="shared" si="17"/>
        <v>8</v>
      </c>
      <c r="K131" s="35">
        <f t="shared" si="18"/>
        <v>0.7142857142857143</v>
      </c>
      <c r="L131" s="86"/>
      <c r="M131" s="86"/>
      <c r="N131" s="86"/>
      <c r="O131" s="86"/>
      <c r="P131" s="86"/>
      <c r="Q131" s="86"/>
      <c r="R131" s="86"/>
      <c r="S131" s="86"/>
      <c r="T131" s="86"/>
      <c r="U131" s="86"/>
      <c r="V131" s="86"/>
      <c r="W131" s="86"/>
      <c r="X131" s="86"/>
      <c r="Y131" s="86"/>
      <c r="Z131" s="86" t="s">
        <v>1595</v>
      </c>
      <c r="AA131" s="86" t="s">
        <v>1595</v>
      </c>
      <c r="AB131" s="86" t="s">
        <v>1595</v>
      </c>
      <c r="AC131" s="86" t="s">
        <v>1595</v>
      </c>
      <c r="AD131" s="86" t="s">
        <v>1595</v>
      </c>
      <c r="AE131" s="86" t="s">
        <v>1595</v>
      </c>
      <c r="AF131" s="86" t="s">
        <v>1595</v>
      </c>
      <c r="AG131" s="86" t="s">
        <v>1595</v>
      </c>
      <c r="AH131" s="86"/>
      <c r="AI131" s="86"/>
      <c r="AJ131" s="86"/>
      <c r="AK131" s="86"/>
      <c r="AL131" s="86"/>
      <c r="AM131" s="86"/>
      <c r="AN131" s="86"/>
      <c r="AO131" s="86"/>
      <c r="AP131" s="86"/>
    </row>
    <row r="132" spans="1:42" ht="15.75" hidden="1" thickBot="1" x14ac:dyDescent="0.3">
      <c r="A132" t="s">
        <v>199</v>
      </c>
      <c r="B132" t="s">
        <v>200</v>
      </c>
      <c r="C132" t="s">
        <v>1144</v>
      </c>
      <c r="D132" t="s">
        <v>201</v>
      </c>
      <c r="E132" s="33" t="s">
        <v>19</v>
      </c>
      <c r="F132" s="33" t="s">
        <v>1137</v>
      </c>
      <c r="G132" s="33" t="s">
        <v>461</v>
      </c>
      <c r="H132" s="33" t="s">
        <v>720</v>
      </c>
      <c r="I132" s="34">
        <f t="shared" si="16"/>
        <v>27</v>
      </c>
      <c r="J132" s="34">
        <f t="shared" si="17"/>
        <v>1</v>
      </c>
      <c r="K132" s="35">
        <f t="shared" si="18"/>
        <v>0.9642857142857143</v>
      </c>
      <c r="L132" s="86"/>
      <c r="M132" s="86"/>
      <c r="N132" s="86"/>
      <c r="O132" s="86"/>
      <c r="P132" s="86"/>
      <c r="Q132" s="86"/>
      <c r="R132" s="86"/>
      <c r="S132" s="86"/>
      <c r="T132" s="86"/>
      <c r="U132" s="86"/>
      <c r="V132" s="86"/>
      <c r="W132" s="86"/>
      <c r="X132" s="86"/>
      <c r="Y132" s="86"/>
      <c r="Z132" s="86"/>
      <c r="AA132" s="86"/>
      <c r="AB132" s="86"/>
      <c r="AC132" s="86"/>
      <c r="AD132" s="86"/>
      <c r="AE132" s="86"/>
      <c r="AF132" s="86" t="s">
        <v>1595</v>
      </c>
      <c r="AG132" s="86"/>
      <c r="AH132" s="86"/>
      <c r="AI132" s="86"/>
      <c r="AJ132" s="86"/>
      <c r="AK132" s="86"/>
      <c r="AL132" s="86"/>
      <c r="AM132" s="86"/>
      <c r="AN132" s="86"/>
      <c r="AO132" s="86"/>
      <c r="AP132" s="86"/>
    </row>
    <row r="133" spans="1:42" ht="15.75" hidden="1" thickBot="1" x14ac:dyDescent="0.3">
      <c r="B133" t="s">
        <v>203</v>
      </c>
      <c r="C133" t="s">
        <v>1144</v>
      </c>
      <c r="D133" t="s">
        <v>204</v>
      </c>
      <c r="E133" s="33" t="s">
        <v>15</v>
      </c>
      <c r="F133" s="33" t="s">
        <v>1137</v>
      </c>
      <c r="G133" s="33" t="s">
        <v>461</v>
      </c>
      <c r="H133" s="33" t="s">
        <v>721</v>
      </c>
      <c r="I133" s="34">
        <f t="shared" si="16"/>
        <v>27</v>
      </c>
      <c r="J133" s="34">
        <f t="shared" si="17"/>
        <v>1</v>
      </c>
      <c r="K133" s="35">
        <f t="shared" si="18"/>
        <v>0.9642857142857143</v>
      </c>
      <c r="L133" s="86"/>
      <c r="M133" s="86"/>
      <c r="N133" s="86"/>
      <c r="O133" s="86"/>
      <c r="P133" s="86"/>
      <c r="Q133" s="86"/>
      <c r="R133" s="86"/>
      <c r="S133" s="86"/>
      <c r="T133" s="86"/>
      <c r="U133" s="86"/>
      <c r="V133" s="86"/>
      <c r="W133" s="86"/>
      <c r="X133" s="86"/>
      <c r="Y133" s="86"/>
      <c r="Z133" s="86"/>
      <c r="AA133" s="86"/>
      <c r="AB133" s="86"/>
      <c r="AC133" s="86"/>
      <c r="AD133" s="86"/>
      <c r="AE133" s="86"/>
      <c r="AF133" s="86" t="s">
        <v>1595</v>
      </c>
      <c r="AG133" s="86"/>
      <c r="AH133" s="86"/>
      <c r="AI133" s="86"/>
      <c r="AJ133" s="86"/>
      <c r="AK133" s="86"/>
      <c r="AL133" s="86"/>
      <c r="AM133" s="86"/>
      <c r="AN133" s="86"/>
      <c r="AO133" s="86"/>
      <c r="AP133" s="86"/>
    </row>
    <row r="134" spans="1:42" ht="15.75" hidden="1" thickBot="1" x14ac:dyDescent="0.3">
      <c r="A134" t="s">
        <v>194</v>
      </c>
      <c r="B134" t="s">
        <v>205</v>
      </c>
      <c r="C134" t="s">
        <v>1144</v>
      </c>
      <c r="D134" t="s">
        <v>206</v>
      </c>
      <c r="E134" s="33" t="s">
        <v>19</v>
      </c>
      <c r="F134" s="33" t="s">
        <v>28</v>
      </c>
      <c r="G134" s="33"/>
      <c r="H134" s="33" t="s">
        <v>722</v>
      </c>
      <c r="I134" s="34">
        <f t="shared" si="16"/>
        <v>9</v>
      </c>
      <c r="J134" s="34">
        <f t="shared" si="17"/>
        <v>19</v>
      </c>
      <c r="K134" s="35">
        <f t="shared" si="18"/>
        <v>0.32142857142857145</v>
      </c>
      <c r="L134" s="86" t="s">
        <v>1595</v>
      </c>
      <c r="M134" s="86" t="s">
        <v>1595</v>
      </c>
      <c r="N134" s="86" t="s">
        <v>1595</v>
      </c>
      <c r="O134" s="86" t="s">
        <v>1595</v>
      </c>
      <c r="P134" s="86" t="s">
        <v>1595</v>
      </c>
      <c r="Q134" s="86" t="s">
        <v>1595</v>
      </c>
      <c r="R134" s="86" t="s">
        <v>1595</v>
      </c>
      <c r="S134" s="86" t="s">
        <v>1595</v>
      </c>
      <c r="T134" s="86" t="s">
        <v>1595</v>
      </c>
      <c r="U134" s="86" t="s">
        <v>1595</v>
      </c>
      <c r="V134" s="86" t="s">
        <v>1595</v>
      </c>
      <c r="W134" s="86"/>
      <c r="X134" s="86" t="s">
        <v>1595</v>
      </c>
      <c r="Y134" s="86" t="s">
        <v>1595</v>
      </c>
      <c r="Z134" s="86" t="s">
        <v>1595</v>
      </c>
      <c r="AA134" s="86" t="s">
        <v>1595</v>
      </c>
      <c r="AB134" s="86" t="s">
        <v>1595</v>
      </c>
      <c r="AC134" s="86" t="s">
        <v>1595</v>
      </c>
      <c r="AD134" s="86" t="s">
        <v>1595</v>
      </c>
      <c r="AE134" s="86" t="s">
        <v>1595</v>
      </c>
      <c r="AF134" s="86"/>
      <c r="AG134" s="86"/>
      <c r="AH134" s="86"/>
      <c r="AI134" s="86"/>
      <c r="AJ134" s="86"/>
      <c r="AK134" s="86"/>
      <c r="AL134" s="86"/>
      <c r="AM134" s="86"/>
      <c r="AN134" s="86"/>
      <c r="AO134" s="86"/>
      <c r="AP134" s="86"/>
    </row>
    <row r="135" spans="1:42" ht="15.75" hidden="1" thickBot="1" x14ac:dyDescent="0.3">
      <c r="A135" t="s">
        <v>194</v>
      </c>
      <c r="B135" t="s">
        <v>207</v>
      </c>
      <c r="C135" t="s">
        <v>1144</v>
      </c>
      <c r="D135" t="s">
        <v>208</v>
      </c>
      <c r="E135" s="33" t="s">
        <v>19</v>
      </c>
      <c r="F135" s="33" t="s">
        <v>28</v>
      </c>
      <c r="G135" s="33"/>
      <c r="H135" s="33" t="s">
        <v>723</v>
      </c>
      <c r="I135" s="34">
        <f t="shared" si="16"/>
        <v>9</v>
      </c>
      <c r="J135" s="34">
        <f t="shared" si="17"/>
        <v>19</v>
      </c>
      <c r="K135" s="35">
        <f t="shared" si="18"/>
        <v>0.32142857142857145</v>
      </c>
      <c r="L135" s="86" t="s">
        <v>1595</v>
      </c>
      <c r="M135" s="86" t="s">
        <v>1595</v>
      </c>
      <c r="N135" s="86" t="s">
        <v>1595</v>
      </c>
      <c r="O135" s="86" t="s">
        <v>1595</v>
      </c>
      <c r="P135" s="86" t="s">
        <v>1595</v>
      </c>
      <c r="Q135" s="86" t="s">
        <v>1595</v>
      </c>
      <c r="R135" s="86" t="s">
        <v>1595</v>
      </c>
      <c r="S135" s="86" t="s">
        <v>1595</v>
      </c>
      <c r="T135" s="86" t="s">
        <v>1595</v>
      </c>
      <c r="U135" s="86" t="s">
        <v>1595</v>
      </c>
      <c r="V135" s="86" t="s">
        <v>1595</v>
      </c>
      <c r="W135" s="86"/>
      <c r="X135" s="86" t="s">
        <v>1595</v>
      </c>
      <c r="Y135" s="86" t="s">
        <v>1595</v>
      </c>
      <c r="Z135" s="86" t="s">
        <v>1595</v>
      </c>
      <c r="AA135" s="86" t="s">
        <v>1595</v>
      </c>
      <c r="AB135" s="86" t="s">
        <v>1595</v>
      </c>
      <c r="AC135" s="86" t="s">
        <v>1595</v>
      </c>
      <c r="AD135" s="86" t="s">
        <v>1595</v>
      </c>
      <c r="AE135" s="86" t="s">
        <v>1595</v>
      </c>
      <c r="AF135" s="86"/>
      <c r="AG135" s="86"/>
      <c r="AH135" s="86"/>
      <c r="AI135" s="86"/>
      <c r="AJ135" s="86"/>
      <c r="AK135" s="86"/>
      <c r="AL135" s="86"/>
      <c r="AM135" s="86"/>
      <c r="AN135" s="86"/>
      <c r="AO135" s="86"/>
      <c r="AP135" s="86"/>
    </row>
    <row r="136" spans="1:42" ht="15.75" hidden="1"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hidden="1" thickBot="1" x14ac:dyDescent="0.3">
      <c r="A137" t="s">
        <v>194</v>
      </c>
      <c r="B137" t="s">
        <v>1028</v>
      </c>
      <c r="C137" t="s">
        <v>1144</v>
      </c>
      <c r="D137" t="s">
        <v>195</v>
      </c>
      <c r="E137" s="33" t="s">
        <v>15</v>
      </c>
      <c r="F137" s="33" t="s">
        <v>1137</v>
      </c>
      <c r="G137" s="33" t="s">
        <v>461</v>
      </c>
      <c r="H137" s="33" t="s">
        <v>725</v>
      </c>
      <c r="I137" s="34">
        <f t="shared" si="16"/>
        <v>27</v>
      </c>
      <c r="J137" s="34">
        <f t="shared" si="17"/>
        <v>1</v>
      </c>
      <c r="K137" s="35">
        <f t="shared" si="18"/>
        <v>0.9642857142857143</v>
      </c>
      <c r="L137" s="86"/>
      <c r="M137" s="86"/>
      <c r="N137" s="86"/>
      <c r="O137" s="86"/>
      <c r="P137" s="86"/>
      <c r="Q137" s="86"/>
      <c r="R137" s="86"/>
      <c r="S137" s="86"/>
      <c r="T137" s="86"/>
      <c r="U137" s="86"/>
      <c r="V137" s="86"/>
      <c r="W137" s="86"/>
      <c r="X137" s="86"/>
      <c r="Y137" s="86"/>
      <c r="Z137" s="86"/>
      <c r="AA137" s="86"/>
      <c r="AB137" s="86"/>
      <c r="AC137" s="86"/>
      <c r="AD137" s="86"/>
      <c r="AE137" s="86"/>
      <c r="AF137" s="86" t="s">
        <v>1595</v>
      </c>
      <c r="AG137" s="86"/>
      <c r="AH137" s="86"/>
      <c r="AI137" s="86"/>
      <c r="AJ137" s="86"/>
      <c r="AK137" s="86"/>
      <c r="AL137" s="86"/>
      <c r="AM137" s="86"/>
      <c r="AN137" s="86"/>
      <c r="AO137" s="86"/>
      <c r="AP137" s="86"/>
    </row>
    <row r="138" spans="1:42" ht="15.75" hidden="1"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hidden="1" thickBot="1" x14ac:dyDescent="0.3">
      <c r="A139" t="s">
        <v>194</v>
      </c>
      <c r="B139" t="s">
        <v>211</v>
      </c>
      <c r="C139" t="s">
        <v>1144</v>
      </c>
      <c r="D139" t="s">
        <v>212</v>
      </c>
      <c r="E139" s="33" t="s">
        <v>73</v>
      </c>
      <c r="F139" s="33" t="s">
        <v>28</v>
      </c>
      <c r="G139" s="33"/>
      <c r="H139" s="33" t="s">
        <v>727</v>
      </c>
      <c r="I139" s="34">
        <f t="shared" si="16"/>
        <v>20</v>
      </c>
      <c r="J139" s="34">
        <f t="shared" si="17"/>
        <v>8</v>
      </c>
      <c r="K139" s="35">
        <f t="shared" si="18"/>
        <v>0.7142857142857143</v>
      </c>
      <c r="L139" s="86"/>
      <c r="M139" s="86"/>
      <c r="N139" s="86"/>
      <c r="O139" s="86"/>
      <c r="P139" s="86"/>
      <c r="Q139" s="86"/>
      <c r="R139" s="86"/>
      <c r="S139" s="86"/>
      <c r="T139" s="86"/>
      <c r="U139" s="86"/>
      <c r="V139" s="86"/>
      <c r="W139" s="86"/>
      <c r="X139" s="86"/>
      <c r="Y139" s="86"/>
      <c r="Z139" s="86" t="s">
        <v>1595</v>
      </c>
      <c r="AA139" s="86" t="s">
        <v>1595</v>
      </c>
      <c r="AB139" s="86" t="s">
        <v>1595</v>
      </c>
      <c r="AC139" s="86" t="s">
        <v>1595</v>
      </c>
      <c r="AD139" s="86" t="s">
        <v>1595</v>
      </c>
      <c r="AE139" s="86" t="s">
        <v>1595</v>
      </c>
      <c r="AF139" s="86" t="s">
        <v>1595</v>
      </c>
      <c r="AG139" s="86" t="s">
        <v>1595</v>
      </c>
      <c r="AH139" s="86"/>
      <c r="AI139" s="86"/>
      <c r="AJ139" s="86"/>
      <c r="AK139" s="86"/>
      <c r="AL139" s="86"/>
      <c r="AM139" s="86"/>
      <c r="AN139" s="86"/>
      <c r="AO139" s="86"/>
      <c r="AP139" s="86"/>
    </row>
    <row r="140" spans="1:42" ht="15.75" hidden="1" thickBot="1" x14ac:dyDescent="0.3">
      <c r="A140" t="s">
        <v>194</v>
      </c>
      <c r="B140" t="s">
        <v>213</v>
      </c>
      <c r="C140" t="s">
        <v>1144</v>
      </c>
      <c r="D140" t="s">
        <v>212</v>
      </c>
      <c r="E140" s="33" t="s">
        <v>73</v>
      </c>
      <c r="F140" s="33" t="s">
        <v>28</v>
      </c>
      <c r="G140" s="33"/>
      <c r="H140" s="33" t="s">
        <v>728</v>
      </c>
      <c r="I140" s="34">
        <f t="shared" ref="I140:I208" si="23">COUNTIF(L140:AM140,"")</f>
        <v>20</v>
      </c>
      <c r="J140" s="34">
        <f t="shared" si="17"/>
        <v>8</v>
      </c>
      <c r="K140" s="35">
        <f t="shared" si="18"/>
        <v>0.7142857142857143</v>
      </c>
      <c r="L140" s="86"/>
      <c r="M140" s="86"/>
      <c r="N140" s="86"/>
      <c r="O140" s="86"/>
      <c r="P140" s="86"/>
      <c r="Q140" s="86"/>
      <c r="R140" s="86"/>
      <c r="S140" s="86"/>
      <c r="T140" s="86"/>
      <c r="U140" s="86"/>
      <c r="V140" s="86"/>
      <c r="W140" s="86"/>
      <c r="X140" s="86"/>
      <c r="Y140" s="86"/>
      <c r="Z140" s="86" t="s">
        <v>1595</v>
      </c>
      <c r="AA140" s="86" t="s">
        <v>1595</v>
      </c>
      <c r="AB140" s="86" t="s">
        <v>1595</v>
      </c>
      <c r="AC140" s="86" t="s">
        <v>1595</v>
      </c>
      <c r="AD140" s="86" t="s">
        <v>1595</v>
      </c>
      <c r="AE140" s="86" t="s">
        <v>1595</v>
      </c>
      <c r="AF140" s="86" t="s">
        <v>1595</v>
      </c>
      <c r="AG140" s="86" t="s">
        <v>1595</v>
      </c>
      <c r="AH140" s="86"/>
      <c r="AI140" s="86"/>
      <c r="AJ140" s="86"/>
      <c r="AK140" s="86"/>
      <c r="AL140" s="86"/>
      <c r="AM140" s="86"/>
      <c r="AN140" s="86"/>
      <c r="AO140" s="86"/>
      <c r="AP140" s="86"/>
    </row>
    <row r="141" spans="1:42" ht="15.75" hidden="1" thickBot="1" x14ac:dyDescent="0.3">
      <c r="A141" t="s">
        <v>194</v>
      </c>
      <c r="B141" t="s">
        <v>214</v>
      </c>
      <c r="C141" t="s">
        <v>1144</v>
      </c>
      <c r="D141" t="s">
        <v>215</v>
      </c>
      <c r="E141" s="33" t="s">
        <v>73</v>
      </c>
      <c r="F141" s="33" t="s">
        <v>28</v>
      </c>
      <c r="G141" s="33"/>
      <c r="H141" s="33" t="s">
        <v>697</v>
      </c>
      <c r="I141" s="34">
        <f t="shared" si="23"/>
        <v>27</v>
      </c>
      <c r="J141" s="34">
        <f t="shared" si="17"/>
        <v>1</v>
      </c>
      <c r="K141" s="35">
        <f t="shared" si="18"/>
        <v>0.9642857142857143</v>
      </c>
      <c r="L141" s="86"/>
      <c r="M141" s="86"/>
      <c r="N141" s="86"/>
      <c r="O141" s="86"/>
      <c r="P141" s="86"/>
      <c r="Q141" s="86"/>
      <c r="R141" s="86"/>
      <c r="S141" s="86"/>
      <c r="T141" s="86"/>
      <c r="U141" s="86"/>
      <c r="V141" s="86"/>
      <c r="W141" s="86"/>
      <c r="X141" s="86"/>
      <c r="Y141" s="86"/>
      <c r="Z141" s="86"/>
      <c r="AA141" s="86"/>
      <c r="AB141" s="86"/>
      <c r="AC141" s="86"/>
      <c r="AD141" s="86"/>
      <c r="AE141" s="86"/>
      <c r="AF141" s="86" t="s">
        <v>1595</v>
      </c>
      <c r="AG141" s="86"/>
      <c r="AH141" s="86"/>
      <c r="AI141" s="86"/>
      <c r="AJ141" s="86"/>
      <c r="AK141" s="86"/>
      <c r="AL141" s="86"/>
      <c r="AM141" s="86"/>
      <c r="AN141" s="86"/>
      <c r="AO141" s="86"/>
      <c r="AP141" s="86"/>
    </row>
    <row r="142" spans="1:42" ht="15.75" hidden="1" thickBot="1" x14ac:dyDescent="0.3">
      <c r="A142" t="s">
        <v>194</v>
      </c>
      <c r="B142" t="s">
        <v>216</v>
      </c>
      <c r="C142" t="s">
        <v>1144</v>
      </c>
      <c r="D142" t="s">
        <v>215</v>
      </c>
      <c r="E142" s="33" t="s">
        <v>73</v>
      </c>
      <c r="F142" s="33" t="s">
        <v>28</v>
      </c>
      <c r="G142" s="33"/>
      <c r="H142" s="33" t="s">
        <v>698</v>
      </c>
      <c r="I142" s="34">
        <f t="shared" si="23"/>
        <v>27</v>
      </c>
      <c r="J142" s="34">
        <f t="shared" si="17"/>
        <v>1</v>
      </c>
      <c r="K142" s="35">
        <f t="shared" si="18"/>
        <v>0.9642857142857143</v>
      </c>
      <c r="L142" s="86"/>
      <c r="M142" s="86"/>
      <c r="N142" s="86"/>
      <c r="O142" s="86"/>
      <c r="P142" s="86"/>
      <c r="Q142" s="86"/>
      <c r="R142" s="86"/>
      <c r="S142" s="86"/>
      <c r="T142" s="86"/>
      <c r="U142" s="86"/>
      <c r="V142" s="86"/>
      <c r="W142" s="86"/>
      <c r="X142" s="86"/>
      <c r="Y142" s="86"/>
      <c r="Z142" s="86"/>
      <c r="AA142" s="86"/>
      <c r="AB142" s="86"/>
      <c r="AC142" s="86"/>
      <c r="AD142" s="86"/>
      <c r="AE142" s="86"/>
      <c r="AF142" s="86" t="s">
        <v>1595</v>
      </c>
      <c r="AG142" s="86"/>
      <c r="AH142" s="86"/>
      <c r="AI142" s="86"/>
      <c r="AJ142" s="86"/>
      <c r="AK142" s="86"/>
      <c r="AL142" s="86"/>
      <c r="AM142" s="86"/>
      <c r="AN142" s="86"/>
      <c r="AO142" s="86"/>
      <c r="AP142" s="86"/>
    </row>
    <row r="143" spans="1:42" ht="15.75" hidden="1" thickBot="1" x14ac:dyDescent="0.3">
      <c r="A143" t="s">
        <v>194</v>
      </c>
      <c r="B143" s="33" t="s">
        <v>1252</v>
      </c>
      <c r="C143" s="33" t="s">
        <v>1144</v>
      </c>
      <c r="D143" t="s">
        <v>1235</v>
      </c>
      <c r="E143" s="33" t="s">
        <v>1196</v>
      </c>
      <c r="F143" s="33" t="s">
        <v>28</v>
      </c>
      <c r="G143" s="33"/>
      <c r="H143" s="33" t="s">
        <v>1236</v>
      </c>
      <c r="I143" s="34">
        <f t="shared" si="23"/>
        <v>25</v>
      </c>
      <c r="J143" s="34">
        <f>COUNTIF(L143:AM143,"APAGADO")</f>
        <v>3</v>
      </c>
      <c r="K143" s="35">
        <f>(I143)/(J143+I143)</f>
        <v>0.8928571428571429</v>
      </c>
      <c r="L143" s="86"/>
      <c r="M143" s="86"/>
      <c r="N143" s="86"/>
      <c r="O143" s="86"/>
      <c r="P143" s="86"/>
      <c r="Q143" s="86"/>
      <c r="R143" s="86"/>
      <c r="S143" s="86"/>
      <c r="T143" s="86"/>
      <c r="U143" s="86"/>
      <c r="V143" s="86"/>
      <c r="W143" s="86"/>
      <c r="X143" s="86"/>
      <c r="Y143" s="86"/>
      <c r="Z143" s="86"/>
      <c r="AA143" s="86"/>
      <c r="AB143" s="86"/>
      <c r="AC143" s="86"/>
      <c r="AD143" s="86" t="s">
        <v>1595</v>
      </c>
      <c r="AE143" s="86" t="s">
        <v>1595</v>
      </c>
      <c r="AF143" s="86" t="s">
        <v>1595</v>
      </c>
      <c r="AG143" s="86"/>
      <c r="AH143" s="86"/>
      <c r="AI143" s="86"/>
      <c r="AJ143" s="86"/>
      <c r="AK143" s="86"/>
      <c r="AL143" s="86"/>
      <c r="AM143" s="86"/>
      <c r="AN143" s="86"/>
      <c r="AO143" s="86"/>
      <c r="AP143" s="86"/>
    </row>
    <row r="144" spans="1:42" ht="15.75" hidden="1" thickBot="1" x14ac:dyDescent="0.3">
      <c r="A144" t="s">
        <v>194</v>
      </c>
      <c r="B144" s="33" t="s">
        <v>1251</v>
      </c>
      <c r="C144" s="33" t="s">
        <v>1144</v>
      </c>
      <c r="D144" t="s">
        <v>1235</v>
      </c>
      <c r="E144" s="33" t="s">
        <v>1196</v>
      </c>
      <c r="F144" s="33" t="s">
        <v>28</v>
      </c>
      <c r="G144" s="33"/>
      <c r="H144" s="33" t="s">
        <v>1237</v>
      </c>
      <c r="I144" s="34">
        <f t="shared" si="23"/>
        <v>27</v>
      </c>
      <c r="J144" s="34">
        <f>COUNTIF(L144:AM144,"APAGADO")</f>
        <v>1</v>
      </c>
      <c r="K144" s="35">
        <f>(I144)/(J144+I144)</f>
        <v>0.9642857142857143</v>
      </c>
      <c r="L144" s="86"/>
      <c r="M144" s="86"/>
      <c r="N144" s="86"/>
      <c r="O144" s="86"/>
      <c r="P144" s="86"/>
      <c r="Q144" s="86"/>
      <c r="R144" s="86"/>
      <c r="S144" s="86"/>
      <c r="T144" s="86"/>
      <c r="U144" s="86"/>
      <c r="V144" s="86"/>
      <c r="W144" s="86"/>
      <c r="X144" s="86"/>
      <c r="Y144" s="86"/>
      <c r="Z144" s="86"/>
      <c r="AA144" s="86"/>
      <c r="AB144" s="86"/>
      <c r="AC144" s="86"/>
      <c r="AD144" s="86"/>
      <c r="AE144" s="86"/>
      <c r="AF144" s="86" t="s">
        <v>1595</v>
      </c>
      <c r="AG144" s="86"/>
      <c r="AH144" s="86"/>
      <c r="AI144" s="86"/>
      <c r="AJ144" s="86"/>
      <c r="AK144" s="86"/>
      <c r="AL144" s="86"/>
      <c r="AM144" s="86"/>
      <c r="AN144" s="86"/>
      <c r="AO144" s="86"/>
      <c r="AP144" s="86"/>
    </row>
    <row r="145" spans="1:42" ht="15.75" hidden="1"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hidden="1"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hidden="1"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hidden="1" thickBot="1" x14ac:dyDescent="0.3">
      <c r="A148" t="s">
        <v>217</v>
      </c>
      <c r="B148" t="s">
        <v>1030</v>
      </c>
      <c r="C148" t="s">
        <v>1144</v>
      </c>
      <c r="D148" t="s">
        <v>219</v>
      </c>
      <c r="E148" s="33" t="s">
        <v>15</v>
      </c>
      <c r="F148" s="33" t="s">
        <v>28</v>
      </c>
      <c r="G148" s="33"/>
      <c r="H148" s="33" t="s">
        <v>731</v>
      </c>
      <c r="I148" s="34">
        <f t="shared" si="23"/>
        <v>7</v>
      </c>
      <c r="J148" s="34">
        <f t="shared" si="17"/>
        <v>21</v>
      </c>
      <c r="K148" s="35">
        <f t="shared" si="18"/>
        <v>0.25</v>
      </c>
      <c r="L148" s="86" t="s">
        <v>1595</v>
      </c>
      <c r="M148" s="86" t="s">
        <v>1595</v>
      </c>
      <c r="N148" s="86" t="s">
        <v>1595</v>
      </c>
      <c r="O148" s="86" t="s">
        <v>1595</v>
      </c>
      <c r="P148" s="86" t="s">
        <v>1595</v>
      </c>
      <c r="Q148" s="86" t="s">
        <v>1595</v>
      </c>
      <c r="R148" s="86" t="s">
        <v>1595</v>
      </c>
      <c r="S148" s="86" t="s">
        <v>1595</v>
      </c>
      <c r="T148" s="86" t="s">
        <v>1595</v>
      </c>
      <c r="U148" s="86" t="s">
        <v>1595</v>
      </c>
      <c r="V148" s="86" t="s">
        <v>1595</v>
      </c>
      <c r="W148" s="86"/>
      <c r="X148" s="86" t="s">
        <v>1595</v>
      </c>
      <c r="Y148" s="86" t="s">
        <v>1595</v>
      </c>
      <c r="Z148" s="86" t="s">
        <v>1595</v>
      </c>
      <c r="AA148" s="86" t="s">
        <v>1595</v>
      </c>
      <c r="AB148" s="86" t="s">
        <v>1595</v>
      </c>
      <c r="AC148" s="86" t="s">
        <v>1595</v>
      </c>
      <c r="AD148" s="86" t="s">
        <v>1595</v>
      </c>
      <c r="AE148" s="86" t="s">
        <v>1595</v>
      </c>
      <c r="AF148" s="86" t="s">
        <v>1595</v>
      </c>
      <c r="AG148" s="86" t="s">
        <v>1595</v>
      </c>
      <c r="AH148" s="86"/>
      <c r="AI148" s="86"/>
      <c r="AJ148" s="86"/>
      <c r="AK148" s="86"/>
      <c r="AL148" s="86"/>
      <c r="AM148" s="86"/>
      <c r="AN148" s="86"/>
      <c r="AO148" s="86"/>
      <c r="AP148" s="86"/>
    </row>
    <row r="149" spans="1:42" ht="15.75" hidden="1" thickBot="1" x14ac:dyDescent="0.3">
      <c r="A149" t="s">
        <v>220</v>
      </c>
      <c r="B149" t="s">
        <v>1031</v>
      </c>
      <c r="C149" t="s">
        <v>1144</v>
      </c>
      <c r="D149" t="s">
        <v>221</v>
      </c>
      <c r="E149" s="33"/>
      <c r="F149" s="33" t="s">
        <v>28</v>
      </c>
      <c r="G149" s="33"/>
      <c r="H149" s="33" t="s">
        <v>732</v>
      </c>
      <c r="I149" s="34">
        <f t="shared" si="23"/>
        <v>26</v>
      </c>
      <c r="J149" s="34">
        <f t="shared" si="17"/>
        <v>2</v>
      </c>
      <c r="K149" s="35">
        <f t="shared" si="18"/>
        <v>0.9285714285714286</v>
      </c>
      <c r="L149" s="86"/>
      <c r="M149" s="86"/>
      <c r="N149" s="86"/>
      <c r="O149" s="86"/>
      <c r="P149" s="86"/>
      <c r="Q149" s="86"/>
      <c r="R149" s="86"/>
      <c r="S149" s="86"/>
      <c r="T149" s="86"/>
      <c r="U149" s="86"/>
      <c r="V149" s="86"/>
      <c r="W149" s="86"/>
      <c r="X149" s="86"/>
      <c r="Y149" s="86"/>
      <c r="Z149" s="86"/>
      <c r="AA149" s="86"/>
      <c r="AB149" s="86"/>
      <c r="AC149" s="86"/>
      <c r="AD149" s="86" t="s">
        <v>1595</v>
      </c>
      <c r="AE149" s="86" t="s">
        <v>1595</v>
      </c>
      <c r="AF149" s="86"/>
      <c r="AG149" s="86"/>
      <c r="AH149" s="86"/>
      <c r="AI149" s="86"/>
      <c r="AJ149" s="86"/>
      <c r="AK149" s="86"/>
      <c r="AL149" s="86"/>
      <c r="AM149" s="86"/>
      <c r="AN149" s="86"/>
      <c r="AO149" s="86"/>
      <c r="AP149" s="86"/>
    </row>
    <row r="150" spans="1:42" ht="15.75" hidden="1"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hidden="1"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hidden="1"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hidden="1"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hidden="1"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hidden="1"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hidden="1"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hidden="1"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hidden="1"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hidden="1"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hidden="1"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hidden="1"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hidden="1"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hidden="1"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hidden="1"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hidden="1"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hidden="1"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hidden="1" thickBot="1" x14ac:dyDescent="0.3">
      <c r="A167" s="89" t="s">
        <v>222</v>
      </c>
      <c r="B167" t="s">
        <v>1316</v>
      </c>
      <c r="C167" t="s">
        <v>1143</v>
      </c>
      <c r="D167" t="s">
        <v>1315</v>
      </c>
      <c r="E167" t="s">
        <v>19</v>
      </c>
      <c r="F167" t="s">
        <v>28</v>
      </c>
      <c r="G167"/>
      <c r="H167" s="33" t="s">
        <v>1325</v>
      </c>
      <c r="I167" s="34">
        <f t="shared" si="23"/>
        <v>8</v>
      </c>
      <c r="J167" s="34">
        <f t="shared" si="26"/>
        <v>20</v>
      </c>
      <c r="K167" s="35">
        <f t="shared" si="27"/>
        <v>0.2857142857142857</v>
      </c>
      <c r="L167" s="86" t="s">
        <v>1595</v>
      </c>
      <c r="M167" s="86" t="s">
        <v>1595</v>
      </c>
      <c r="N167" s="86" t="s">
        <v>1595</v>
      </c>
      <c r="O167" s="86" t="s">
        <v>1595</v>
      </c>
      <c r="P167" s="86" t="s">
        <v>1595</v>
      </c>
      <c r="Q167" s="86" t="s">
        <v>1595</v>
      </c>
      <c r="R167" s="86" t="s">
        <v>1595</v>
      </c>
      <c r="S167" s="86" t="s">
        <v>1595</v>
      </c>
      <c r="T167" s="86" t="s">
        <v>1595</v>
      </c>
      <c r="U167" s="86" t="s">
        <v>1595</v>
      </c>
      <c r="V167" s="86"/>
      <c r="W167" s="86"/>
      <c r="X167" s="86" t="s">
        <v>1595</v>
      </c>
      <c r="Y167" s="86" t="s">
        <v>1595</v>
      </c>
      <c r="Z167" s="86" t="s">
        <v>1595</v>
      </c>
      <c r="AA167" s="86" t="s">
        <v>1595</v>
      </c>
      <c r="AB167" s="86" t="s">
        <v>1595</v>
      </c>
      <c r="AC167" s="86" t="s">
        <v>1595</v>
      </c>
      <c r="AD167" s="86" t="s">
        <v>1595</v>
      </c>
      <c r="AE167" s="86" t="s">
        <v>1595</v>
      </c>
      <c r="AF167" s="86" t="s">
        <v>1595</v>
      </c>
      <c r="AG167" s="86" t="s">
        <v>1595</v>
      </c>
      <c r="AH167" s="86"/>
      <c r="AI167" s="86"/>
      <c r="AJ167" s="86"/>
      <c r="AK167" s="86"/>
      <c r="AL167" s="86"/>
      <c r="AM167" s="86"/>
      <c r="AN167" s="86"/>
      <c r="AO167" s="86"/>
      <c r="AP167" s="86"/>
    </row>
    <row r="168" spans="1:42" ht="15.75" hidden="1"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hidden="1" thickBot="1" x14ac:dyDescent="0.3">
      <c r="A169" t="s">
        <v>101</v>
      </c>
      <c r="B169" t="s">
        <v>251</v>
      </c>
      <c r="C169" t="s">
        <v>1143</v>
      </c>
      <c r="D169" t="s">
        <v>252</v>
      </c>
      <c r="E169" s="33" t="s">
        <v>15</v>
      </c>
      <c r="F169" s="33" t="s">
        <v>1137</v>
      </c>
      <c r="G169" s="33" t="s">
        <v>45</v>
      </c>
      <c r="H169" s="33" t="s">
        <v>750</v>
      </c>
      <c r="I169" s="34">
        <f t="shared" si="23"/>
        <v>7</v>
      </c>
      <c r="J169" s="34">
        <f t="shared" si="24"/>
        <v>21</v>
      </c>
      <c r="K169" s="35">
        <f t="shared" si="25"/>
        <v>0.25</v>
      </c>
      <c r="L169" s="86" t="s">
        <v>1595</v>
      </c>
      <c r="M169" s="86" t="s">
        <v>1595</v>
      </c>
      <c r="N169" s="86" t="s">
        <v>1595</v>
      </c>
      <c r="O169" s="86" t="s">
        <v>1595</v>
      </c>
      <c r="P169" s="86" t="s">
        <v>1595</v>
      </c>
      <c r="Q169" s="86" t="s">
        <v>1595</v>
      </c>
      <c r="R169" s="86" t="s">
        <v>1595</v>
      </c>
      <c r="S169" s="86" t="s">
        <v>1595</v>
      </c>
      <c r="T169" s="86" t="s">
        <v>1595</v>
      </c>
      <c r="U169" s="86" t="s">
        <v>1595</v>
      </c>
      <c r="V169" s="86" t="s">
        <v>1595</v>
      </c>
      <c r="W169" s="86"/>
      <c r="X169" s="86" t="s">
        <v>1595</v>
      </c>
      <c r="Y169" s="86" t="s">
        <v>1595</v>
      </c>
      <c r="Z169" s="86" t="s">
        <v>1595</v>
      </c>
      <c r="AA169" s="86" t="s">
        <v>1595</v>
      </c>
      <c r="AB169" s="86" t="s">
        <v>1595</v>
      </c>
      <c r="AC169" s="86" t="s">
        <v>1595</v>
      </c>
      <c r="AD169" s="86" t="s">
        <v>1595</v>
      </c>
      <c r="AE169" s="86" t="s">
        <v>1595</v>
      </c>
      <c r="AF169" s="86" t="s">
        <v>1595</v>
      </c>
      <c r="AG169" s="86" t="s">
        <v>1595</v>
      </c>
      <c r="AH169" s="86"/>
      <c r="AI169" s="86"/>
      <c r="AJ169" s="86"/>
      <c r="AK169" s="86"/>
      <c r="AL169" s="86"/>
      <c r="AM169" s="86"/>
      <c r="AN169" s="86"/>
      <c r="AO169" s="86"/>
      <c r="AP169" s="86"/>
    </row>
    <row r="170" spans="1:42" ht="15.75" hidden="1" thickBot="1" x14ac:dyDescent="0.3">
      <c r="A170" t="s">
        <v>101</v>
      </c>
      <c r="B170" t="s">
        <v>253</v>
      </c>
      <c r="C170" t="s">
        <v>1143</v>
      </c>
      <c r="D170" t="s">
        <v>254</v>
      </c>
      <c r="E170" s="33" t="s">
        <v>15</v>
      </c>
      <c r="F170" s="33" t="s">
        <v>1137</v>
      </c>
      <c r="G170" s="33" t="s">
        <v>45</v>
      </c>
      <c r="H170" s="33" t="s">
        <v>751</v>
      </c>
      <c r="I170" s="34">
        <f t="shared" si="23"/>
        <v>8</v>
      </c>
      <c r="J170" s="34">
        <f t="shared" si="24"/>
        <v>20</v>
      </c>
      <c r="K170" s="35">
        <f t="shared" si="25"/>
        <v>0.2857142857142857</v>
      </c>
      <c r="L170" s="86" t="s">
        <v>1595</v>
      </c>
      <c r="M170" s="86" t="s">
        <v>1595</v>
      </c>
      <c r="N170" s="86" t="s">
        <v>1595</v>
      </c>
      <c r="O170" s="86" t="s">
        <v>1595</v>
      </c>
      <c r="P170" s="86" t="s">
        <v>1595</v>
      </c>
      <c r="Q170" s="86" t="s">
        <v>1595</v>
      </c>
      <c r="R170" s="86" t="s">
        <v>1595</v>
      </c>
      <c r="S170" s="86" t="s">
        <v>1595</v>
      </c>
      <c r="T170" s="86" t="s">
        <v>1595</v>
      </c>
      <c r="U170" s="86" t="s">
        <v>1595</v>
      </c>
      <c r="V170" s="86" t="s">
        <v>1595</v>
      </c>
      <c r="W170" s="86"/>
      <c r="X170" s="86" t="s">
        <v>1595</v>
      </c>
      <c r="Y170" s="86" t="s">
        <v>1595</v>
      </c>
      <c r="Z170" s="86" t="s">
        <v>1595</v>
      </c>
      <c r="AA170" s="86" t="s">
        <v>1595</v>
      </c>
      <c r="AB170" s="86" t="s">
        <v>1595</v>
      </c>
      <c r="AC170" s="86" t="s">
        <v>1595</v>
      </c>
      <c r="AD170" s="86" t="s">
        <v>1595</v>
      </c>
      <c r="AE170" s="86" t="s">
        <v>1595</v>
      </c>
      <c r="AF170" s="86" t="s">
        <v>1595</v>
      </c>
      <c r="AG170" s="86"/>
      <c r="AH170" s="86"/>
      <c r="AI170" s="86"/>
      <c r="AJ170" s="86"/>
      <c r="AK170" s="86"/>
      <c r="AL170" s="86"/>
      <c r="AM170" s="86"/>
      <c r="AN170" s="86"/>
      <c r="AO170" s="86"/>
      <c r="AP170" s="86"/>
    </row>
    <row r="171" spans="1:42" ht="15.75" hidden="1"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hidden="1"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hidden="1"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hidden="1"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hidden="1" thickBot="1" x14ac:dyDescent="0.3">
      <c r="A175" t="s">
        <v>257</v>
      </c>
      <c r="B175" t="s">
        <v>258</v>
      </c>
      <c r="C175" t="s">
        <v>1143</v>
      </c>
      <c r="D175" t="s">
        <v>259</v>
      </c>
      <c r="E175" s="33" t="s">
        <v>73</v>
      </c>
      <c r="F175" s="33" t="s">
        <v>28</v>
      </c>
      <c r="G175" s="33"/>
      <c r="H175" s="33" t="s">
        <v>754</v>
      </c>
      <c r="I175" s="34">
        <f t="shared" si="23"/>
        <v>24</v>
      </c>
      <c r="J175" s="34">
        <f t="shared" si="24"/>
        <v>4</v>
      </c>
      <c r="K175" s="35">
        <f t="shared" si="25"/>
        <v>0.8571428571428571</v>
      </c>
      <c r="L175" s="86"/>
      <c r="M175" s="86"/>
      <c r="N175" s="86"/>
      <c r="O175" s="86"/>
      <c r="P175" s="86"/>
      <c r="Q175" s="86"/>
      <c r="R175" s="86"/>
      <c r="S175" s="86"/>
      <c r="T175" s="86"/>
      <c r="U175" s="86"/>
      <c r="V175" s="86"/>
      <c r="W175" s="86"/>
      <c r="X175" s="86"/>
      <c r="Y175" s="86"/>
      <c r="Z175" s="86"/>
      <c r="AA175" s="86"/>
      <c r="AB175" s="86"/>
      <c r="AC175" s="86"/>
      <c r="AD175" s="86" t="s">
        <v>1595</v>
      </c>
      <c r="AE175" s="86" t="s">
        <v>1595</v>
      </c>
      <c r="AF175" s="86" t="s">
        <v>1595</v>
      </c>
      <c r="AG175" s="86" t="s">
        <v>1595</v>
      </c>
      <c r="AH175" s="86"/>
      <c r="AI175" s="86"/>
      <c r="AJ175" s="86"/>
      <c r="AK175" s="86"/>
      <c r="AL175" s="86"/>
      <c r="AM175" s="86"/>
      <c r="AN175" s="86"/>
      <c r="AO175" s="86"/>
      <c r="AP175" s="86"/>
    </row>
    <row r="176" spans="1:42" ht="15.75" hidden="1" thickBot="1" x14ac:dyDescent="0.3">
      <c r="A176" t="s">
        <v>257</v>
      </c>
      <c r="B176" t="s">
        <v>260</v>
      </c>
      <c r="C176" t="s">
        <v>1143</v>
      </c>
      <c r="D176" t="s">
        <v>259</v>
      </c>
      <c r="E176" s="33" t="s">
        <v>46</v>
      </c>
      <c r="F176" s="33" t="s">
        <v>28</v>
      </c>
      <c r="G176" s="33"/>
      <c r="H176" s="33" t="s">
        <v>729</v>
      </c>
      <c r="I176" s="34">
        <f t="shared" si="23"/>
        <v>24</v>
      </c>
      <c r="J176" s="34">
        <f t="shared" si="24"/>
        <v>4</v>
      </c>
      <c r="K176" s="35">
        <f t="shared" si="25"/>
        <v>0.8571428571428571</v>
      </c>
      <c r="L176" s="86"/>
      <c r="M176" s="86"/>
      <c r="N176" s="86"/>
      <c r="O176" s="86"/>
      <c r="P176" s="86"/>
      <c r="Q176" s="86"/>
      <c r="R176" s="86"/>
      <c r="S176" s="86"/>
      <c r="T176" s="86"/>
      <c r="U176" s="86"/>
      <c r="V176" s="86"/>
      <c r="W176" s="86"/>
      <c r="X176" s="86"/>
      <c r="Y176" s="86"/>
      <c r="Z176" s="86"/>
      <c r="AA176" s="86"/>
      <c r="AB176" s="86"/>
      <c r="AC176" s="86"/>
      <c r="AD176" s="86" t="s">
        <v>1595</v>
      </c>
      <c r="AE176" s="86" t="s">
        <v>1595</v>
      </c>
      <c r="AF176" s="86" t="s">
        <v>1595</v>
      </c>
      <c r="AG176" s="86" t="s">
        <v>1595</v>
      </c>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27</v>
      </c>
      <c r="J177" s="34">
        <f t="shared" ref="J177" si="29">COUNTIF(L177:AM177,"APAGADO")</f>
        <v>1</v>
      </c>
      <c r="K177" s="35">
        <f t="shared" ref="K177" si="30">(I177)/(J177+I177)</f>
        <v>0.9642857142857143</v>
      </c>
      <c r="L177" s="86"/>
      <c r="M177" s="86"/>
      <c r="N177" s="86"/>
      <c r="O177" s="86"/>
      <c r="P177" s="86"/>
      <c r="Q177" s="86"/>
      <c r="R177" s="86"/>
      <c r="S177" s="86"/>
      <c r="T177" s="86"/>
      <c r="U177" s="86"/>
      <c r="V177" s="86"/>
      <c r="W177" s="86"/>
      <c r="X177" s="86"/>
      <c r="Y177" s="86"/>
      <c r="Z177" s="86"/>
      <c r="AA177" s="86"/>
      <c r="AB177" s="86"/>
      <c r="AC177" s="86"/>
      <c r="AD177" s="86"/>
      <c r="AE177" s="86"/>
      <c r="AF177" s="86"/>
      <c r="AG177" s="86" t="s">
        <v>1595</v>
      </c>
      <c r="AH177" s="86"/>
      <c r="AI177" s="86"/>
      <c r="AJ177" s="86"/>
      <c r="AK177" s="86"/>
      <c r="AL177" s="86"/>
      <c r="AM177" s="86"/>
      <c r="AN177" s="86"/>
      <c r="AO177" s="86"/>
      <c r="AP177" s="86"/>
    </row>
    <row r="178" spans="1:42" ht="15.75" hidden="1"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hidden="1"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hidden="1"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hidden="1"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hidden="1"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hidden="1"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hidden="1" thickBot="1" x14ac:dyDescent="0.3">
      <c r="A184" t="s">
        <v>270</v>
      </c>
      <c r="B184" t="s">
        <v>1043</v>
      </c>
      <c r="C184" t="s">
        <v>1143</v>
      </c>
      <c r="D184" t="s">
        <v>285</v>
      </c>
      <c r="E184" s="33" t="s">
        <v>73</v>
      </c>
      <c r="F184" s="33" t="s">
        <v>28</v>
      </c>
      <c r="G184" s="33"/>
      <c r="H184" s="33" t="s">
        <v>769</v>
      </c>
      <c r="I184" s="34">
        <f t="shared" si="23"/>
        <v>19</v>
      </c>
      <c r="J184" s="34">
        <f t="shared" si="24"/>
        <v>9</v>
      </c>
      <c r="K184" s="35">
        <f t="shared" si="25"/>
        <v>0.6785714285714286</v>
      </c>
      <c r="L184" s="86"/>
      <c r="M184" s="86"/>
      <c r="N184" s="86"/>
      <c r="O184" s="86"/>
      <c r="P184" s="86"/>
      <c r="Q184" s="86"/>
      <c r="R184" s="86"/>
      <c r="S184" s="86"/>
      <c r="T184" s="86"/>
      <c r="U184" s="86"/>
      <c r="V184" s="86"/>
      <c r="W184" s="86"/>
      <c r="X184" s="86"/>
      <c r="Y184" s="86" t="s">
        <v>1595</v>
      </c>
      <c r="Z184" s="86" t="s">
        <v>1595</v>
      </c>
      <c r="AA184" s="86" t="s">
        <v>1595</v>
      </c>
      <c r="AB184" s="86" t="s">
        <v>1595</v>
      </c>
      <c r="AC184" s="86" t="s">
        <v>1595</v>
      </c>
      <c r="AD184" s="86" t="s">
        <v>1595</v>
      </c>
      <c r="AE184" s="86" t="s">
        <v>1595</v>
      </c>
      <c r="AF184" s="86" t="s">
        <v>1595</v>
      </c>
      <c r="AG184" s="86" t="s">
        <v>1595</v>
      </c>
      <c r="AH184" s="86"/>
      <c r="AI184" s="86"/>
      <c r="AJ184" s="86"/>
      <c r="AK184" s="86"/>
      <c r="AL184" s="86"/>
      <c r="AM184" s="86"/>
      <c r="AN184" s="86"/>
      <c r="AO184" s="86"/>
      <c r="AP184" s="86"/>
    </row>
    <row r="185" spans="1:42" ht="15.75" hidden="1" thickBot="1" x14ac:dyDescent="0.3">
      <c r="A185" t="s">
        <v>270</v>
      </c>
      <c r="B185" t="s">
        <v>1044</v>
      </c>
      <c r="C185" t="s">
        <v>1143</v>
      </c>
      <c r="D185" t="s">
        <v>285</v>
      </c>
      <c r="E185" s="33" t="s">
        <v>73</v>
      </c>
      <c r="F185" s="33" t="s">
        <v>28</v>
      </c>
      <c r="G185" s="33"/>
      <c r="H185" s="33" t="s">
        <v>770</v>
      </c>
      <c r="I185" s="34">
        <f t="shared" si="23"/>
        <v>19</v>
      </c>
      <c r="J185" s="34">
        <f t="shared" si="24"/>
        <v>9</v>
      </c>
      <c r="K185" s="35">
        <f t="shared" si="25"/>
        <v>0.6785714285714286</v>
      </c>
      <c r="L185" s="86"/>
      <c r="M185" s="86"/>
      <c r="N185" s="86"/>
      <c r="O185" s="86"/>
      <c r="P185" s="86"/>
      <c r="Q185" s="86"/>
      <c r="R185" s="86"/>
      <c r="S185" s="86"/>
      <c r="T185" s="86"/>
      <c r="U185" s="86"/>
      <c r="V185" s="86"/>
      <c r="W185" s="86"/>
      <c r="X185" s="86"/>
      <c r="Y185" s="86" t="s">
        <v>1595</v>
      </c>
      <c r="Z185" s="86" t="s">
        <v>1595</v>
      </c>
      <c r="AA185" s="86" t="s">
        <v>1595</v>
      </c>
      <c r="AB185" s="86" t="s">
        <v>1595</v>
      </c>
      <c r="AC185" s="86" t="s">
        <v>1595</v>
      </c>
      <c r="AD185" s="86" t="s">
        <v>1595</v>
      </c>
      <c r="AE185" s="86" t="s">
        <v>1595</v>
      </c>
      <c r="AF185" s="86" t="s">
        <v>1595</v>
      </c>
      <c r="AG185" s="86" t="s">
        <v>1595</v>
      </c>
      <c r="AH185" s="86"/>
      <c r="AI185" s="86"/>
      <c r="AJ185" s="86"/>
      <c r="AK185" s="86"/>
      <c r="AL185" s="86"/>
      <c r="AM185" s="86"/>
      <c r="AN185" s="86"/>
      <c r="AO185" s="86"/>
      <c r="AP185" s="86"/>
    </row>
    <row r="186" spans="1:42" ht="15.75" hidden="1"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hidden="1"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hidden="1"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hidden="1" thickBot="1" x14ac:dyDescent="0.3">
      <c r="A189" t="s">
        <v>270</v>
      </c>
      <c r="B189" t="s">
        <v>273</v>
      </c>
      <c r="C189" t="s">
        <v>1143</v>
      </c>
      <c r="D189" t="s">
        <v>274</v>
      </c>
      <c r="E189" s="33" t="s">
        <v>46</v>
      </c>
      <c r="F189" s="33" t="s">
        <v>28</v>
      </c>
      <c r="G189" s="33"/>
      <c r="H189" s="33" t="s">
        <v>761</v>
      </c>
      <c r="I189" s="34">
        <f t="shared" si="23"/>
        <v>15</v>
      </c>
      <c r="J189" s="34">
        <f t="shared" si="24"/>
        <v>13</v>
      </c>
      <c r="K189" s="35">
        <f t="shared" si="25"/>
        <v>0.5357142857142857</v>
      </c>
      <c r="L189" s="86" t="s">
        <v>1595</v>
      </c>
      <c r="M189" s="86" t="s">
        <v>1595</v>
      </c>
      <c r="N189" s="86"/>
      <c r="O189" s="86"/>
      <c r="P189" s="86"/>
      <c r="Q189" s="86"/>
      <c r="R189" s="86"/>
      <c r="S189" s="86"/>
      <c r="T189" s="86" t="s">
        <v>1595</v>
      </c>
      <c r="U189" s="86" t="s">
        <v>1595</v>
      </c>
      <c r="V189" s="86"/>
      <c r="W189" s="86"/>
      <c r="X189" s="86" t="s">
        <v>1595</v>
      </c>
      <c r="Y189" s="86" t="s">
        <v>1595</v>
      </c>
      <c r="Z189" s="86" t="s">
        <v>1595</v>
      </c>
      <c r="AA189" s="86" t="s">
        <v>1595</v>
      </c>
      <c r="AB189" s="86" t="s">
        <v>1595</v>
      </c>
      <c r="AC189" s="86" t="s">
        <v>1595</v>
      </c>
      <c r="AD189" s="86" t="s">
        <v>1595</v>
      </c>
      <c r="AE189" s="86" t="s">
        <v>1595</v>
      </c>
      <c r="AF189" s="86" t="s">
        <v>1595</v>
      </c>
      <c r="AG189" s="86"/>
      <c r="AH189" s="86"/>
      <c r="AI189" s="86"/>
      <c r="AJ189" s="86"/>
      <c r="AK189" s="86"/>
      <c r="AL189" s="86"/>
      <c r="AM189" s="86"/>
      <c r="AN189" s="86"/>
      <c r="AO189" s="86"/>
      <c r="AP189" s="86"/>
    </row>
    <row r="190" spans="1:42" ht="15.75" hidden="1"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hidden="1"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hidden="1"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hidden="1"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hidden="1" thickBot="1" x14ac:dyDescent="0.3">
      <c r="A194" t="s">
        <v>270</v>
      </c>
      <c r="B194" t="s">
        <v>286</v>
      </c>
      <c r="C194" t="s">
        <v>1143</v>
      </c>
      <c r="D194" t="s">
        <v>287</v>
      </c>
      <c r="E194" s="33" t="s">
        <v>15</v>
      </c>
      <c r="F194" s="33" t="s">
        <v>28</v>
      </c>
      <c r="G194" s="33"/>
      <c r="H194" s="33" t="s">
        <v>771</v>
      </c>
      <c r="I194" s="34">
        <f t="shared" si="23"/>
        <v>24</v>
      </c>
      <c r="J194" s="34">
        <f t="shared" si="24"/>
        <v>4</v>
      </c>
      <c r="K194" s="35">
        <f t="shared" si="25"/>
        <v>0.8571428571428571</v>
      </c>
      <c r="L194" s="86"/>
      <c r="M194" s="86"/>
      <c r="N194" s="86"/>
      <c r="O194" s="86"/>
      <c r="P194" s="86"/>
      <c r="Q194" s="86"/>
      <c r="R194" s="86"/>
      <c r="S194" s="86"/>
      <c r="T194" s="86"/>
      <c r="U194" s="86"/>
      <c r="V194" s="86"/>
      <c r="W194" s="86"/>
      <c r="X194" s="86"/>
      <c r="Y194" s="86"/>
      <c r="Z194" s="86"/>
      <c r="AA194" s="86"/>
      <c r="AB194" s="86"/>
      <c r="AC194" s="86" t="s">
        <v>1595</v>
      </c>
      <c r="AD194" s="86" t="s">
        <v>1595</v>
      </c>
      <c r="AE194" s="86"/>
      <c r="AF194" s="86" t="s">
        <v>1595</v>
      </c>
      <c r="AG194" s="86" t="s">
        <v>1595</v>
      </c>
      <c r="AH194" s="86"/>
      <c r="AI194" s="86"/>
      <c r="AJ194" s="86"/>
      <c r="AK194" s="86"/>
      <c r="AL194" s="86"/>
      <c r="AM194" s="86"/>
      <c r="AN194" s="86"/>
      <c r="AO194" s="86"/>
      <c r="AP194" s="86"/>
    </row>
    <row r="195" spans="1:42" ht="15.75" hidden="1"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hidden="1" thickBot="1" x14ac:dyDescent="0.3">
      <c r="A196" t="s">
        <v>290</v>
      </c>
      <c r="B196" t="s">
        <v>1046</v>
      </c>
      <c r="C196" t="s">
        <v>1143</v>
      </c>
      <c r="D196" t="s">
        <v>1170</v>
      </c>
      <c r="E196" s="33" t="s">
        <v>19</v>
      </c>
      <c r="F196" s="33" t="s">
        <v>20</v>
      </c>
      <c r="G196" s="33"/>
      <c r="H196" s="33" t="s">
        <v>772</v>
      </c>
      <c r="I196" s="34">
        <f t="shared" si="23"/>
        <v>25</v>
      </c>
      <c r="J196" s="34">
        <f t="shared" si="24"/>
        <v>3</v>
      </c>
      <c r="K196" s="35">
        <f t="shared" si="25"/>
        <v>0.8928571428571429</v>
      </c>
      <c r="L196" s="86"/>
      <c r="M196" s="86"/>
      <c r="N196" s="86"/>
      <c r="O196" s="86"/>
      <c r="P196" s="86"/>
      <c r="Q196" s="86"/>
      <c r="R196" s="86"/>
      <c r="S196" s="86"/>
      <c r="T196" s="86"/>
      <c r="U196" s="86"/>
      <c r="V196" s="86"/>
      <c r="W196" s="86"/>
      <c r="X196" s="86" t="s">
        <v>1595</v>
      </c>
      <c r="Y196" s="86" t="s">
        <v>1595</v>
      </c>
      <c r="Z196" s="86" t="s">
        <v>1595</v>
      </c>
      <c r="AA196" s="86"/>
      <c r="AB196" s="86"/>
      <c r="AC196" s="86"/>
      <c r="AD196" s="86"/>
      <c r="AE196" s="86"/>
      <c r="AF196" s="86"/>
      <c r="AG196" s="86"/>
      <c r="AH196" s="86"/>
      <c r="AI196" s="86"/>
      <c r="AJ196" s="86"/>
      <c r="AK196" s="86"/>
      <c r="AL196" s="86"/>
      <c r="AM196" s="86"/>
      <c r="AN196" s="86"/>
      <c r="AO196" s="86"/>
      <c r="AP196" s="86"/>
    </row>
    <row r="197" spans="1:42" ht="15.75" hidden="1" thickBot="1" x14ac:dyDescent="0.3">
      <c r="A197" t="s">
        <v>232</v>
      </c>
      <c r="B197" t="s">
        <v>288</v>
      </c>
      <c r="C197" t="s">
        <v>1144</v>
      </c>
      <c r="D197" t="s">
        <v>289</v>
      </c>
      <c r="E197" s="33" t="s">
        <v>15</v>
      </c>
      <c r="F197" s="33" t="s">
        <v>1137</v>
      </c>
      <c r="G197" s="33"/>
      <c r="H197" s="33" t="s">
        <v>1146</v>
      </c>
      <c r="I197" s="34">
        <f t="shared" si="23"/>
        <v>22</v>
      </c>
      <c r="J197" s="34">
        <f t="shared" si="24"/>
        <v>6</v>
      </c>
      <c r="K197" s="35">
        <f t="shared" si="25"/>
        <v>0.7857142857142857</v>
      </c>
      <c r="L197" s="86"/>
      <c r="M197" s="86"/>
      <c r="N197" s="86"/>
      <c r="O197" s="86"/>
      <c r="P197" s="86"/>
      <c r="Q197" s="86"/>
      <c r="R197" s="87"/>
      <c r="S197" s="86"/>
      <c r="T197" s="86"/>
      <c r="U197" s="86"/>
      <c r="V197" s="86"/>
      <c r="W197" s="86"/>
      <c r="X197" s="86"/>
      <c r="Y197" s="86"/>
      <c r="Z197" s="86"/>
      <c r="AA197" s="86"/>
      <c r="AB197" s="86" t="s">
        <v>1595</v>
      </c>
      <c r="AC197" s="86" t="s">
        <v>1595</v>
      </c>
      <c r="AD197" s="86" t="s">
        <v>1595</v>
      </c>
      <c r="AE197" s="86" t="s">
        <v>1595</v>
      </c>
      <c r="AF197" s="86" t="s">
        <v>1595</v>
      </c>
      <c r="AG197" s="86" t="s">
        <v>1595</v>
      </c>
      <c r="AH197" s="86"/>
      <c r="AI197" s="86"/>
      <c r="AJ197" s="86"/>
      <c r="AK197" s="86"/>
      <c r="AL197" s="86"/>
      <c r="AM197" s="86"/>
      <c r="AN197" s="86"/>
      <c r="AO197" s="86"/>
      <c r="AP197" s="86"/>
    </row>
    <row r="198" spans="1:42" ht="15.75" hidden="1" thickBot="1" x14ac:dyDescent="0.3">
      <c r="A198" t="s">
        <v>290</v>
      </c>
      <c r="B198" t="s">
        <v>291</v>
      </c>
      <c r="C198" t="s">
        <v>1144</v>
      </c>
      <c r="D198" t="s">
        <v>292</v>
      </c>
      <c r="E198" s="33" t="s">
        <v>15</v>
      </c>
      <c r="F198" s="33" t="s">
        <v>28</v>
      </c>
      <c r="G198" s="33"/>
      <c r="H198" s="33" t="s">
        <v>773</v>
      </c>
      <c r="I198" s="34">
        <f t="shared" si="23"/>
        <v>27</v>
      </c>
      <c r="J198" s="34">
        <f t="shared" si="24"/>
        <v>1</v>
      </c>
      <c r="K198" s="35">
        <f t="shared" si="25"/>
        <v>0.9642857142857143</v>
      </c>
      <c r="L198" s="86"/>
      <c r="M198" s="86"/>
      <c r="N198" s="86"/>
      <c r="O198" s="86"/>
      <c r="P198" s="86"/>
      <c r="Q198" s="86"/>
      <c r="R198" s="86"/>
      <c r="S198" s="86"/>
      <c r="T198" s="86"/>
      <c r="U198" s="86"/>
      <c r="V198" s="86"/>
      <c r="W198" s="86"/>
      <c r="X198" s="86"/>
      <c r="Y198" s="86"/>
      <c r="Z198" s="86"/>
      <c r="AA198" s="86"/>
      <c r="AB198" s="86"/>
      <c r="AC198" s="86"/>
      <c r="AD198" s="86" t="s">
        <v>1595</v>
      </c>
      <c r="AE198" s="86"/>
      <c r="AF198" s="86"/>
      <c r="AG198" s="86"/>
      <c r="AH198" s="86"/>
      <c r="AI198" s="86"/>
      <c r="AJ198" s="86"/>
      <c r="AK198" s="86"/>
      <c r="AL198" s="86"/>
      <c r="AM198" s="86"/>
      <c r="AN198" s="86"/>
      <c r="AO198" s="86"/>
      <c r="AP198" s="86"/>
    </row>
    <row r="199" spans="1:42" ht="15.75" hidden="1" thickBot="1" x14ac:dyDescent="0.3">
      <c r="A199" t="s">
        <v>12</v>
      </c>
      <c r="B199" s="38" t="s">
        <v>13</v>
      </c>
      <c r="C199" t="s">
        <v>1144</v>
      </c>
      <c r="D199" t="s">
        <v>14</v>
      </c>
      <c r="E199" s="33" t="s">
        <v>15</v>
      </c>
      <c r="F199" s="33" t="s">
        <v>1137</v>
      </c>
      <c r="G199" s="33"/>
      <c r="H199" s="33" t="s">
        <v>774</v>
      </c>
      <c r="I199" s="34">
        <f t="shared" si="23"/>
        <v>15</v>
      </c>
      <c r="J199" s="34">
        <f t="shared" si="24"/>
        <v>13</v>
      </c>
      <c r="K199" s="35">
        <f t="shared" si="25"/>
        <v>0.5357142857142857</v>
      </c>
      <c r="L199" s="86" t="s">
        <v>1595</v>
      </c>
      <c r="M199" s="86" t="s">
        <v>1595</v>
      </c>
      <c r="N199" s="86" t="s">
        <v>1595</v>
      </c>
      <c r="O199" s="86" t="s">
        <v>1595</v>
      </c>
      <c r="P199" s="86" t="s">
        <v>1595</v>
      </c>
      <c r="Q199" s="86" t="s">
        <v>1595</v>
      </c>
      <c r="R199" s="86" t="s">
        <v>1595</v>
      </c>
      <c r="S199" s="86" t="s">
        <v>1595</v>
      </c>
      <c r="T199" s="86" t="s">
        <v>1595</v>
      </c>
      <c r="U199" s="86" t="s">
        <v>1595</v>
      </c>
      <c r="V199" s="86" t="s">
        <v>1595</v>
      </c>
      <c r="W199" s="86"/>
      <c r="X199" s="86" t="s">
        <v>1595</v>
      </c>
      <c r="Y199" s="86" t="s">
        <v>1595</v>
      </c>
      <c r="Z199" s="86"/>
      <c r="AA199" s="86"/>
      <c r="AB199" s="86"/>
      <c r="AC199" s="86"/>
      <c r="AD199" s="86"/>
      <c r="AE199" s="86"/>
      <c r="AF199" s="86"/>
      <c r="AG199" s="86"/>
      <c r="AH199" s="86"/>
      <c r="AI199" s="86"/>
      <c r="AJ199" s="86"/>
      <c r="AK199" s="86"/>
      <c r="AL199" s="86"/>
      <c r="AM199" s="86"/>
      <c r="AN199" s="86"/>
      <c r="AO199" s="86"/>
      <c r="AP199" s="86"/>
    </row>
    <row r="200" spans="1:42" ht="15.75" hidden="1"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hidden="1"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hidden="1"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hidden="1"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hidden="1" thickBot="1" x14ac:dyDescent="0.3">
      <c r="A204" t="s">
        <v>17</v>
      </c>
      <c r="B204" s="38" t="s">
        <v>23</v>
      </c>
      <c r="C204" t="s">
        <v>1144</v>
      </c>
      <c r="D204" t="s">
        <v>614</v>
      </c>
      <c r="E204" s="33" t="s">
        <v>15</v>
      </c>
      <c r="F204" s="33" t="s">
        <v>1137</v>
      </c>
      <c r="G204" s="33" t="s">
        <v>1340</v>
      </c>
      <c r="H204" s="33" t="s">
        <v>776</v>
      </c>
      <c r="I204" s="34">
        <f t="shared" si="23"/>
        <v>7</v>
      </c>
      <c r="J204" s="34">
        <f t="shared" si="24"/>
        <v>21</v>
      </c>
      <c r="K204" s="35">
        <f t="shared" si="25"/>
        <v>0.25</v>
      </c>
      <c r="L204" s="86" t="s">
        <v>1595</v>
      </c>
      <c r="M204" s="86" t="s">
        <v>1595</v>
      </c>
      <c r="N204" s="86" t="s">
        <v>1595</v>
      </c>
      <c r="O204" s="86" t="s">
        <v>1595</v>
      </c>
      <c r="P204" s="86" t="s">
        <v>1595</v>
      </c>
      <c r="Q204" s="86" t="s">
        <v>1595</v>
      </c>
      <c r="R204" s="86" t="s">
        <v>1595</v>
      </c>
      <c r="S204" s="86" t="s">
        <v>1595</v>
      </c>
      <c r="T204" s="86" t="s">
        <v>1595</v>
      </c>
      <c r="U204" s="86" t="s">
        <v>1595</v>
      </c>
      <c r="V204" s="86" t="s">
        <v>1595</v>
      </c>
      <c r="W204" s="86"/>
      <c r="X204" s="86" t="s">
        <v>1595</v>
      </c>
      <c r="Y204" s="86" t="s">
        <v>1595</v>
      </c>
      <c r="Z204" s="86" t="s">
        <v>1595</v>
      </c>
      <c r="AA204" s="86" t="s">
        <v>1595</v>
      </c>
      <c r="AB204" s="86" t="s">
        <v>1595</v>
      </c>
      <c r="AC204" s="86" t="s">
        <v>1595</v>
      </c>
      <c r="AD204" s="86" t="s">
        <v>1595</v>
      </c>
      <c r="AE204" s="86" t="s">
        <v>1595</v>
      </c>
      <c r="AF204" s="86" t="s">
        <v>1595</v>
      </c>
      <c r="AG204" s="86" t="s">
        <v>1595</v>
      </c>
      <c r="AH204" s="86"/>
      <c r="AI204" s="86"/>
      <c r="AJ204" s="86"/>
      <c r="AK204" s="86"/>
      <c r="AL204" s="86"/>
      <c r="AM204" s="86"/>
      <c r="AN204" s="86"/>
      <c r="AO204" s="86"/>
      <c r="AP204" s="86"/>
    </row>
    <row r="205" spans="1:42" ht="15.75" hidden="1" thickBot="1" x14ac:dyDescent="0.3">
      <c r="A205" t="s">
        <v>17</v>
      </c>
      <c r="B205" s="38" t="s">
        <v>24</v>
      </c>
      <c r="C205" t="s">
        <v>1144</v>
      </c>
      <c r="D205" t="s">
        <v>25</v>
      </c>
      <c r="E205" s="33" t="s">
        <v>15</v>
      </c>
      <c r="F205" s="33" t="s">
        <v>20</v>
      </c>
      <c r="G205" s="33"/>
      <c r="H205" s="33" t="s">
        <v>777</v>
      </c>
      <c r="I205" s="34">
        <f t="shared" si="23"/>
        <v>7</v>
      </c>
      <c r="J205" s="34">
        <f t="shared" si="24"/>
        <v>21</v>
      </c>
      <c r="K205" s="35">
        <f t="shared" si="25"/>
        <v>0.25</v>
      </c>
      <c r="L205" s="86" t="s">
        <v>1595</v>
      </c>
      <c r="M205" s="86" t="s">
        <v>1595</v>
      </c>
      <c r="N205" s="86" t="s">
        <v>1595</v>
      </c>
      <c r="O205" s="86" t="s">
        <v>1595</v>
      </c>
      <c r="P205" s="86" t="s">
        <v>1595</v>
      </c>
      <c r="Q205" s="86" t="s">
        <v>1595</v>
      </c>
      <c r="R205" s="86" t="s">
        <v>1595</v>
      </c>
      <c r="S205" s="86" t="s">
        <v>1595</v>
      </c>
      <c r="T205" s="86" t="s">
        <v>1595</v>
      </c>
      <c r="U205" s="86" t="s">
        <v>1595</v>
      </c>
      <c r="V205" s="86" t="s">
        <v>1595</v>
      </c>
      <c r="W205" s="86"/>
      <c r="X205" s="86" t="s">
        <v>1595</v>
      </c>
      <c r="Y205" s="86" t="s">
        <v>1595</v>
      </c>
      <c r="Z205" s="86" t="s">
        <v>1595</v>
      </c>
      <c r="AA205" s="86" t="s">
        <v>1595</v>
      </c>
      <c r="AB205" s="86" t="s">
        <v>1595</v>
      </c>
      <c r="AC205" s="86" t="s">
        <v>1595</v>
      </c>
      <c r="AD205" s="86" t="s">
        <v>1595</v>
      </c>
      <c r="AE205" s="86" t="s">
        <v>1595</v>
      </c>
      <c r="AF205" s="86" t="s">
        <v>1595</v>
      </c>
      <c r="AG205" s="86" t="s">
        <v>1595</v>
      </c>
      <c r="AH205" s="86"/>
      <c r="AI205" s="86"/>
      <c r="AJ205" s="86"/>
      <c r="AK205" s="86"/>
      <c r="AL205" s="86"/>
      <c r="AM205" s="86"/>
      <c r="AN205" s="86"/>
      <c r="AO205" s="86"/>
      <c r="AP205" s="86"/>
    </row>
    <row r="206" spans="1:42" ht="15.75" hidden="1"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1595</v>
      </c>
      <c r="M206" s="86" t="s">
        <v>1595</v>
      </c>
      <c r="N206" s="86" t="s">
        <v>1595</v>
      </c>
      <c r="O206" s="86" t="s">
        <v>1595</v>
      </c>
      <c r="P206" s="86" t="s">
        <v>1595</v>
      </c>
      <c r="Q206" s="86" t="s">
        <v>1595</v>
      </c>
      <c r="R206" s="86" t="s">
        <v>1595</v>
      </c>
      <c r="S206" s="86" t="s">
        <v>1595</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hidden="1"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hidden="1"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hidden="1"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hidden="1"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hidden="1"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hidden="1"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hidden="1"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hidden="1"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hidden="1"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hidden="1"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hidden="1"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hidden="1"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hidden="1" thickBot="1" x14ac:dyDescent="0.3">
      <c r="A219" t="s">
        <v>304</v>
      </c>
      <c r="B219" t="s">
        <v>311</v>
      </c>
      <c r="C219" t="s">
        <v>1143</v>
      </c>
      <c r="D219" t="s">
        <v>312</v>
      </c>
      <c r="E219" s="33" t="s">
        <v>19</v>
      </c>
      <c r="F219" s="33" t="s">
        <v>20</v>
      </c>
      <c r="G219" s="33"/>
      <c r="H219" s="33" t="s">
        <v>786</v>
      </c>
      <c r="I219" s="34">
        <f t="shared" si="33"/>
        <v>27</v>
      </c>
      <c r="J219" s="34">
        <f t="shared" si="24"/>
        <v>1</v>
      </c>
      <c r="K219" s="35">
        <f t="shared" si="25"/>
        <v>0.9642857142857143</v>
      </c>
      <c r="L219" s="86"/>
      <c r="M219" s="86"/>
      <c r="N219" s="86"/>
      <c r="O219" s="86"/>
      <c r="P219" s="86"/>
      <c r="Q219" s="86"/>
      <c r="R219" s="86"/>
      <c r="S219" s="86"/>
      <c r="T219" s="86"/>
      <c r="U219" s="86"/>
      <c r="V219" s="86"/>
      <c r="W219" s="86"/>
      <c r="X219" s="86"/>
      <c r="Y219" s="86"/>
      <c r="Z219" s="86"/>
      <c r="AA219" s="86" t="s">
        <v>1595</v>
      </c>
      <c r="AB219" s="86"/>
      <c r="AC219" s="86"/>
      <c r="AD219" s="86"/>
      <c r="AE219" s="86"/>
      <c r="AF219" s="86"/>
      <c r="AG219" s="86"/>
      <c r="AH219" s="86"/>
      <c r="AI219" s="86"/>
      <c r="AJ219" s="86"/>
      <c r="AK219" s="86"/>
      <c r="AL219" s="86"/>
      <c r="AM219" s="86"/>
      <c r="AN219" s="86"/>
      <c r="AO219" s="86"/>
      <c r="AP219" s="86"/>
    </row>
    <row r="220" spans="1:42" ht="15.75" hidden="1"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hidden="1" thickBot="1" x14ac:dyDescent="0.3">
      <c r="A221" t="s">
        <v>313</v>
      </c>
      <c r="B221" t="s">
        <v>317</v>
      </c>
      <c r="C221" t="s">
        <v>1143</v>
      </c>
      <c r="D221" t="s">
        <v>318</v>
      </c>
      <c r="E221" s="33" t="s">
        <v>19</v>
      </c>
      <c r="F221" s="33" t="s">
        <v>20</v>
      </c>
      <c r="G221" s="33"/>
      <c r="H221" s="33" t="s">
        <v>788</v>
      </c>
      <c r="I221" s="34">
        <f t="shared" si="33"/>
        <v>22</v>
      </c>
      <c r="J221" s="34">
        <f t="shared" si="24"/>
        <v>6</v>
      </c>
      <c r="K221" s="35">
        <f t="shared" si="25"/>
        <v>0.7857142857142857</v>
      </c>
      <c r="L221" s="86"/>
      <c r="M221" s="86"/>
      <c r="N221" s="86"/>
      <c r="O221" s="86"/>
      <c r="P221" s="86"/>
      <c r="Q221" s="86"/>
      <c r="R221" s="86"/>
      <c r="S221" s="86"/>
      <c r="T221" s="86"/>
      <c r="U221" s="86"/>
      <c r="V221" s="86"/>
      <c r="W221" s="86"/>
      <c r="X221" s="86"/>
      <c r="Y221" s="86"/>
      <c r="Z221" s="86"/>
      <c r="AA221" s="86"/>
      <c r="AB221" s="86" t="s">
        <v>1595</v>
      </c>
      <c r="AC221" s="86" t="s">
        <v>1595</v>
      </c>
      <c r="AD221" s="86" t="s">
        <v>1595</v>
      </c>
      <c r="AE221" s="86" t="s">
        <v>1595</v>
      </c>
      <c r="AF221" s="86" t="s">
        <v>1595</v>
      </c>
      <c r="AG221" s="86" t="s">
        <v>1595</v>
      </c>
      <c r="AH221" s="86"/>
      <c r="AI221" s="86"/>
      <c r="AJ221" s="86"/>
      <c r="AK221" s="86"/>
      <c r="AL221" s="86"/>
      <c r="AM221" s="86"/>
      <c r="AN221" s="86"/>
      <c r="AO221" s="86"/>
      <c r="AP221" s="86"/>
    </row>
    <row r="222" spans="1:42" ht="15.75" hidden="1" thickBot="1" x14ac:dyDescent="0.3">
      <c r="A222" t="s">
        <v>313</v>
      </c>
      <c r="B222" t="s">
        <v>319</v>
      </c>
      <c r="C222" t="s">
        <v>1143</v>
      </c>
      <c r="D222" t="s">
        <v>320</v>
      </c>
      <c r="E222" s="33" t="s">
        <v>19</v>
      </c>
      <c r="F222" s="33" t="s">
        <v>1137</v>
      </c>
      <c r="G222" s="33" t="s">
        <v>1341</v>
      </c>
      <c r="H222" s="33" t="s">
        <v>789</v>
      </c>
      <c r="I222" s="34">
        <f t="shared" si="33"/>
        <v>25</v>
      </c>
      <c r="J222" s="34">
        <f t="shared" si="24"/>
        <v>3</v>
      </c>
      <c r="K222" s="35">
        <f t="shared" si="25"/>
        <v>0.8928571428571429</v>
      </c>
      <c r="L222" s="86"/>
      <c r="M222" s="86"/>
      <c r="N222" s="86"/>
      <c r="O222" s="86"/>
      <c r="P222" s="86"/>
      <c r="Q222" s="86"/>
      <c r="R222" s="86"/>
      <c r="S222" s="86"/>
      <c r="T222" s="86"/>
      <c r="U222" s="86"/>
      <c r="V222" s="86"/>
      <c r="W222" s="86"/>
      <c r="X222" s="86" t="s">
        <v>1595</v>
      </c>
      <c r="Y222" s="86" t="s">
        <v>1595</v>
      </c>
      <c r="Z222" s="86" t="s">
        <v>1595</v>
      </c>
      <c r="AA222" s="86"/>
      <c r="AB222" s="86"/>
      <c r="AC222" s="86"/>
      <c r="AD222" s="86"/>
      <c r="AE222" s="86"/>
      <c r="AF222" s="86"/>
      <c r="AG222" s="86"/>
      <c r="AH222" s="86"/>
      <c r="AI222" s="86"/>
      <c r="AJ222" s="86"/>
      <c r="AK222" s="86"/>
      <c r="AL222" s="86"/>
      <c r="AM222" s="86"/>
      <c r="AN222" s="86"/>
      <c r="AO222" s="86"/>
      <c r="AP222" s="86"/>
    </row>
    <row r="223" spans="1:42" ht="15.75" hidden="1"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hidden="1"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hidden="1"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hidden="1"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hidden="1" thickBot="1" x14ac:dyDescent="0.3">
      <c r="A227" t="s">
        <v>313</v>
      </c>
      <c r="B227" t="s">
        <v>314</v>
      </c>
      <c r="C227" t="s">
        <v>1143</v>
      </c>
      <c r="D227" t="s">
        <v>315</v>
      </c>
      <c r="E227" s="33" t="s">
        <v>15</v>
      </c>
      <c r="F227" s="33" t="s">
        <v>20</v>
      </c>
      <c r="G227" s="33"/>
      <c r="H227" s="33" t="s">
        <v>793</v>
      </c>
      <c r="I227" s="34">
        <f t="shared" si="33"/>
        <v>26</v>
      </c>
      <c r="J227" s="34">
        <f>COUNTIF(L227:AM227,"APAGADO")</f>
        <v>2</v>
      </c>
      <c r="K227" s="35">
        <f>(I227)/(J227+I227)</f>
        <v>0.9285714285714286</v>
      </c>
      <c r="L227" s="86"/>
      <c r="M227" s="86"/>
      <c r="N227" s="86"/>
      <c r="O227" s="86"/>
      <c r="P227" s="86"/>
      <c r="Q227" s="86"/>
      <c r="R227" s="86"/>
      <c r="S227" s="86"/>
      <c r="T227" s="86"/>
      <c r="U227" s="86"/>
      <c r="V227" s="86"/>
      <c r="W227" s="86"/>
      <c r="X227" s="86"/>
      <c r="Y227" s="86" t="s">
        <v>1595</v>
      </c>
      <c r="Z227" s="86" t="s">
        <v>1595</v>
      </c>
      <c r="AA227" s="86"/>
      <c r="AB227" s="86"/>
      <c r="AC227" s="86"/>
      <c r="AD227" s="86"/>
      <c r="AE227" s="86"/>
      <c r="AF227" s="86"/>
      <c r="AG227" s="86"/>
      <c r="AH227" s="86"/>
      <c r="AI227" s="86"/>
      <c r="AJ227" s="86"/>
      <c r="AK227" s="86"/>
      <c r="AL227" s="86"/>
      <c r="AM227" s="86"/>
      <c r="AN227" s="86"/>
      <c r="AO227" s="86"/>
      <c r="AP227" s="86"/>
    </row>
    <row r="228" spans="1:42" ht="15.75" hidden="1"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hidden="1"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hidden="1"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hidden="1"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hidden="1"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hidden="1"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hidden="1"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hidden="1"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hidden="1"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hidden="1" thickBot="1" x14ac:dyDescent="0.3">
      <c r="A237" t="s">
        <v>189</v>
      </c>
      <c r="B237" t="s">
        <v>345</v>
      </c>
      <c r="C237" t="s">
        <v>1144</v>
      </c>
      <c r="D237" t="s">
        <v>346</v>
      </c>
      <c r="E237" s="33" t="s">
        <v>15</v>
      </c>
      <c r="F237" s="33" t="s">
        <v>28</v>
      </c>
      <c r="G237" s="33"/>
      <c r="H237" s="33" t="s">
        <v>804</v>
      </c>
      <c r="I237" s="34">
        <f t="shared" si="33"/>
        <v>7</v>
      </c>
      <c r="J237" s="34">
        <f t="shared" si="24"/>
        <v>21</v>
      </c>
      <c r="K237" s="35">
        <f t="shared" si="25"/>
        <v>0.25</v>
      </c>
      <c r="L237" s="86" t="s">
        <v>1595</v>
      </c>
      <c r="M237" s="86" t="s">
        <v>1595</v>
      </c>
      <c r="N237" s="86" t="s">
        <v>1595</v>
      </c>
      <c r="O237" s="86" t="s">
        <v>1595</v>
      </c>
      <c r="P237" s="86" t="s">
        <v>1595</v>
      </c>
      <c r="Q237" s="86" t="s">
        <v>1595</v>
      </c>
      <c r="R237" s="86" t="s">
        <v>1595</v>
      </c>
      <c r="S237" s="86" t="s">
        <v>1595</v>
      </c>
      <c r="T237" s="86" t="s">
        <v>1595</v>
      </c>
      <c r="U237" s="86" t="s">
        <v>1595</v>
      </c>
      <c r="V237" s="86" t="s">
        <v>1595</v>
      </c>
      <c r="W237" s="86"/>
      <c r="X237" s="86" t="s">
        <v>1595</v>
      </c>
      <c r="Y237" s="86" t="s">
        <v>1595</v>
      </c>
      <c r="Z237" s="86" t="s">
        <v>1595</v>
      </c>
      <c r="AA237" s="86" t="s">
        <v>1595</v>
      </c>
      <c r="AB237" s="86" t="s">
        <v>1595</v>
      </c>
      <c r="AC237" s="86" t="s">
        <v>1595</v>
      </c>
      <c r="AD237" s="86" t="s">
        <v>1595</v>
      </c>
      <c r="AE237" s="86" t="s">
        <v>1595</v>
      </c>
      <c r="AF237" s="86" t="s">
        <v>1595</v>
      </c>
      <c r="AG237" s="86" t="s">
        <v>1595</v>
      </c>
      <c r="AH237" s="86"/>
      <c r="AI237" s="86"/>
      <c r="AJ237" s="86"/>
      <c r="AK237" s="86"/>
      <c r="AL237" s="86"/>
      <c r="AM237" s="86"/>
      <c r="AN237" s="86"/>
      <c r="AO237" s="86"/>
      <c r="AP237" s="86"/>
    </row>
    <row r="238" spans="1:42" ht="15.75" hidden="1"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hidden="1" thickBot="1" x14ac:dyDescent="0.3">
      <c r="A239" t="s">
        <v>189</v>
      </c>
      <c r="B239" t="s">
        <v>1381</v>
      </c>
      <c r="C239" t="s">
        <v>1144</v>
      </c>
      <c r="D239" t="s">
        <v>1058</v>
      </c>
      <c r="E239" s="33" t="s">
        <v>73</v>
      </c>
      <c r="F239" s="33" t="s">
        <v>28</v>
      </c>
      <c r="G239" s="33"/>
      <c r="H239" s="33" t="s">
        <v>1360</v>
      </c>
      <c r="I239" s="34">
        <f>COUNTIF(L239:AM239,"")</f>
        <v>7</v>
      </c>
      <c r="J239" s="34">
        <f>COUNTIF(L239:AM239,"APAGADO")</f>
        <v>21</v>
      </c>
      <c r="K239" s="35">
        <f>(I239)/(J239+I239)</f>
        <v>0.25</v>
      </c>
      <c r="L239" s="86" t="s">
        <v>1595</v>
      </c>
      <c r="M239" s="86" t="s">
        <v>1595</v>
      </c>
      <c r="N239" s="86" t="s">
        <v>1595</v>
      </c>
      <c r="O239" s="86" t="s">
        <v>1595</v>
      </c>
      <c r="P239" s="86" t="s">
        <v>1595</v>
      </c>
      <c r="Q239" s="86" t="s">
        <v>1595</v>
      </c>
      <c r="R239" s="86" t="s">
        <v>1595</v>
      </c>
      <c r="S239" s="86" t="s">
        <v>1595</v>
      </c>
      <c r="T239" s="86" t="s">
        <v>1595</v>
      </c>
      <c r="U239" s="86" t="s">
        <v>1595</v>
      </c>
      <c r="V239" s="86" t="s">
        <v>1595</v>
      </c>
      <c r="W239" s="86"/>
      <c r="X239" s="86" t="s">
        <v>1595</v>
      </c>
      <c r="Y239" s="86" t="s">
        <v>1595</v>
      </c>
      <c r="Z239" s="86" t="s">
        <v>1595</v>
      </c>
      <c r="AA239" s="86" t="s">
        <v>1595</v>
      </c>
      <c r="AB239" s="86" t="s">
        <v>1595</v>
      </c>
      <c r="AC239" s="86" t="s">
        <v>1595</v>
      </c>
      <c r="AD239" s="86" t="s">
        <v>1595</v>
      </c>
      <c r="AE239" s="86" t="s">
        <v>1595</v>
      </c>
      <c r="AF239" s="86" t="s">
        <v>1595</v>
      </c>
      <c r="AG239" s="86" t="s">
        <v>1595</v>
      </c>
      <c r="AH239" s="86"/>
      <c r="AI239" s="86"/>
      <c r="AJ239" s="86"/>
      <c r="AK239" s="86"/>
      <c r="AL239" s="86"/>
      <c r="AM239" s="86"/>
      <c r="AN239" s="86"/>
      <c r="AO239" s="86"/>
      <c r="AP239" s="86"/>
    </row>
    <row r="240" spans="1:42" ht="15.75" hidden="1"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hidden="1"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1595</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hidden="1"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hidden="1"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hidden="1"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1595</v>
      </c>
      <c r="R244" s="86" t="s">
        <v>1595</v>
      </c>
      <c r="S244" s="86" t="s">
        <v>1595</v>
      </c>
      <c r="T244" s="86" t="s">
        <v>1595</v>
      </c>
      <c r="U244" s="86" t="s">
        <v>1595</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hidden="1"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hidden="1"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hidden="1"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hidden="1"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hidden="1"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hidden="1"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hidden="1" thickBot="1" x14ac:dyDescent="0.3">
      <c r="A251" t="s">
        <v>199</v>
      </c>
      <c r="B251" t="s">
        <v>361</v>
      </c>
      <c r="C251" t="s">
        <v>1144</v>
      </c>
      <c r="D251" t="s">
        <v>360</v>
      </c>
      <c r="E251" s="33" t="s">
        <v>73</v>
      </c>
      <c r="F251" s="33" t="s">
        <v>28</v>
      </c>
      <c r="G251" s="33"/>
      <c r="H251" s="33" t="s">
        <v>814</v>
      </c>
      <c r="I251" s="34">
        <f t="shared" si="33"/>
        <v>7</v>
      </c>
      <c r="J251" s="34">
        <f t="shared" si="24"/>
        <v>21</v>
      </c>
      <c r="K251" s="35">
        <f t="shared" si="25"/>
        <v>0.25</v>
      </c>
      <c r="L251" s="86" t="s">
        <v>1595</v>
      </c>
      <c r="M251" s="86" t="s">
        <v>1595</v>
      </c>
      <c r="N251" s="86" t="s">
        <v>1595</v>
      </c>
      <c r="O251" s="86" t="s">
        <v>1595</v>
      </c>
      <c r="P251" s="86" t="s">
        <v>1595</v>
      </c>
      <c r="Q251" s="86" t="s">
        <v>1595</v>
      </c>
      <c r="R251" s="86" t="s">
        <v>1595</v>
      </c>
      <c r="S251" s="86" t="s">
        <v>1595</v>
      </c>
      <c r="T251" s="86" t="s">
        <v>1595</v>
      </c>
      <c r="U251" s="86" t="s">
        <v>1595</v>
      </c>
      <c r="V251" s="86" t="s">
        <v>1595</v>
      </c>
      <c r="W251" s="86"/>
      <c r="X251" s="86" t="s">
        <v>1595</v>
      </c>
      <c r="Y251" s="86" t="s">
        <v>1595</v>
      </c>
      <c r="Z251" s="86" t="s">
        <v>1595</v>
      </c>
      <c r="AA251" s="86" t="s">
        <v>1595</v>
      </c>
      <c r="AB251" s="86" t="s">
        <v>1595</v>
      </c>
      <c r="AC251" s="86" t="s">
        <v>1595</v>
      </c>
      <c r="AD251" s="86" t="s">
        <v>1595</v>
      </c>
      <c r="AE251" s="86" t="s">
        <v>1595</v>
      </c>
      <c r="AF251" s="86" t="s">
        <v>1595</v>
      </c>
      <c r="AG251" s="86" t="s">
        <v>1595</v>
      </c>
      <c r="AH251" s="86"/>
      <c r="AI251" s="86"/>
      <c r="AJ251" s="86"/>
      <c r="AK251" s="86"/>
      <c r="AL251" s="86"/>
      <c r="AM251" s="86"/>
      <c r="AN251" s="86"/>
      <c r="AO251" s="86"/>
      <c r="AP251" s="86"/>
    </row>
    <row r="252" spans="1:42" ht="15.75" hidden="1" thickBot="1" x14ac:dyDescent="0.3">
      <c r="A252" t="s">
        <v>199</v>
      </c>
      <c r="B252" t="s">
        <v>1063</v>
      </c>
      <c r="C252" t="s">
        <v>1144</v>
      </c>
      <c r="D252" t="s">
        <v>1064</v>
      </c>
      <c r="E252" s="33" t="s">
        <v>73</v>
      </c>
      <c r="F252" s="33" t="s">
        <v>28</v>
      </c>
      <c r="G252" s="33"/>
      <c r="H252" s="33" t="s">
        <v>1364</v>
      </c>
      <c r="I252" s="34">
        <f>COUNTIF(L252:AM252,"")</f>
        <v>7</v>
      </c>
      <c r="J252" s="34">
        <f>COUNTIF(L252:AM252,"APAGADO")</f>
        <v>21</v>
      </c>
      <c r="K252" s="35">
        <f>(I252)/(J252+I252)</f>
        <v>0.25</v>
      </c>
      <c r="L252" s="86" t="s">
        <v>1595</v>
      </c>
      <c r="M252" s="86" t="s">
        <v>1595</v>
      </c>
      <c r="N252" s="86" t="s">
        <v>1595</v>
      </c>
      <c r="O252" s="86" t="s">
        <v>1595</v>
      </c>
      <c r="P252" s="86" t="s">
        <v>1595</v>
      </c>
      <c r="Q252" s="86" t="s">
        <v>1595</v>
      </c>
      <c r="R252" s="86" t="s">
        <v>1595</v>
      </c>
      <c r="S252" s="86" t="s">
        <v>1595</v>
      </c>
      <c r="T252" s="86" t="s">
        <v>1595</v>
      </c>
      <c r="U252" s="86" t="s">
        <v>1595</v>
      </c>
      <c r="V252" s="86" t="s">
        <v>1595</v>
      </c>
      <c r="W252" s="86"/>
      <c r="X252" s="86" t="s">
        <v>1595</v>
      </c>
      <c r="Y252" s="86" t="s">
        <v>1595</v>
      </c>
      <c r="Z252" s="86" t="s">
        <v>1595</v>
      </c>
      <c r="AA252" s="86" t="s">
        <v>1595</v>
      </c>
      <c r="AB252" s="86" t="s">
        <v>1595</v>
      </c>
      <c r="AC252" s="86" t="s">
        <v>1595</v>
      </c>
      <c r="AD252" s="86" t="s">
        <v>1595</v>
      </c>
      <c r="AE252" s="86" t="s">
        <v>1595</v>
      </c>
      <c r="AF252" s="86" t="s">
        <v>1595</v>
      </c>
      <c r="AG252" s="86" t="s">
        <v>1595</v>
      </c>
      <c r="AH252" s="86"/>
      <c r="AI252" s="86"/>
      <c r="AJ252" s="86"/>
      <c r="AK252" s="86"/>
      <c r="AL252" s="86"/>
      <c r="AM252" s="86"/>
      <c r="AN252" s="86"/>
      <c r="AO252" s="86"/>
      <c r="AP252" s="86"/>
    </row>
    <row r="253" spans="1:42" ht="15.75" hidden="1"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hidden="1"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hidden="1"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hidden="1" thickBot="1" x14ac:dyDescent="0.3">
      <c r="A256" t="s">
        <v>353</v>
      </c>
      <c r="B256" t="s">
        <v>364</v>
      </c>
      <c r="C256" t="s">
        <v>1144</v>
      </c>
      <c r="D256" t="s">
        <v>365</v>
      </c>
      <c r="E256" s="33" t="s">
        <v>15</v>
      </c>
      <c r="F256" s="33" t="s">
        <v>28</v>
      </c>
      <c r="G256" s="33"/>
      <c r="H256" s="33" t="s">
        <v>816</v>
      </c>
      <c r="I256" s="34">
        <f t="shared" si="33"/>
        <v>22</v>
      </c>
      <c r="J256" s="34">
        <f t="shared" si="24"/>
        <v>6</v>
      </c>
      <c r="K256" s="35">
        <f t="shared" si="25"/>
        <v>0.7857142857142857</v>
      </c>
      <c r="L256" s="86" t="s">
        <v>1595</v>
      </c>
      <c r="M256" s="86" t="s">
        <v>1595</v>
      </c>
      <c r="N256" s="86" t="s">
        <v>1595</v>
      </c>
      <c r="O256" s="86" t="s">
        <v>1595</v>
      </c>
      <c r="P256" s="86"/>
      <c r="Q256" s="86"/>
      <c r="R256" s="86"/>
      <c r="S256" s="86"/>
      <c r="T256" s="86"/>
      <c r="U256" s="86"/>
      <c r="V256" s="86"/>
      <c r="W256" s="86"/>
      <c r="X256" s="86"/>
      <c r="Y256" s="86"/>
      <c r="Z256" s="86"/>
      <c r="AA256" s="86"/>
      <c r="AB256" s="86"/>
      <c r="AC256" s="86"/>
      <c r="AD256" s="86"/>
      <c r="AE256" s="86" t="s">
        <v>1595</v>
      </c>
      <c r="AF256" s="86"/>
      <c r="AG256" s="86" t="s">
        <v>1595</v>
      </c>
      <c r="AH256" s="86"/>
      <c r="AI256" s="86"/>
      <c r="AJ256" s="86"/>
      <c r="AK256" s="86"/>
      <c r="AL256" s="86"/>
      <c r="AM256" s="86"/>
      <c r="AN256" s="86"/>
      <c r="AO256" s="86"/>
      <c r="AP256" s="86"/>
    </row>
    <row r="257" spans="1:42" ht="15.75" hidden="1" thickBot="1" x14ac:dyDescent="0.3">
      <c r="A257" t="s">
        <v>353</v>
      </c>
      <c r="B257" t="s">
        <v>366</v>
      </c>
      <c r="C257" t="s">
        <v>1144</v>
      </c>
      <c r="D257" t="s">
        <v>365</v>
      </c>
      <c r="E257" s="33" t="s">
        <v>73</v>
      </c>
      <c r="F257" s="33" t="s">
        <v>28</v>
      </c>
      <c r="G257" s="33"/>
      <c r="H257" s="33" t="s">
        <v>815</v>
      </c>
      <c r="I257" s="34">
        <f t="shared" si="33"/>
        <v>8</v>
      </c>
      <c r="J257" s="34">
        <f t="shared" ref="J257:J321" si="40">COUNTIF(L257:AM257,"APAGADO")</f>
        <v>20</v>
      </c>
      <c r="K257" s="35">
        <f t="shared" ref="K257:K321" si="41">(I257)/(J257+I257)</f>
        <v>0.2857142857142857</v>
      </c>
      <c r="L257" s="86" t="s">
        <v>1595</v>
      </c>
      <c r="M257" s="86" t="s">
        <v>1595</v>
      </c>
      <c r="N257" s="86" t="s">
        <v>1595</v>
      </c>
      <c r="O257" s="86" t="s">
        <v>1595</v>
      </c>
      <c r="P257" s="86" t="s">
        <v>1595</v>
      </c>
      <c r="Q257" s="86" t="s">
        <v>1595</v>
      </c>
      <c r="R257" s="86" t="s">
        <v>1595</v>
      </c>
      <c r="S257" s="86" t="s">
        <v>1595</v>
      </c>
      <c r="T257" s="86" t="s">
        <v>1595</v>
      </c>
      <c r="U257" s="86" t="s">
        <v>1595</v>
      </c>
      <c r="V257" s="86" t="s">
        <v>1595</v>
      </c>
      <c r="W257" s="86"/>
      <c r="X257" s="86" t="s">
        <v>1595</v>
      </c>
      <c r="Y257" s="86"/>
      <c r="Z257" s="86" t="s">
        <v>1595</v>
      </c>
      <c r="AA257" s="86" t="s">
        <v>1595</v>
      </c>
      <c r="AB257" s="86" t="s">
        <v>1595</v>
      </c>
      <c r="AC257" s="86" t="s">
        <v>1595</v>
      </c>
      <c r="AD257" s="86" t="s">
        <v>1595</v>
      </c>
      <c r="AE257" s="86" t="s">
        <v>1595</v>
      </c>
      <c r="AF257" s="86" t="s">
        <v>1595</v>
      </c>
      <c r="AG257" s="86" t="s">
        <v>1595</v>
      </c>
      <c r="AH257" s="86"/>
      <c r="AI257" s="86"/>
      <c r="AJ257" s="86"/>
      <c r="AK257" s="86"/>
      <c r="AL257" s="86"/>
      <c r="AM257" s="86"/>
      <c r="AN257" s="86"/>
      <c r="AO257" s="86"/>
      <c r="AP257" s="86"/>
    </row>
    <row r="258" spans="1:42" ht="15.75" hidden="1"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1595</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hidden="1" thickBot="1" x14ac:dyDescent="0.3">
      <c r="A259" t="s">
        <v>232</v>
      </c>
      <c r="B259" t="s">
        <v>1377</v>
      </c>
      <c r="C259" t="s">
        <v>1144</v>
      </c>
      <c r="D259" t="s">
        <v>1070</v>
      </c>
      <c r="E259" s="33" t="s">
        <v>73</v>
      </c>
      <c r="F259" s="33" t="s">
        <v>28</v>
      </c>
      <c r="G259" s="33"/>
      <c r="H259" s="33" t="s">
        <v>817</v>
      </c>
      <c r="I259" s="34">
        <f t="shared" si="33"/>
        <v>27</v>
      </c>
      <c r="J259" s="34">
        <f t="shared" si="40"/>
        <v>1</v>
      </c>
      <c r="K259" s="35">
        <f t="shared" si="41"/>
        <v>0.9642857142857143</v>
      </c>
      <c r="L259" s="86"/>
      <c r="M259" s="86"/>
      <c r="N259" s="86"/>
      <c r="O259" s="86"/>
      <c r="P259" s="86"/>
      <c r="Q259" s="86"/>
      <c r="R259" s="86"/>
      <c r="S259" s="86"/>
      <c r="T259" s="86"/>
      <c r="U259" s="86"/>
      <c r="V259" s="86"/>
      <c r="W259" s="86"/>
      <c r="X259" s="86"/>
      <c r="Y259" s="86"/>
      <c r="Z259" s="86"/>
      <c r="AA259" s="86" t="s">
        <v>1595</v>
      </c>
      <c r="AB259" s="86"/>
      <c r="AC259" s="86"/>
      <c r="AD259" s="86"/>
      <c r="AE259" s="86"/>
      <c r="AF259" s="86"/>
      <c r="AG259" s="86"/>
      <c r="AH259" s="86"/>
      <c r="AI259" s="86"/>
      <c r="AJ259" s="86"/>
      <c r="AK259" s="86"/>
      <c r="AL259" s="86"/>
      <c r="AM259" s="86"/>
      <c r="AN259" s="86"/>
      <c r="AO259" s="86"/>
      <c r="AP259" s="86"/>
    </row>
    <row r="260" spans="1:42" ht="15.75" hidden="1" thickBot="1" x14ac:dyDescent="0.3">
      <c r="A260" t="s">
        <v>232</v>
      </c>
      <c r="B260" t="s">
        <v>1378</v>
      </c>
      <c r="C260" t="s">
        <v>1144</v>
      </c>
      <c r="D260" t="s">
        <v>1070</v>
      </c>
      <c r="E260" s="33" t="s">
        <v>73</v>
      </c>
      <c r="F260" s="33" t="s">
        <v>28</v>
      </c>
      <c r="G260" s="33"/>
      <c r="H260" s="33" t="s">
        <v>808</v>
      </c>
      <c r="I260" s="34">
        <f t="shared" ref="I260" si="42">COUNTIF(L260:AM260,"")</f>
        <v>27</v>
      </c>
      <c r="J260" s="34">
        <f t="shared" ref="J260" si="43">COUNTIF(L260:AM260,"APAGADO")</f>
        <v>1</v>
      </c>
      <c r="K260" s="35">
        <f t="shared" ref="K260" si="44">(I260)/(J260+I260)</f>
        <v>0.9642857142857143</v>
      </c>
      <c r="L260" s="86"/>
      <c r="M260" s="86"/>
      <c r="N260" s="86"/>
      <c r="O260" s="86"/>
      <c r="P260" s="86"/>
      <c r="Q260" s="86"/>
      <c r="R260" s="86"/>
      <c r="S260" s="86"/>
      <c r="T260" s="86"/>
      <c r="U260" s="86"/>
      <c r="V260" s="86"/>
      <c r="W260" s="86"/>
      <c r="X260" s="86"/>
      <c r="Y260" s="86"/>
      <c r="Z260" s="86"/>
      <c r="AA260" s="86" t="s">
        <v>1595</v>
      </c>
      <c r="AB260" s="86"/>
      <c r="AC260" s="86"/>
      <c r="AD260" s="86"/>
      <c r="AE260" s="86"/>
      <c r="AF260" s="86"/>
      <c r="AG260" s="86"/>
      <c r="AH260" s="86"/>
      <c r="AI260" s="86"/>
      <c r="AJ260" s="86"/>
      <c r="AK260" s="86"/>
      <c r="AL260" s="86"/>
      <c r="AM260" s="86"/>
      <c r="AN260" s="86"/>
      <c r="AO260" s="86"/>
      <c r="AP260" s="86"/>
    </row>
    <row r="261" spans="1:42" ht="15.75" hidden="1" thickBot="1" x14ac:dyDescent="0.3">
      <c r="A261" t="s">
        <v>232</v>
      </c>
      <c r="B261" t="s">
        <v>1069</v>
      </c>
      <c r="C261" t="s">
        <v>1144</v>
      </c>
      <c r="D261" t="s">
        <v>1070</v>
      </c>
      <c r="E261" s="33" t="s">
        <v>73</v>
      </c>
      <c r="F261" s="33" t="s">
        <v>28</v>
      </c>
      <c r="G261" s="33"/>
      <c r="H261" s="33" t="s">
        <v>1379</v>
      </c>
      <c r="I261" s="34">
        <f t="shared" ref="I261" si="45">COUNTIF(L261:AM261,"")</f>
        <v>27</v>
      </c>
      <c r="J261" s="34">
        <f t="shared" ref="J261" si="46">COUNTIF(L261:AM261,"APAGADO")</f>
        <v>1</v>
      </c>
      <c r="K261" s="35">
        <f t="shared" ref="K261" si="47">(I261)/(J261+I261)</f>
        <v>0.9642857142857143</v>
      </c>
      <c r="L261" s="86"/>
      <c r="M261" s="86"/>
      <c r="N261" s="86"/>
      <c r="O261" s="86"/>
      <c r="P261" s="86"/>
      <c r="Q261" s="86"/>
      <c r="R261" s="86"/>
      <c r="S261" s="86"/>
      <c r="T261" s="86"/>
      <c r="U261" s="86"/>
      <c r="V261" s="86"/>
      <c r="W261" s="86"/>
      <c r="X261" s="86"/>
      <c r="Y261" s="86"/>
      <c r="Z261" s="86"/>
      <c r="AA261" s="86" t="s">
        <v>1595</v>
      </c>
      <c r="AB261" s="86"/>
      <c r="AC261" s="86"/>
      <c r="AD261" s="86"/>
      <c r="AE261" s="86"/>
      <c r="AF261" s="86"/>
      <c r="AG261" s="86"/>
      <c r="AH261" s="86"/>
      <c r="AI261" s="86"/>
      <c r="AJ261" s="86"/>
      <c r="AK261" s="86"/>
      <c r="AL261" s="86"/>
      <c r="AM261" s="86"/>
      <c r="AN261" s="86"/>
      <c r="AO261" s="86"/>
      <c r="AP261" s="86"/>
    </row>
    <row r="262" spans="1:42" ht="15.75" hidden="1"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hidden="1"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hidden="1" thickBot="1" x14ac:dyDescent="0.3">
      <c r="A264" t="s">
        <v>368</v>
      </c>
      <c r="B264" t="s">
        <v>372</v>
      </c>
      <c r="C264" t="s">
        <v>1144</v>
      </c>
      <c r="D264" t="s">
        <v>373</v>
      </c>
      <c r="E264" s="33" t="s">
        <v>73</v>
      </c>
      <c r="F264" s="33" t="s">
        <v>28</v>
      </c>
      <c r="G264" s="33"/>
      <c r="H264" s="33" t="s">
        <v>823</v>
      </c>
      <c r="I264" s="34">
        <f t="shared" si="33"/>
        <v>26</v>
      </c>
      <c r="J264" s="34">
        <f t="shared" si="40"/>
        <v>2</v>
      </c>
      <c r="K264" s="35">
        <f t="shared" si="41"/>
        <v>0.9285714285714286</v>
      </c>
      <c r="L264" s="86"/>
      <c r="M264" s="86"/>
      <c r="N264" s="86"/>
      <c r="O264" s="86"/>
      <c r="P264" s="86"/>
      <c r="Q264" s="86"/>
      <c r="R264" s="86"/>
      <c r="S264" s="86"/>
      <c r="T264" s="86"/>
      <c r="U264" s="86"/>
      <c r="V264" s="86"/>
      <c r="W264" s="86"/>
      <c r="X264" s="86"/>
      <c r="Y264" s="86"/>
      <c r="Z264" s="86"/>
      <c r="AA264" s="86"/>
      <c r="AB264" s="86"/>
      <c r="AC264" s="86"/>
      <c r="AD264" s="86" t="s">
        <v>1595</v>
      </c>
      <c r="AE264" s="86" t="s">
        <v>1595</v>
      </c>
      <c r="AF264" s="86"/>
      <c r="AG264" s="86"/>
      <c r="AH264" s="86"/>
      <c r="AI264" s="86"/>
      <c r="AJ264" s="86"/>
      <c r="AK264" s="86"/>
      <c r="AL264" s="86"/>
      <c r="AM264" s="86"/>
      <c r="AN264" s="86"/>
      <c r="AO264" s="86"/>
      <c r="AP264" s="86"/>
    </row>
    <row r="265" spans="1:42" ht="15.75" hidden="1" thickBot="1" x14ac:dyDescent="0.3">
      <c r="A265" t="s">
        <v>368</v>
      </c>
      <c r="B265" t="s">
        <v>374</v>
      </c>
      <c r="C265" t="s">
        <v>1144</v>
      </c>
      <c r="D265" t="s">
        <v>373</v>
      </c>
      <c r="E265" s="33" t="s">
        <v>73</v>
      </c>
      <c r="F265" s="33" t="s">
        <v>28</v>
      </c>
      <c r="G265" s="33"/>
      <c r="H265" s="33" t="s">
        <v>824</v>
      </c>
      <c r="I265" s="34">
        <f t="shared" si="33"/>
        <v>26</v>
      </c>
      <c r="J265" s="34">
        <f t="shared" si="40"/>
        <v>2</v>
      </c>
      <c r="K265" s="35">
        <f t="shared" si="41"/>
        <v>0.9285714285714286</v>
      </c>
      <c r="L265" s="86"/>
      <c r="M265" s="86"/>
      <c r="N265" s="86"/>
      <c r="O265" s="86"/>
      <c r="P265" s="86"/>
      <c r="Q265" s="86"/>
      <c r="R265" s="86"/>
      <c r="S265" s="86"/>
      <c r="T265" s="86"/>
      <c r="U265" s="86"/>
      <c r="V265" s="86"/>
      <c r="W265" s="86"/>
      <c r="X265" s="86"/>
      <c r="Y265" s="86"/>
      <c r="Z265" s="86"/>
      <c r="AA265" s="86"/>
      <c r="AB265" s="86"/>
      <c r="AC265" s="86"/>
      <c r="AD265" s="86" t="s">
        <v>1595</v>
      </c>
      <c r="AE265" s="86" t="s">
        <v>1595</v>
      </c>
      <c r="AF265" s="86"/>
      <c r="AG265" s="86"/>
      <c r="AH265" s="86"/>
      <c r="AI265" s="86"/>
      <c r="AJ265" s="86"/>
      <c r="AK265" s="86"/>
      <c r="AL265" s="86"/>
      <c r="AM265" s="86"/>
      <c r="AN265" s="86"/>
      <c r="AO265" s="86"/>
      <c r="AP265" s="86"/>
    </row>
    <row r="266" spans="1:42" ht="15.75" hidden="1"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hidden="1"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hidden="1"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hidden="1"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hidden="1"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hidden="1"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hidden="1"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hidden="1"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hidden="1"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hidden="1"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hidden="1" thickBot="1" x14ac:dyDescent="0.3">
      <c r="A276" t="s">
        <v>378</v>
      </c>
      <c r="B276" t="s">
        <v>1079</v>
      </c>
      <c r="C276" t="s">
        <v>1144</v>
      </c>
      <c r="D276" t="s">
        <v>1080</v>
      </c>
      <c r="E276" s="33" t="s">
        <v>19</v>
      </c>
      <c r="F276" s="33" t="s">
        <v>28</v>
      </c>
      <c r="G276" s="33"/>
      <c r="H276" s="33" t="s">
        <v>988</v>
      </c>
      <c r="I276" s="34">
        <f t="shared" si="48"/>
        <v>7</v>
      </c>
      <c r="J276" s="34">
        <f t="shared" si="40"/>
        <v>21</v>
      </c>
      <c r="K276" s="35">
        <f t="shared" si="41"/>
        <v>0.25</v>
      </c>
      <c r="L276" s="86" t="s">
        <v>1595</v>
      </c>
      <c r="M276" s="86" t="s">
        <v>1595</v>
      </c>
      <c r="N276" s="86" t="s">
        <v>1595</v>
      </c>
      <c r="O276" s="86" t="s">
        <v>1595</v>
      </c>
      <c r="P276" s="86" t="s">
        <v>1595</v>
      </c>
      <c r="Q276" s="86" t="s">
        <v>1595</v>
      </c>
      <c r="R276" s="86" t="s">
        <v>1595</v>
      </c>
      <c r="S276" s="86" t="s">
        <v>1595</v>
      </c>
      <c r="T276" s="86" t="s">
        <v>1595</v>
      </c>
      <c r="U276" s="86" t="s">
        <v>1595</v>
      </c>
      <c r="V276" s="86" t="s">
        <v>1595</v>
      </c>
      <c r="W276" s="86"/>
      <c r="X276" s="86" t="s">
        <v>1595</v>
      </c>
      <c r="Y276" s="86" t="s">
        <v>1595</v>
      </c>
      <c r="Z276" s="86" t="s">
        <v>1595</v>
      </c>
      <c r="AA276" s="86" t="s">
        <v>1595</v>
      </c>
      <c r="AB276" s="86" t="s">
        <v>1595</v>
      </c>
      <c r="AC276" s="86" t="s">
        <v>1595</v>
      </c>
      <c r="AD276" s="86" t="s">
        <v>1595</v>
      </c>
      <c r="AE276" s="86" t="s">
        <v>1595</v>
      </c>
      <c r="AF276" s="86" t="s">
        <v>1595</v>
      </c>
      <c r="AG276" s="86" t="s">
        <v>1595</v>
      </c>
      <c r="AH276" s="86"/>
      <c r="AI276" s="86"/>
      <c r="AJ276" s="86"/>
      <c r="AK276" s="86"/>
      <c r="AL276" s="86"/>
      <c r="AM276" s="86"/>
      <c r="AN276" s="86"/>
      <c r="AO276" s="86"/>
      <c r="AP276" s="86"/>
    </row>
    <row r="277" spans="1:42" ht="15.75" hidden="1"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hidden="1"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hidden="1"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hidden="1"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hidden="1" thickBot="1" x14ac:dyDescent="0.3">
      <c r="A281" t="s">
        <v>976</v>
      </c>
      <c r="B281" t="s">
        <v>1083</v>
      </c>
      <c r="C281" t="s">
        <v>1144</v>
      </c>
      <c r="D281" t="s">
        <v>1084</v>
      </c>
      <c r="E281" s="33" t="s">
        <v>1138</v>
      </c>
      <c r="F281" s="33" t="s">
        <v>28</v>
      </c>
      <c r="G281" s="33"/>
      <c r="H281" s="33" t="s">
        <v>978</v>
      </c>
      <c r="I281" s="34">
        <f t="shared" si="48"/>
        <v>11</v>
      </c>
      <c r="J281" s="34">
        <f t="shared" si="40"/>
        <v>17</v>
      </c>
      <c r="K281" s="35">
        <f t="shared" si="41"/>
        <v>0.39285714285714285</v>
      </c>
      <c r="L281" s="86" t="s">
        <v>1595</v>
      </c>
      <c r="M281" s="86" t="s">
        <v>1595</v>
      </c>
      <c r="N281" s="86" t="s">
        <v>1595</v>
      </c>
      <c r="O281" s="86" t="s">
        <v>1595</v>
      </c>
      <c r="P281" s="86" t="s">
        <v>1595</v>
      </c>
      <c r="Q281" s="86" t="s">
        <v>1595</v>
      </c>
      <c r="R281" s="86" t="s">
        <v>1595</v>
      </c>
      <c r="S281" s="86" t="s">
        <v>1595</v>
      </c>
      <c r="T281" s="86" t="s">
        <v>1595</v>
      </c>
      <c r="U281" s="86" t="s">
        <v>1595</v>
      </c>
      <c r="V281" s="86" t="s">
        <v>1595</v>
      </c>
      <c r="W281" s="86"/>
      <c r="X281" s="86" t="s">
        <v>1595</v>
      </c>
      <c r="Y281" s="86" t="s">
        <v>1595</v>
      </c>
      <c r="Z281" s="86" t="s">
        <v>1595</v>
      </c>
      <c r="AA281" s="86" t="s">
        <v>1595</v>
      </c>
      <c r="AB281" s="86" t="s">
        <v>1595</v>
      </c>
      <c r="AC281" s="86" t="s">
        <v>1595</v>
      </c>
      <c r="AD281" s="86"/>
      <c r="AE281" s="86"/>
      <c r="AF281" s="86"/>
      <c r="AG281" s="86"/>
      <c r="AH281" s="86"/>
      <c r="AI281" s="86"/>
      <c r="AJ281" s="86"/>
      <c r="AK281" s="86"/>
      <c r="AL281" s="86"/>
      <c r="AM281" s="86"/>
      <c r="AN281" s="86"/>
      <c r="AO281" s="86"/>
      <c r="AP281" s="86"/>
    </row>
    <row r="282" spans="1:42" ht="15.75" hidden="1" thickBot="1" x14ac:dyDescent="0.3">
      <c r="A282" t="s">
        <v>976</v>
      </c>
      <c r="B282" t="s">
        <v>975</v>
      </c>
      <c r="C282" t="s">
        <v>1144</v>
      </c>
      <c r="D282" t="s">
        <v>1084</v>
      </c>
      <c r="E282" s="33" t="s">
        <v>1139</v>
      </c>
      <c r="F282" s="33" t="s">
        <v>28</v>
      </c>
      <c r="G282" s="33"/>
      <c r="H282" s="33" t="s">
        <v>977</v>
      </c>
      <c r="I282" s="34">
        <f t="shared" si="48"/>
        <v>11</v>
      </c>
      <c r="J282" s="34">
        <f t="shared" si="40"/>
        <v>17</v>
      </c>
      <c r="K282" s="35">
        <f t="shared" si="41"/>
        <v>0.39285714285714285</v>
      </c>
      <c r="L282" s="86" t="s">
        <v>1595</v>
      </c>
      <c r="M282" s="86" t="s">
        <v>1595</v>
      </c>
      <c r="N282" s="86" t="s">
        <v>1595</v>
      </c>
      <c r="O282" s="86" t="s">
        <v>1595</v>
      </c>
      <c r="P282" s="86" t="s">
        <v>1595</v>
      </c>
      <c r="Q282" s="86" t="s">
        <v>1595</v>
      </c>
      <c r="R282" s="86" t="s">
        <v>1595</v>
      </c>
      <c r="S282" s="86" t="s">
        <v>1595</v>
      </c>
      <c r="T282" s="86" t="s">
        <v>1595</v>
      </c>
      <c r="U282" s="86" t="s">
        <v>1595</v>
      </c>
      <c r="V282" s="86" t="s">
        <v>1595</v>
      </c>
      <c r="W282" s="86"/>
      <c r="X282" s="86" t="s">
        <v>1595</v>
      </c>
      <c r="Y282" s="86" t="s">
        <v>1595</v>
      </c>
      <c r="Z282" s="86" t="s">
        <v>1595</v>
      </c>
      <c r="AA282" s="86" t="s">
        <v>1595</v>
      </c>
      <c r="AB282" s="86" t="s">
        <v>1595</v>
      </c>
      <c r="AC282" s="86" t="s">
        <v>1595</v>
      </c>
      <c r="AD282" s="86"/>
      <c r="AE282" s="86"/>
      <c r="AF282" s="86"/>
      <c r="AG282" s="86"/>
      <c r="AH282" s="86"/>
      <c r="AI282" s="86"/>
      <c r="AJ282" s="86"/>
      <c r="AK282" s="86"/>
      <c r="AL282" s="86"/>
      <c r="AM282" s="86"/>
      <c r="AN282" s="86"/>
      <c r="AO282" s="86"/>
      <c r="AP282" s="86"/>
    </row>
    <row r="283" spans="1:42" ht="15.75" hidden="1"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hidden="1"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hidden="1"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hidden="1"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hidden="1"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hidden="1"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hidden="1"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hidden="1"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hidden="1"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hidden="1"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hidden="1"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hidden="1"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hidden="1"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hidden="1"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hidden="1"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hidden="1"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hidden="1"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hidden="1"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hidden="1"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27</v>
      </c>
      <c r="J302" s="34">
        <f>COUNTIF(L302:AM302,"APAGADO")</f>
        <v>1</v>
      </c>
      <c r="K302" s="35">
        <f>(I302)/(J302+I302)</f>
        <v>0.9642857142857143</v>
      </c>
      <c r="L302" s="86"/>
      <c r="M302" s="86"/>
      <c r="N302" s="86"/>
      <c r="O302" s="86"/>
      <c r="P302" s="86"/>
      <c r="Q302" s="86"/>
      <c r="R302" s="86"/>
      <c r="S302" s="86"/>
      <c r="T302" s="86"/>
      <c r="U302" s="86"/>
      <c r="V302" s="86"/>
      <c r="W302" s="86"/>
      <c r="X302" s="86"/>
      <c r="Y302" s="86"/>
      <c r="Z302" s="86"/>
      <c r="AA302" s="86"/>
      <c r="AB302" s="86"/>
      <c r="AC302" s="86"/>
      <c r="AD302" s="86"/>
      <c r="AE302" s="86"/>
      <c r="AF302" s="86"/>
      <c r="AG302" s="86" t="s">
        <v>1595</v>
      </c>
      <c r="AH302" s="86"/>
      <c r="AI302" s="86"/>
      <c r="AJ302" s="86"/>
      <c r="AK302" s="86"/>
      <c r="AL302" s="86"/>
      <c r="AM302" s="86"/>
      <c r="AN302" s="86"/>
      <c r="AO302" s="86"/>
      <c r="AP302" s="86"/>
    </row>
    <row r="303" spans="1:42" ht="15.75" hidden="1"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hidden="1"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1595</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hidden="1"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hidden="1"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hidden="1"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hidden="1"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hidden="1"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hidden="1"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hidden="1"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hidden="1"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hidden="1"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hidden="1"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hidden="1"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hidden="1"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hidden="1" thickBot="1" x14ac:dyDescent="0.3">
      <c r="A317" t="s">
        <v>405</v>
      </c>
      <c r="B317" t="s">
        <v>1092</v>
      </c>
      <c r="C317" t="s">
        <v>1143</v>
      </c>
      <c r="D317" t="s">
        <v>1093</v>
      </c>
      <c r="E317" s="33" t="s">
        <v>19</v>
      </c>
      <c r="F317" s="33" t="s">
        <v>28</v>
      </c>
      <c r="G317" s="33"/>
      <c r="H317" s="33" t="s">
        <v>1305</v>
      </c>
      <c r="I317" s="34">
        <f t="shared" si="48"/>
        <v>27</v>
      </c>
      <c r="J317" s="34">
        <f>COUNTIF(L317:AM317,"APAGADO")</f>
        <v>1</v>
      </c>
      <c r="K317" s="35">
        <f>(I317)/(J317+I317)</f>
        <v>0.9642857142857143</v>
      </c>
      <c r="L317" s="86"/>
      <c r="M317" s="86"/>
      <c r="N317" s="86"/>
      <c r="O317" s="86"/>
      <c r="P317" s="86"/>
      <c r="Q317" s="86"/>
      <c r="R317" s="86"/>
      <c r="S317" s="86"/>
      <c r="T317" s="86"/>
      <c r="U317" s="86"/>
      <c r="V317" s="86"/>
      <c r="W317" s="86"/>
      <c r="X317" s="86"/>
      <c r="Y317" s="86"/>
      <c r="Z317" s="86"/>
      <c r="AA317" s="86"/>
      <c r="AB317" s="86"/>
      <c r="AC317" s="86" t="s">
        <v>1595</v>
      </c>
      <c r="AD317" s="86"/>
      <c r="AE317" s="86"/>
      <c r="AF317" s="86"/>
      <c r="AG317" s="86"/>
      <c r="AH317" s="86"/>
      <c r="AI317" s="86"/>
      <c r="AJ317" s="86"/>
      <c r="AK317" s="86"/>
      <c r="AL317" s="86"/>
      <c r="AM317" s="86"/>
      <c r="AN317" s="86"/>
      <c r="AO317" s="86"/>
      <c r="AP317" s="86"/>
    </row>
    <row r="318" spans="1:42" ht="15.75" hidden="1"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hidden="1"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hidden="1"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hidden="1"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hidden="1"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hidden="1"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hidden="1" thickBot="1" x14ac:dyDescent="0.3">
      <c r="A324" t="s">
        <v>199</v>
      </c>
      <c r="B324" t="s">
        <v>430</v>
      </c>
      <c r="C324" t="s">
        <v>1144</v>
      </c>
      <c r="D324" t="s">
        <v>431</v>
      </c>
      <c r="E324" s="33" t="s">
        <v>73</v>
      </c>
      <c r="F324" s="33" t="s">
        <v>28</v>
      </c>
      <c r="G324" s="33"/>
      <c r="H324" s="33" t="s">
        <v>857</v>
      </c>
      <c r="I324" s="34">
        <f t="shared" si="48"/>
        <v>7</v>
      </c>
      <c r="J324" s="34">
        <f t="shared" si="52"/>
        <v>21</v>
      </c>
      <c r="K324" s="35">
        <f t="shared" si="53"/>
        <v>0.25</v>
      </c>
      <c r="L324" s="86" t="s">
        <v>1595</v>
      </c>
      <c r="M324" s="86" t="s">
        <v>1595</v>
      </c>
      <c r="N324" s="86" t="s">
        <v>1595</v>
      </c>
      <c r="O324" s="86" t="s">
        <v>1595</v>
      </c>
      <c r="P324" s="86" t="s">
        <v>1595</v>
      </c>
      <c r="Q324" s="86" t="s">
        <v>1595</v>
      </c>
      <c r="R324" s="86" t="s">
        <v>1595</v>
      </c>
      <c r="S324" s="86" t="s">
        <v>1595</v>
      </c>
      <c r="T324" s="86" t="s">
        <v>1595</v>
      </c>
      <c r="U324" s="86" t="s">
        <v>1595</v>
      </c>
      <c r="V324" s="86" t="s">
        <v>1595</v>
      </c>
      <c r="W324" s="86"/>
      <c r="X324" s="86" t="s">
        <v>1595</v>
      </c>
      <c r="Y324" s="86" t="s">
        <v>1595</v>
      </c>
      <c r="Z324" s="86" t="s">
        <v>1595</v>
      </c>
      <c r="AA324" s="86" t="s">
        <v>1595</v>
      </c>
      <c r="AB324" s="86" t="s">
        <v>1595</v>
      </c>
      <c r="AC324" s="86" t="s">
        <v>1595</v>
      </c>
      <c r="AD324" s="86" t="s">
        <v>1595</v>
      </c>
      <c r="AE324" s="86" t="s">
        <v>1595</v>
      </c>
      <c r="AF324" s="86" t="s">
        <v>1595</v>
      </c>
      <c r="AG324" s="86" t="s">
        <v>1595</v>
      </c>
      <c r="AH324" s="86"/>
      <c r="AI324" s="86"/>
      <c r="AJ324" s="86"/>
      <c r="AK324" s="86"/>
      <c r="AL324" s="86"/>
      <c r="AM324" s="86"/>
      <c r="AN324" s="86"/>
      <c r="AO324" s="86"/>
      <c r="AP324" s="86"/>
    </row>
    <row r="325" spans="1:42" ht="15.75" hidden="1" thickBot="1" x14ac:dyDescent="0.3">
      <c r="A325" t="s">
        <v>199</v>
      </c>
      <c r="B325" t="s">
        <v>432</v>
      </c>
      <c r="C325" t="s">
        <v>1144</v>
      </c>
      <c r="D325" t="s">
        <v>431</v>
      </c>
      <c r="E325" s="33" t="s">
        <v>73</v>
      </c>
      <c r="F325" s="33" t="s">
        <v>28</v>
      </c>
      <c r="G325" s="33"/>
      <c r="H325" s="33" t="s">
        <v>858</v>
      </c>
      <c r="I325" s="34">
        <f t="shared" si="48"/>
        <v>7</v>
      </c>
      <c r="J325" s="34">
        <f t="shared" si="52"/>
        <v>21</v>
      </c>
      <c r="K325" s="35">
        <f t="shared" si="53"/>
        <v>0.25</v>
      </c>
      <c r="L325" s="86" t="s">
        <v>1595</v>
      </c>
      <c r="M325" s="86" t="s">
        <v>1595</v>
      </c>
      <c r="N325" s="86" t="s">
        <v>1595</v>
      </c>
      <c r="O325" s="86" t="s">
        <v>1595</v>
      </c>
      <c r="P325" s="86" t="s">
        <v>1595</v>
      </c>
      <c r="Q325" s="86" t="s">
        <v>1595</v>
      </c>
      <c r="R325" s="86" t="s">
        <v>1595</v>
      </c>
      <c r="S325" s="86" t="s">
        <v>1595</v>
      </c>
      <c r="T325" s="86" t="s">
        <v>1595</v>
      </c>
      <c r="U325" s="86" t="s">
        <v>1595</v>
      </c>
      <c r="V325" s="86" t="s">
        <v>1595</v>
      </c>
      <c r="W325" s="86"/>
      <c r="X325" s="86" t="s">
        <v>1595</v>
      </c>
      <c r="Y325" s="86" t="s">
        <v>1595</v>
      </c>
      <c r="Z325" s="86" t="s">
        <v>1595</v>
      </c>
      <c r="AA325" s="86" t="s">
        <v>1595</v>
      </c>
      <c r="AB325" s="86" t="s">
        <v>1595</v>
      </c>
      <c r="AC325" s="86" t="s">
        <v>1595</v>
      </c>
      <c r="AD325" s="86" t="s">
        <v>1595</v>
      </c>
      <c r="AE325" s="86" t="s">
        <v>1595</v>
      </c>
      <c r="AF325" s="86" t="s">
        <v>1595</v>
      </c>
      <c r="AG325" s="86" t="s">
        <v>1595</v>
      </c>
      <c r="AH325" s="86"/>
      <c r="AI325" s="86"/>
      <c r="AJ325" s="86"/>
      <c r="AK325" s="86"/>
      <c r="AL325" s="86"/>
      <c r="AM325" s="86"/>
      <c r="AN325" s="86"/>
      <c r="AO325" s="86"/>
      <c r="AP325" s="86"/>
    </row>
    <row r="326" spans="1:42" ht="15.75" hidden="1" thickBot="1" x14ac:dyDescent="0.3">
      <c r="A326" t="s">
        <v>199</v>
      </c>
      <c r="B326" t="s">
        <v>433</v>
      </c>
      <c r="C326" t="s">
        <v>1144</v>
      </c>
      <c r="D326" t="s">
        <v>434</v>
      </c>
      <c r="E326" s="33" t="s">
        <v>73</v>
      </c>
      <c r="F326" s="33" t="s">
        <v>28</v>
      </c>
      <c r="G326" s="33"/>
      <c r="H326" s="33" t="s">
        <v>859</v>
      </c>
      <c r="I326" s="34">
        <f t="shared" si="48"/>
        <v>7</v>
      </c>
      <c r="J326" s="34">
        <f t="shared" si="52"/>
        <v>21</v>
      </c>
      <c r="K326" s="35">
        <f t="shared" si="53"/>
        <v>0.25</v>
      </c>
      <c r="L326" s="86" t="s">
        <v>1595</v>
      </c>
      <c r="M326" s="86" t="s">
        <v>1595</v>
      </c>
      <c r="N326" s="86" t="s">
        <v>1595</v>
      </c>
      <c r="O326" s="86" t="s">
        <v>1595</v>
      </c>
      <c r="P326" s="86" t="s">
        <v>1595</v>
      </c>
      <c r="Q326" s="86" t="s">
        <v>1595</v>
      </c>
      <c r="R326" s="86" t="s">
        <v>1595</v>
      </c>
      <c r="S326" s="86" t="s">
        <v>1595</v>
      </c>
      <c r="T326" s="86" t="s">
        <v>1595</v>
      </c>
      <c r="U326" s="86" t="s">
        <v>1595</v>
      </c>
      <c r="V326" s="86" t="s">
        <v>1595</v>
      </c>
      <c r="W326" s="86"/>
      <c r="X326" s="86" t="s">
        <v>1595</v>
      </c>
      <c r="Y326" s="86" t="s">
        <v>1595</v>
      </c>
      <c r="Z326" s="86" t="s">
        <v>1595</v>
      </c>
      <c r="AA326" s="86" t="s">
        <v>1595</v>
      </c>
      <c r="AB326" s="86" t="s">
        <v>1595</v>
      </c>
      <c r="AC326" s="86" t="s">
        <v>1595</v>
      </c>
      <c r="AD326" s="86" t="s">
        <v>1595</v>
      </c>
      <c r="AE326" s="86" t="s">
        <v>1595</v>
      </c>
      <c r="AF326" s="86" t="s">
        <v>1595</v>
      </c>
      <c r="AG326" s="86" t="s">
        <v>1595</v>
      </c>
      <c r="AH326" s="86"/>
      <c r="AI326" s="86"/>
      <c r="AJ326" s="86"/>
      <c r="AK326" s="86"/>
      <c r="AL326" s="86"/>
      <c r="AM326" s="86"/>
      <c r="AN326" s="86"/>
      <c r="AO326" s="86"/>
      <c r="AP326" s="86"/>
    </row>
    <row r="327" spans="1:42" ht="15.75" hidden="1" thickBot="1" x14ac:dyDescent="0.3">
      <c r="A327" t="s">
        <v>199</v>
      </c>
      <c r="B327" t="s">
        <v>435</v>
      </c>
      <c r="C327" t="s">
        <v>1144</v>
      </c>
      <c r="D327" t="s">
        <v>434</v>
      </c>
      <c r="E327" s="33" t="s">
        <v>73</v>
      </c>
      <c r="F327" s="33" t="s">
        <v>28</v>
      </c>
      <c r="G327" s="33"/>
      <c r="H327" s="33" t="s">
        <v>860</v>
      </c>
      <c r="I327" s="34">
        <f t="shared" si="48"/>
        <v>7</v>
      </c>
      <c r="J327" s="34">
        <f t="shared" si="52"/>
        <v>21</v>
      </c>
      <c r="K327" s="35">
        <f t="shared" si="53"/>
        <v>0.25</v>
      </c>
      <c r="L327" s="86" t="s">
        <v>1595</v>
      </c>
      <c r="M327" s="86" t="s">
        <v>1595</v>
      </c>
      <c r="N327" s="86" t="s">
        <v>1595</v>
      </c>
      <c r="O327" s="86" t="s">
        <v>1595</v>
      </c>
      <c r="P327" s="86" t="s">
        <v>1595</v>
      </c>
      <c r="Q327" s="86" t="s">
        <v>1595</v>
      </c>
      <c r="R327" s="86" t="s">
        <v>1595</v>
      </c>
      <c r="S327" s="86" t="s">
        <v>1595</v>
      </c>
      <c r="T327" s="86" t="s">
        <v>1595</v>
      </c>
      <c r="U327" s="86" t="s">
        <v>1595</v>
      </c>
      <c r="V327" s="86" t="s">
        <v>1595</v>
      </c>
      <c r="W327" s="86"/>
      <c r="X327" s="86" t="s">
        <v>1595</v>
      </c>
      <c r="Y327" s="86" t="s">
        <v>1595</v>
      </c>
      <c r="Z327" s="86" t="s">
        <v>1595</v>
      </c>
      <c r="AA327" s="86" t="s">
        <v>1595</v>
      </c>
      <c r="AB327" s="86" t="s">
        <v>1595</v>
      </c>
      <c r="AC327" s="86" t="s">
        <v>1595</v>
      </c>
      <c r="AD327" s="86" t="s">
        <v>1595</v>
      </c>
      <c r="AE327" s="86" t="s">
        <v>1595</v>
      </c>
      <c r="AF327" s="86" t="s">
        <v>1595</v>
      </c>
      <c r="AG327" s="86" t="s">
        <v>1595</v>
      </c>
      <c r="AH327" s="86"/>
      <c r="AI327" s="86"/>
      <c r="AJ327" s="86"/>
      <c r="AK327" s="86"/>
      <c r="AL327" s="86"/>
      <c r="AM327" s="86"/>
      <c r="AN327" s="86"/>
      <c r="AO327" s="86"/>
      <c r="AP327" s="86"/>
    </row>
    <row r="328" spans="1:42" ht="15.75" hidden="1" thickBot="1" x14ac:dyDescent="0.3">
      <c r="A328" t="s">
        <v>436</v>
      </c>
      <c r="B328" t="s">
        <v>437</v>
      </c>
      <c r="C328" t="s">
        <v>1144</v>
      </c>
      <c r="D328" t="s">
        <v>438</v>
      </c>
      <c r="E328" s="33" t="s">
        <v>19</v>
      </c>
      <c r="F328" s="33" t="s">
        <v>20</v>
      </c>
      <c r="G328" s="33"/>
      <c r="H328" s="33" t="s">
        <v>861</v>
      </c>
      <c r="I328" s="34">
        <f t="shared" si="48"/>
        <v>19</v>
      </c>
      <c r="J328" s="34">
        <f t="shared" si="52"/>
        <v>9</v>
      </c>
      <c r="K328" s="35">
        <f t="shared" si="53"/>
        <v>0.6785714285714286</v>
      </c>
      <c r="L328" s="86" t="s">
        <v>1595</v>
      </c>
      <c r="M328" s="86" t="s">
        <v>1595</v>
      </c>
      <c r="N328" s="86" t="s">
        <v>1595</v>
      </c>
      <c r="O328" s="86" t="s">
        <v>1595</v>
      </c>
      <c r="P328" s="86" t="s">
        <v>1595</v>
      </c>
      <c r="Q328" s="86" t="s">
        <v>1595</v>
      </c>
      <c r="R328" s="86" t="s">
        <v>1595</v>
      </c>
      <c r="S328" s="86" t="s">
        <v>1595</v>
      </c>
      <c r="T328" s="86"/>
      <c r="U328" s="86"/>
      <c r="V328" s="86"/>
      <c r="W328" s="86"/>
      <c r="X328" s="86"/>
      <c r="Y328" s="86"/>
      <c r="Z328" s="86" t="s">
        <v>1595</v>
      </c>
      <c r="AA328" s="86"/>
      <c r="AB328" s="86"/>
      <c r="AC328" s="86"/>
      <c r="AD328" s="86"/>
      <c r="AE328" s="86"/>
      <c r="AF328" s="86"/>
      <c r="AG328" s="86"/>
      <c r="AH328" s="86"/>
      <c r="AI328" s="86"/>
      <c r="AJ328" s="86"/>
      <c r="AK328" s="86"/>
      <c r="AL328" s="86"/>
      <c r="AM328" s="86"/>
      <c r="AN328" s="86"/>
      <c r="AO328" s="86"/>
      <c r="AP328" s="86"/>
    </row>
    <row r="329" spans="1:42" ht="15.75" hidden="1" thickBot="1" x14ac:dyDescent="0.3">
      <c r="A329" t="s">
        <v>441</v>
      </c>
      <c r="B329" t="s">
        <v>448</v>
      </c>
      <c r="C329" t="s">
        <v>1144</v>
      </c>
      <c r="D329" t="s">
        <v>449</v>
      </c>
      <c r="E329" s="33" t="s">
        <v>15</v>
      </c>
      <c r="F329" s="33" t="s">
        <v>20</v>
      </c>
      <c r="G329" s="33"/>
      <c r="H329" s="33" t="s">
        <v>862</v>
      </c>
      <c r="I329" s="34">
        <f t="shared" si="48"/>
        <v>26</v>
      </c>
      <c r="J329" s="34">
        <f t="shared" si="52"/>
        <v>2</v>
      </c>
      <c r="K329" s="35">
        <f t="shared" si="53"/>
        <v>0.9285714285714286</v>
      </c>
      <c r="L329" s="86"/>
      <c r="M329" s="86"/>
      <c r="N329" s="86"/>
      <c r="O329" s="86"/>
      <c r="P329" s="86"/>
      <c r="Q329" s="86"/>
      <c r="R329" s="86"/>
      <c r="S329" s="86"/>
      <c r="T329" s="86"/>
      <c r="U329" s="86"/>
      <c r="V329" s="86"/>
      <c r="W329" s="86"/>
      <c r="X329" s="86"/>
      <c r="Y329" s="86" t="s">
        <v>1595</v>
      </c>
      <c r="Z329" s="86" t="s">
        <v>1595</v>
      </c>
      <c r="AA329" s="86"/>
      <c r="AB329" s="86"/>
      <c r="AC329" s="86"/>
      <c r="AD329" s="86"/>
      <c r="AE329" s="86"/>
      <c r="AF329" s="86"/>
      <c r="AG329" s="86"/>
      <c r="AH329" s="86"/>
      <c r="AI329" s="86"/>
      <c r="AJ329" s="86"/>
      <c r="AK329" s="86"/>
      <c r="AL329" s="86"/>
      <c r="AM329" s="86"/>
      <c r="AN329" s="86"/>
      <c r="AO329" s="86"/>
      <c r="AP329" s="86"/>
    </row>
    <row r="330" spans="1:42" ht="15.75" hidden="1" thickBot="1" x14ac:dyDescent="0.3">
      <c r="A330" t="s">
        <v>441</v>
      </c>
      <c r="B330" t="s">
        <v>450</v>
      </c>
      <c r="C330" t="s">
        <v>1144</v>
      </c>
      <c r="D330" t="s">
        <v>451</v>
      </c>
      <c r="E330" s="33" t="s">
        <v>19</v>
      </c>
      <c r="F330" s="33" t="s">
        <v>20</v>
      </c>
      <c r="G330" s="33"/>
      <c r="H330" s="33" t="s">
        <v>863</v>
      </c>
      <c r="I330" s="34">
        <f t="shared" si="48"/>
        <v>7</v>
      </c>
      <c r="J330" s="34">
        <f t="shared" si="52"/>
        <v>21</v>
      </c>
      <c r="K330" s="35">
        <f t="shared" si="53"/>
        <v>0.25</v>
      </c>
      <c r="L330" s="86" t="s">
        <v>1595</v>
      </c>
      <c r="M330" s="86" t="s">
        <v>1595</v>
      </c>
      <c r="N330" s="86" t="s">
        <v>1595</v>
      </c>
      <c r="O330" s="86" t="s">
        <v>1595</v>
      </c>
      <c r="P330" s="86" t="s">
        <v>1595</v>
      </c>
      <c r="Q330" s="86" t="s">
        <v>1595</v>
      </c>
      <c r="R330" s="86" t="s">
        <v>1595</v>
      </c>
      <c r="S330" s="86" t="s">
        <v>1595</v>
      </c>
      <c r="T330" s="86" t="s">
        <v>1595</v>
      </c>
      <c r="U330" s="86" t="s">
        <v>1595</v>
      </c>
      <c r="V330" s="86" t="s">
        <v>1595</v>
      </c>
      <c r="W330" s="86"/>
      <c r="X330" s="86" t="s">
        <v>1595</v>
      </c>
      <c r="Y330" s="86" t="s">
        <v>1595</v>
      </c>
      <c r="Z330" s="86" t="s">
        <v>1595</v>
      </c>
      <c r="AA330" s="86" t="s">
        <v>1595</v>
      </c>
      <c r="AB330" s="86" t="s">
        <v>1595</v>
      </c>
      <c r="AC330" s="86" t="s">
        <v>1595</v>
      </c>
      <c r="AD330" s="86" t="s">
        <v>1595</v>
      </c>
      <c r="AE330" s="86" t="s">
        <v>1595</v>
      </c>
      <c r="AF330" s="86" t="s">
        <v>1595</v>
      </c>
      <c r="AG330" s="86" t="s">
        <v>1595</v>
      </c>
      <c r="AH330" s="86"/>
      <c r="AI330" s="86"/>
      <c r="AJ330" s="86"/>
      <c r="AK330" s="86"/>
      <c r="AL330" s="86"/>
      <c r="AM330" s="86"/>
      <c r="AN330" s="86"/>
      <c r="AO330" s="86"/>
      <c r="AP330" s="86"/>
    </row>
    <row r="331" spans="1:42" ht="15.75" hidden="1"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hidden="1" thickBot="1" x14ac:dyDescent="0.3">
      <c r="A332" t="s">
        <v>441</v>
      </c>
      <c r="B332" t="s">
        <v>442</v>
      </c>
      <c r="C332" t="s">
        <v>1144</v>
      </c>
      <c r="D332" t="s">
        <v>443</v>
      </c>
      <c r="E332" s="33" t="s">
        <v>46</v>
      </c>
      <c r="F332" s="33" t="s">
        <v>20</v>
      </c>
      <c r="G332" s="33"/>
      <c r="H332" s="33" t="s">
        <v>865</v>
      </c>
      <c r="I332" s="34">
        <f t="shared" si="48"/>
        <v>26</v>
      </c>
      <c r="J332" s="34">
        <f t="shared" si="52"/>
        <v>2</v>
      </c>
      <c r="K332" s="35">
        <f t="shared" si="53"/>
        <v>0.9285714285714286</v>
      </c>
      <c r="L332" s="86"/>
      <c r="M332" s="86"/>
      <c r="N332" s="86"/>
      <c r="O332" s="86"/>
      <c r="P332" s="86"/>
      <c r="Q332" s="86"/>
      <c r="R332" s="86"/>
      <c r="S332" s="86"/>
      <c r="T332" s="86"/>
      <c r="U332" s="86"/>
      <c r="V332" s="86"/>
      <c r="W332" s="86"/>
      <c r="X332" s="86"/>
      <c r="Y332" s="86" t="s">
        <v>1595</v>
      </c>
      <c r="Z332" s="86" t="s">
        <v>1595</v>
      </c>
      <c r="AA332" s="86"/>
      <c r="AB332" s="86"/>
      <c r="AC332" s="86"/>
      <c r="AD332" s="86"/>
      <c r="AE332" s="86"/>
      <c r="AF332" s="86"/>
      <c r="AG332" s="86"/>
      <c r="AH332" s="86"/>
      <c r="AI332" s="86"/>
      <c r="AJ332" s="86"/>
      <c r="AK332" s="86"/>
      <c r="AL332" s="86"/>
      <c r="AM332" s="86"/>
      <c r="AN332" s="86"/>
      <c r="AO332" s="86"/>
      <c r="AP332" s="86"/>
    </row>
    <row r="333" spans="1:42" ht="15.75" hidden="1"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hidden="1" thickBot="1" x14ac:dyDescent="0.3">
      <c r="A334" t="s">
        <v>441</v>
      </c>
      <c r="B334" t="s">
        <v>444</v>
      </c>
      <c r="C334" t="s">
        <v>1144</v>
      </c>
      <c r="D334" t="s">
        <v>445</v>
      </c>
      <c r="E334" s="33" t="s">
        <v>15</v>
      </c>
      <c r="F334" s="33" t="s">
        <v>28</v>
      </c>
      <c r="G334" s="33"/>
      <c r="H334" s="33" t="s">
        <v>867</v>
      </c>
      <c r="I334" s="34">
        <f t="shared" si="48"/>
        <v>26</v>
      </c>
      <c r="J334" s="34">
        <f t="shared" si="52"/>
        <v>2</v>
      </c>
      <c r="K334" s="35">
        <f t="shared" si="53"/>
        <v>0.9285714285714286</v>
      </c>
      <c r="L334" s="86"/>
      <c r="M334" s="86"/>
      <c r="N334" s="86"/>
      <c r="O334" s="86"/>
      <c r="P334" s="86"/>
      <c r="Q334" s="86"/>
      <c r="R334" s="86"/>
      <c r="S334" s="86"/>
      <c r="T334" s="86"/>
      <c r="U334" s="86"/>
      <c r="V334" s="86"/>
      <c r="W334" s="86"/>
      <c r="X334" s="86"/>
      <c r="Y334" s="86"/>
      <c r="Z334" s="86"/>
      <c r="AA334" s="86"/>
      <c r="AB334" s="86"/>
      <c r="AC334" s="86"/>
      <c r="AD334" s="86" t="s">
        <v>1595</v>
      </c>
      <c r="AE334" s="86" t="s">
        <v>1595</v>
      </c>
      <c r="AF334" s="86"/>
      <c r="AG334" s="86"/>
      <c r="AH334" s="86"/>
      <c r="AI334" s="86"/>
      <c r="AJ334" s="86"/>
      <c r="AK334" s="86"/>
      <c r="AL334" s="86"/>
      <c r="AM334" s="86"/>
      <c r="AN334" s="86"/>
      <c r="AO334" s="86"/>
      <c r="AP334" s="86"/>
    </row>
    <row r="335" spans="1:42" ht="15.75" hidden="1" thickBot="1" x14ac:dyDescent="0.3">
      <c r="A335" t="s">
        <v>441</v>
      </c>
      <c r="B335" t="s">
        <v>446</v>
      </c>
      <c r="C335" t="s">
        <v>1144</v>
      </c>
      <c r="D335" t="s">
        <v>447</v>
      </c>
      <c r="E335" s="33" t="s">
        <v>15</v>
      </c>
      <c r="F335" s="33" t="s">
        <v>28</v>
      </c>
      <c r="G335" s="33"/>
      <c r="H335" s="33" t="s">
        <v>868</v>
      </c>
      <c r="I335" s="34">
        <f t="shared" si="48"/>
        <v>27</v>
      </c>
      <c r="J335" s="34">
        <f t="shared" si="52"/>
        <v>1</v>
      </c>
      <c r="K335" s="35">
        <f t="shared" si="53"/>
        <v>0.9642857142857143</v>
      </c>
      <c r="L335" s="86"/>
      <c r="M335" s="86"/>
      <c r="N335" s="86"/>
      <c r="O335" s="86"/>
      <c r="P335" s="86"/>
      <c r="Q335" s="86"/>
      <c r="R335" s="86"/>
      <c r="S335" s="86"/>
      <c r="T335" s="86"/>
      <c r="U335" s="86"/>
      <c r="V335" s="86"/>
      <c r="W335" s="86"/>
      <c r="X335" s="86"/>
      <c r="Y335" s="86"/>
      <c r="Z335" s="86"/>
      <c r="AA335" s="86"/>
      <c r="AB335" s="86"/>
      <c r="AC335" s="86"/>
      <c r="AD335" s="86"/>
      <c r="AE335" s="86" t="s">
        <v>1595</v>
      </c>
      <c r="AF335" s="86"/>
      <c r="AG335" s="86"/>
      <c r="AH335" s="86"/>
      <c r="AI335" s="86"/>
      <c r="AJ335" s="86"/>
      <c r="AK335" s="86"/>
      <c r="AL335" s="86"/>
      <c r="AM335" s="86"/>
      <c r="AN335" s="86"/>
      <c r="AO335" s="86"/>
      <c r="AP335" s="86"/>
    </row>
    <row r="336" spans="1:42" ht="15.75" hidden="1" thickBot="1" x14ac:dyDescent="0.3">
      <c r="A336" t="s">
        <v>1206</v>
      </c>
      <c r="B336" t="s">
        <v>1207</v>
      </c>
      <c r="C336" t="s">
        <v>1144</v>
      </c>
      <c r="D336" t="s">
        <v>1208</v>
      </c>
      <c r="E336" s="33" t="s">
        <v>1196</v>
      </c>
      <c r="F336" s="33" t="s">
        <v>28</v>
      </c>
      <c r="G336" s="33"/>
      <c r="H336" s="33" t="s">
        <v>1222</v>
      </c>
      <c r="I336" s="34">
        <f t="shared" si="48"/>
        <v>7</v>
      </c>
      <c r="J336" s="34">
        <f t="shared" si="52"/>
        <v>21</v>
      </c>
      <c r="K336" s="35">
        <f t="shared" si="53"/>
        <v>0.25</v>
      </c>
      <c r="L336" s="86" t="s">
        <v>1595</v>
      </c>
      <c r="M336" s="86" t="s">
        <v>1595</v>
      </c>
      <c r="N336" s="86" t="s">
        <v>1595</v>
      </c>
      <c r="O336" s="86" t="s">
        <v>1595</v>
      </c>
      <c r="P336" s="86" t="s">
        <v>1595</v>
      </c>
      <c r="Q336" s="86" t="s">
        <v>1595</v>
      </c>
      <c r="R336" s="86" t="s">
        <v>1595</v>
      </c>
      <c r="S336" s="86" t="s">
        <v>1595</v>
      </c>
      <c r="T336" s="86" t="s">
        <v>1595</v>
      </c>
      <c r="U336" s="86" t="s">
        <v>1595</v>
      </c>
      <c r="V336" s="86" t="s">
        <v>1595</v>
      </c>
      <c r="W336" s="86"/>
      <c r="X336" s="86" t="s">
        <v>1595</v>
      </c>
      <c r="Y336" s="86" t="s">
        <v>1595</v>
      </c>
      <c r="Z336" s="86" t="s">
        <v>1595</v>
      </c>
      <c r="AA336" s="86" t="s">
        <v>1595</v>
      </c>
      <c r="AB336" s="86" t="s">
        <v>1595</v>
      </c>
      <c r="AC336" s="86" t="s">
        <v>1595</v>
      </c>
      <c r="AD336" s="86" t="s">
        <v>1595</v>
      </c>
      <c r="AE336" s="86" t="s">
        <v>1595</v>
      </c>
      <c r="AF336" s="86" t="s">
        <v>1595</v>
      </c>
      <c r="AG336" s="86" t="s">
        <v>1595</v>
      </c>
      <c r="AH336" s="86"/>
      <c r="AI336" s="86"/>
      <c r="AJ336" s="86"/>
      <c r="AK336" s="86"/>
      <c r="AL336" s="86"/>
      <c r="AM336" s="86"/>
      <c r="AN336" s="86"/>
      <c r="AO336" s="86"/>
      <c r="AP336" s="86"/>
    </row>
    <row r="337" spans="1:42" ht="15.75" hidden="1" thickBot="1" x14ac:dyDescent="0.3">
      <c r="A337" t="s">
        <v>1206</v>
      </c>
      <c r="B337" t="s">
        <v>1226</v>
      </c>
      <c r="C337" t="s">
        <v>1144</v>
      </c>
      <c r="D337" t="s">
        <v>1208</v>
      </c>
      <c r="E337" s="33" t="s">
        <v>1196</v>
      </c>
      <c r="F337" s="33" t="s">
        <v>28</v>
      </c>
      <c r="G337" s="33"/>
      <c r="H337" s="33" t="s">
        <v>1223</v>
      </c>
      <c r="I337" s="34">
        <f t="shared" si="48"/>
        <v>7</v>
      </c>
      <c r="J337" s="34">
        <f t="shared" si="52"/>
        <v>21</v>
      </c>
      <c r="K337" s="35">
        <f t="shared" si="53"/>
        <v>0.25</v>
      </c>
      <c r="L337" s="86" t="s">
        <v>1595</v>
      </c>
      <c r="M337" s="86" t="s">
        <v>1595</v>
      </c>
      <c r="N337" s="86" t="s">
        <v>1595</v>
      </c>
      <c r="O337" s="86" t="s">
        <v>1595</v>
      </c>
      <c r="P337" s="86" t="s">
        <v>1595</v>
      </c>
      <c r="Q337" s="86" t="s">
        <v>1595</v>
      </c>
      <c r="R337" s="86" t="s">
        <v>1595</v>
      </c>
      <c r="S337" s="86" t="s">
        <v>1595</v>
      </c>
      <c r="T337" s="86" t="s">
        <v>1595</v>
      </c>
      <c r="U337" s="86" t="s">
        <v>1595</v>
      </c>
      <c r="V337" s="86" t="s">
        <v>1595</v>
      </c>
      <c r="W337" s="86"/>
      <c r="X337" s="86" t="s">
        <v>1595</v>
      </c>
      <c r="Y337" s="86" t="s">
        <v>1595</v>
      </c>
      <c r="Z337" s="86" t="s">
        <v>1595</v>
      </c>
      <c r="AA337" s="86" t="s">
        <v>1595</v>
      </c>
      <c r="AB337" s="86" t="s">
        <v>1595</v>
      </c>
      <c r="AC337" s="86" t="s">
        <v>1595</v>
      </c>
      <c r="AD337" s="86" t="s">
        <v>1595</v>
      </c>
      <c r="AE337" s="86" t="s">
        <v>1595</v>
      </c>
      <c r="AF337" s="86" t="s">
        <v>1595</v>
      </c>
      <c r="AG337" s="86" t="s">
        <v>1595</v>
      </c>
      <c r="AH337" s="86"/>
      <c r="AI337" s="86"/>
      <c r="AJ337" s="86"/>
      <c r="AK337" s="86"/>
      <c r="AL337" s="86"/>
      <c r="AM337" s="86"/>
      <c r="AN337" s="86"/>
      <c r="AO337" s="86"/>
      <c r="AP337" s="86"/>
    </row>
    <row r="338" spans="1:42" ht="16.899999999999999" hidden="1"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1595</v>
      </c>
      <c r="M338" s="86" t="s">
        <v>1595</v>
      </c>
      <c r="N338" s="86" t="s">
        <v>1595</v>
      </c>
      <c r="O338" s="86" t="s">
        <v>1595</v>
      </c>
      <c r="P338" s="86" t="s">
        <v>1595</v>
      </c>
      <c r="Q338" s="86" t="s">
        <v>1595</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hidden="1"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1595</v>
      </c>
      <c r="M339" s="86" t="s">
        <v>1595</v>
      </c>
      <c r="N339" s="86" t="s">
        <v>1595</v>
      </c>
      <c r="O339" s="86" t="s">
        <v>1595</v>
      </c>
      <c r="P339" s="86" t="s">
        <v>1595</v>
      </c>
      <c r="Q339" s="86" t="s">
        <v>1595</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hidden="1"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1595</v>
      </c>
      <c r="M340" s="86" t="s">
        <v>1595</v>
      </c>
      <c r="N340" s="86" t="s">
        <v>1595</v>
      </c>
      <c r="O340" s="86" t="s">
        <v>1595</v>
      </c>
      <c r="P340" s="86" t="s">
        <v>1595</v>
      </c>
      <c r="Q340" s="86" t="s">
        <v>1595</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hidden="1"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1595</v>
      </c>
      <c r="M341" s="86" t="s">
        <v>1595</v>
      </c>
      <c r="N341" s="86" t="s">
        <v>1595</v>
      </c>
      <c r="O341" s="86" t="s">
        <v>1595</v>
      </c>
      <c r="P341" s="86" t="s">
        <v>1595</v>
      </c>
      <c r="Q341" s="86" t="s">
        <v>1595</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hidden="1"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1595</v>
      </c>
      <c r="M342" s="86" t="s">
        <v>1595</v>
      </c>
      <c r="N342" s="86" t="s">
        <v>1595</v>
      </c>
      <c r="O342" s="86" t="s">
        <v>1595</v>
      </c>
      <c r="P342" s="86" t="s">
        <v>1595</v>
      </c>
      <c r="Q342" s="86" t="s">
        <v>1595</v>
      </c>
      <c r="R342" s="86" t="s">
        <v>1595</v>
      </c>
      <c r="S342" s="86" t="s">
        <v>1595</v>
      </c>
      <c r="T342" s="86" t="s">
        <v>1595</v>
      </c>
      <c r="U342" s="86" t="s">
        <v>1595</v>
      </c>
      <c r="V342" s="86" t="s">
        <v>1595</v>
      </c>
      <c r="W342" s="86"/>
      <c r="X342" s="86" t="s">
        <v>1595</v>
      </c>
      <c r="Y342" s="86"/>
      <c r="Z342" s="86"/>
      <c r="AA342" s="86"/>
      <c r="AB342" s="86"/>
      <c r="AC342" s="86"/>
      <c r="AD342" s="86"/>
      <c r="AE342" s="86"/>
      <c r="AF342" s="86"/>
      <c r="AG342" s="86"/>
      <c r="AH342" s="86"/>
      <c r="AI342" s="86"/>
      <c r="AJ342" s="86"/>
      <c r="AK342" s="86"/>
      <c r="AL342" s="86"/>
      <c r="AM342" s="86"/>
      <c r="AN342" s="86"/>
      <c r="AO342" s="86"/>
      <c r="AP342" s="86"/>
    </row>
    <row r="343" spans="1:42" ht="15.75" hidden="1" thickBot="1" x14ac:dyDescent="0.3">
      <c r="A343" t="s">
        <v>353</v>
      </c>
      <c r="B343" t="s">
        <v>468</v>
      </c>
      <c r="C343" t="s">
        <v>1144</v>
      </c>
      <c r="D343" t="s">
        <v>1584</v>
      </c>
      <c r="E343" s="33" t="s">
        <v>19</v>
      </c>
      <c r="F343" s="33" t="s">
        <v>20</v>
      </c>
      <c r="G343" s="33"/>
      <c r="H343" s="33" t="s">
        <v>876</v>
      </c>
      <c r="I343" s="34">
        <f>COUNTIF(L343:AM343,"")</f>
        <v>14</v>
      </c>
      <c r="J343" s="34">
        <f>COUNTIF(L343:AM343,"APAGADO")</f>
        <v>14</v>
      </c>
      <c r="K343" s="35">
        <f>(I343)/(J343+I343)</f>
        <v>0.5</v>
      </c>
      <c r="L343" s="86" t="s">
        <v>1595</v>
      </c>
      <c r="M343" s="86" t="s">
        <v>1595</v>
      </c>
      <c r="N343" s="86" t="s">
        <v>1595</v>
      </c>
      <c r="O343" s="86" t="s">
        <v>1595</v>
      </c>
      <c r="P343" s="86" t="s">
        <v>1595</v>
      </c>
      <c r="Q343" s="86" t="s">
        <v>1595</v>
      </c>
      <c r="R343" s="86" t="s">
        <v>1595</v>
      </c>
      <c r="S343" s="86" t="s">
        <v>1595</v>
      </c>
      <c r="T343" s="86" t="s">
        <v>1595</v>
      </c>
      <c r="U343" s="86" t="s">
        <v>1595</v>
      </c>
      <c r="V343" s="86" t="s">
        <v>1595</v>
      </c>
      <c r="W343" s="86"/>
      <c r="X343" s="86" t="s">
        <v>1595</v>
      </c>
      <c r="Y343" s="86" t="s">
        <v>1595</v>
      </c>
      <c r="Z343" s="86" t="s">
        <v>1595</v>
      </c>
      <c r="AA343" s="86"/>
      <c r="AB343" s="86"/>
      <c r="AC343" s="86"/>
      <c r="AD343" s="86"/>
      <c r="AE343" s="86"/>
      <c r="AF343" s="86"/>
      <c r="AG343" s="86"/>
      <c r="AH343" s="86"/>
      <c r="AI343" s="86"/>
      <c r="AJ343" s="86"/>
      <c r="AK343" s="86"/>
      <c r="AL343" s="86"/>
      <c r="AM343" s="86"/>
      <c r="AN343" s="86"/>
      <c r="AO343" s="86"/>
      <c r="AP343" s="86"/>
    </row>
    <row r="344" spans="1:42" ht="15.75" hidden="1"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1595</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hidden="1"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hidden="1"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1595</v>
      </c>
      <c r="S346" s="86" t="s">
        <v>1595</v>
      </c>
      <c r="T346" s="86" t="s">
        <v>1595</v>
      </c>
      <c r="U346" s="86" t="s">
        <v>1595</v>
      </c>
      <c r="V346" s="86" t="s">
        <v>1595</v>
      </c>
      <c r="W346" s="86"/>
      <c r="X346" s="86" t="s">
        <v>1595</v>
      </c>
      <c r="Y346" s="86"/>
      <c r="Z346" s="86"/>
      <c r="AA346" s="86"/>
      <c r="AB346" s="86"/>
      <c r="AC346" s="86"/>
      <c r="AD346" s="86"/>
      <c r="AE346" s="86"/>
      <c r="AF346" s="86"/>
      <c r="AG346" s="86"/>
      <c r="AH346" s="86"/>
      <c r="AI346" s="86"/>
      <c r="AJ346" s="86"/>
      <c r="AK346" s="86"/>
      <c r="AL346" s="86"/>
      <c r="AM346" s="86"/>
      <c r="AN346" s="86"/>
      <c r="AO346" s="86"/>
      <c r="AP346" s="86"/>
    </row>
    <row r="347" spans="1:42" ht="15.75" hidden="1" thickBot="1" x14ac:dyDescent="0.3">
      <c r="A347" t="s">
        <v>458</v>
      </c>
      <c r="B347" t="s">
        <v>1107</v>
      </c>
      <c r="C347" t="s">
        <v>1144</v>
      </c>
      <c r="D347" t="s">
        <v>460</v>
      </c>
      <c r="E347" s="33" t="s">
        <v>19</v>
      </c>
      <c r="F347" s="33" t="s">
        <v>28</v>
      </c>
      <c r="G347" s="33"/>
      <c r="H347" s="33" t="s">
        <v>880</v>
      </c>
      <c r="I347" s="34">
        <f>COUNTIF(L347:AM347,"")</f>
        <v>26</v>
      </c>
      <c r="J347" s="34">
        <f>COUNTIF(L347:AM347,"APAGADO")</f>
        <v>2</v>
      </c>
      <c r="K347" s="35">
        <f>(I347)/(J347+I347)</f>
        <v>0.9285714285714286</v>
      </c>
      <c r="L347" s="86"/>
      <c r="M347" s="86"/>
      <c r="N347" s="86"/>
      <c r="O347" s="86"/>
      <c r="P347" s="86"/>
      <c r="Q347" s="86"/>
      <c r="R347" s="86"/>
      <c r="S347" s="86"/>
      <c r="T347" s="86"/>
      <c r="U347" s="86"/>
      <c r="V347" s="86"/>
      <c r="W347" s="86"/>
      <c r="X347" s="86"/>
      <c r="Y347" s="86"/>
      <c r="Z347" s="86"/>
      <c r="AA347" s="86"/>
      <c r="AB347" s="86"/>
      <c r="AC347" s="86"/>
      <c r="AD347" s="86"/>
      <c r="AE347" s="86"/>
      <c r="AF347" s="86" t="s">
        <v>1595</v>
      </c>
      <c r="AG347" s="86" t="s">
        <v>1595</v>
      </c>
      <c r="AH347" s="86"/>
      <c r="AI347" s="86"/>
      <c r="AJ347" s="86"/>
      <c r="AK347" s="86"/>
      <c r="AL347" s="86"/>
      <c r="AM347" s="86"/>
      <c r="AN347" s="86"/>
      <c r="AO347" s="86"/>
      <c r="AP347" s="86"/>
    </row>
    <row r="348" spans="1:42" ht="15.75" hidden="1" thickBot="1" x14ac:dyDescent="0.3">
      <c r="A348" t="s">
        <v>458</v>
      </c>
      <c r="B348" t="s">
        <v>1108</v>
      </c>
      <c r="C348" t="s">
        <v>1144</v>
      </c>
      <c r="D348" t="s">
        <v>461</v>
      </c>
      <c r="E348" s="33" t="s">
        <v>19</v>
      </c>
      <c r="F348" s="33" t="s">
        <v>28</v>
      </c>
      <c r="G348" s="33"/>
      <c r="H348" s="33" t="s">
        <v>881</v>
      </c>
      <c r="I348" s="34">
        <f>COUNTIF(L348:AM348,"")</f>
        <v>26</v>
      </c>
      <c r="J348" s="34">
        <f>COUNTIF(L348:AM348,"APAGADO")</f>
        <v>2</v>
      </c>
      <c r="K348" s="35">
        <f>(I348)/(J348+I348)</f>
        <v>0.9285714285714286</v>
      </c>
      <c r="L348" s="86"/>
      <c r="M348" s="86"/>
      <c r="N348" s="86"/>
      <c r="O348" s="86"/>
      <c r="P348" s="86"/>
      <c r="Q348" s="86"/>
      <c r="R348" s="86"/>
      <c r="S348" s="86"/>
      <c r="T348" s="86"/>
      <c r="U348" s="86"/>
      <c r="V348" s="86"/>
      <c r="W348" s="86"/>
      <c r="X348" s="86"/>
      <c r="Y348" s="86"/>
      <c r="Z348" s="86"/>
      <c r="AA348" s="86"/>
      <c r="AB348" s="86"/>
      <c r="AC348" s="86"/>
      <c r="AD348" s="86"/>
      <c r="AE348" s="86"/>
      <c r="AF348" s="86" t="s">
        <v>1595</v>
      </c>
      <c r="AG348" s="86" t="s">
        <v>1595</v>
      </c>
      <c r="AH348" s="86"/>
      <c r="AI348" s="86"/>
      <c r="AJ348" s="86"/>
      <c r="AK348" s="86"/>
      <c r="AL348" s="86"/>
      <c r="AM348" s="86"/>
      <c r="AN348" s="86"/>
      <c r="AO348" s="86"/>
      <c r="AP348" s="86"/>
    </row>
    <row r="349" spans="1:42" ht="15.75" hidden="1" thickBot="1" x14ac:dyDescent="0.3">
      <c r="A349" t="s">
        <v>458</v>
      </c>
      <c r="B349" t="s">
        <v>462</v>
      </c>
      <c r="C349" t="s">
        <v>1144</v>
      </c>
      <c r="D349" t="s">
        <v>463</v>
      </c>
      <c r="E349" s="33" t="s">
        <v>19</v>
      </c>
      <c r="F349" s="33" t="s">
        <v>28</v>
      </c>
      <c r="G349" s="33"/>
      <c r="H349" s="33" t="s">
        <v>882</v>
      </c>
      <c r="I349" s="34">
        <f t="shared" si="48"/>
        <v>27</v>
      </c>
      <c r="J349" s="34">
        <f t="shared" si="52"/>
        <v>1</v>
      </c>
      <c r="K349" s="35">
        <f t="shared" si="53"/>
        <v>0.9642857142857143</v>
      </c>
      <c r="L349" s="86"/>
      <c r="M349" s="86"/>
      <c r="N349" s="86"/>
      <c r="O349" s="86"/>
      <c r="P349" s="86"/>
      <c r="Q349" s="86"/>
      <c r="R349" s="86"/>
      <c r="S349" s="86"/>
      <c r="T349" s="86"/>
      <c r="U349" s="86"/>
      <c r="V349" s="86"/>
      <c r="W349" s="86"/>
      <c r="X349" s="86"/>
      <c r="Y349" s="86"/>
      <c r="Z349" s="86"/>
      <c r="AA349" s="86"/>
      <c r="AB349" s="86"/>
      <c r="AC349" s="86"/>
      <c r="AD349" s="86"/>
      <c r="AE349" s="86"/>
      <c r="AF349" s="86" t="s">
        <v>1595</v>
      </c>
      <c r="AG349" s="86"/>
      <c r="AH349" s="86"/>
      <c r="AI349" s="86"/>
      <c r="AJ349" s="86"/>
      <c r="AK349" s="86"/>
      <c r="AL349" s="86"/>
      <c r="AM349" s="86"/>
      <c r="AN349" s="86"/>
      <c r="AO349" s="86"/>
      <c r="AP349" s="86"/>
    </row>
    <row r="350" spans="1:42" ht="15.75" hidden="1"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1595</v>
      </c>
      <c r="S350" s="86" t="s">
        <v>1595</v>
      </c>
      <c r="T350" s="86" t="s">
        <v>1595</v>
      </c>
      <c r="U350" s="86" t="s">
        <v>1595</v>
      </c>
      <c r="V350" s="86" t="s">
        <v>1595</v>
      </c>
      <c r="W350" s="86"/>
      <c r="X350" s="86" t="s">
        <v>1595</v>
      </c>
      <c r="Y350" s="86"/>
      <c r="Z350" s="86"/>
      <c r="AA350" s="86"/>
      <c r="AB350" s="86"/>
      <c r="AC350" s="86"/>
      <c r="AD350" s="86"/>
      <c r="AE350" s="86"/>
      <c r="AF350" s="86"/>
      <c r="AG350" s="86"/>
      <c r="AH350" s="86"/>
      <c r="AI350" s="86"/>
      <c r="AJ350" s="86"/>
      <c r="AK350" s="86"/>
      <c r="AL350" s="86"/>
      <c r="AM350" s="86"/>
      <c r="AN350" s="86"/>
      <c r="AO350" s="86"/>
      <c r="AP350" s="86"/>
    </row>
    <row r="351" spans="1:42" ht="15.75" hidden="1" thickBot="1" x14ac:dyDescent="0.3">
      <c r="A351" t="s">
        <v>458</v>
      </c>
      <c r="B351" t="s">
        <v>1110</v>
      </c>
      <c r="C351" t="s">
        <v>1144</v>
      </c>
      <c r="D351" t="s">
        <v>465</v>
      </c>
      <c r="E351" s="33" t="s">
        <v>15</v>
      </c>
      <c r="F351" s="33" t="s">
        <v>20</v>
      </c>
      <c r="G351" s="33"/>
      <c r="H351" s="33" t="s">
        <v>883</v>
      </c>
      <c r="I351" s="34">
        <f>COUNTIF(L351:AM351,"")</f>
        <v>20</v>
      </c>
      <c r="J351" s="34">
        <f>COUNTIF(L351:AM351,"APAGADO")</f>
        <v>8</v>
      </c>
      <c r="K351" s="35">
        <f>(I351)/(J351+I351)</f>
        <v>0.7142857142857143</v>
      </c>
      <c r="L351" s="86"/>
      <c r="M351" s="86"/>
      <c r="N351" s="86"/>
      <c r="O351" s="86"/>
      <c r="P351" s="86"/>
      <c r="Q351" s="86"/>
      <c r="R351" s="86" t="s">
        <v>1595</v>
      </c>
      <c r="S351" s="86" t="s">
        <v>1595</v>
      </c>
      <c r="T351" s="86" t="s">
        <v>1595</v>
      </c>
      <c r="U351" s="86" t="s">
        <v>1595</v>
      </c>
      <c r="V351" s="86" t="s">
        <v>1595</v>
      </c>
      <c r="W351" s="86"/>
      <c r="X351" s="86" t="s">
        <v>1595</v>
      </c>
      <c r="Y351" s="86"/>
      <c r="Z351" s="86" t="s">
        <v>1595</v>
      </c>
      <c r="AA351" s="86"/>
      <c r="AB351" s="86"/>
      <c r="AC351" s="86"/>
      <c r="AD351" s="86"/>
      <c r="AE351" s="86" t="s">
        <v>1595</v>
      </c>
      <c r="AF351" s="86"/>
      <c r="AG351" s="86"/>
      <c r="AH351" s="86"/>
      <c r="AI351" s="86"/>
      <c r="AJ351" s="86"/>
      <c r="AK351" s="86"/>
      <c r="AL351" s="86"/>
      <c r="AM351" s="86"/>
      <c r="AN351" s="86"/>
      <c r="AO351" s="86"/>
      <c r="AP351" s="86"/>
    </row>
    <row r="352" spans="1:42" ht="15.75" hidden="1" thickBot="1" x14ac:dyDescent="0.3">
      <c r="A352" t="s">
        <v>458</v>
      </c>
      <c r="B352" t="s">
        <v>1100</v>
      </c>
      <c r="C352" t="s">
        <v>1144</v>
      </c>
      <c r="D352" t="s">
        <v>472</v>
      </c>
      <c r="E352" s="33" t="s">
        <v>15</v>
      </c>
      <c r="F352" s="33" t="s">
        <v>20</v>
      </c>
      <c r="G352" s="33"/>
      <c r="H352" s="33" t="s">
        <v>873</v>
      </c>
      <c r="I352" s="34">
        <f t="shared" ref="I352:I411" si="54">COUNTIF(L352:AM352,"")</f>
        <v>20</v>
      </c>
      <c r="J352" s="34">
        <f t="shared" si="52"/>
        <v>8</v>
      </c>
      <c r="K352" s="35">
        <f t="shared" si="53"/>
        <v>0.7142857142857143</v>
      </c>
      <c r="L352" s="86"/>
      <c r="M352" s="86"/>
      <c r="N352" s="86"/>
      <c r="O352" s="86"/>
      <c r="P352" s="86"/>
      <c r="Q352" s="86"/>
      <c r="R352" s="86" t="s">
        <v>1595</v>
      </c>
      <c r="S352" s="86" t="s">
        <v>1595</v>
      </c>
      <c r="T352" s="86" t="s">
        <v>1595</v>
      </c>
      <c r="U352" s="86" t="s">
        <v>1595</v>
      </c>
      <c r="V352" s="86" t="s">
        <v>1595</v>
      </c>
      <c r="W352" s="86"/>
      <c r="X352" s="86" t="s">
        <v>1595</v>
      </c>
      <c r="Y352" s="86"/>
      <c r="Z352" s="86" t="s">
        <v>1595</v>
      </c>
      <c r="AA352" s="86"/>
      <c r="AB352" s="86"/>
      <c r="AC352" s="86"/>
      <c r="AD352" s="86"/>
      <c r="AE352" s="86" t="s">
        <v>1595</v>
      </c>
      <c r="AF352" s="86"/>
      <c r="AG352" s="86"/>
      <c r="AH352" s="86"/>
      <c r="AI352" s="86"/>
      <c r="AJ352" s="86"/>
      <c r="AK352" s="86"/>
      <c r="AL352" s="86"/>
      <c r="AM352" s="86"/>
      <c r="AN352" s="86"/>
      <c r="AO352" s="86"/>
      <c r="AP352" s="86"/>
    </row>
    <row r="353" spans="1:42" ht="15.75" hidden="1" thickBot="1" x14ac:dyDescent="0.3">
      <c r="A353" t="s">
        <v>458</v>
      </c>
      <c r="B353" t="s">
        <v>473</v>
      </c>
      <c r="C353" t="s">
        <v>1144</v>
      </c>
      <c r="D353" t="s">
        <v>474</v>
      </c>
      <c r="E353" s="33" t="s">
        <v>15</v>
      </c>
      <c r="F353" s="33" t="s">
        <v>20</v>
      </c>
      <c r="G353" s="33"/>
      <c r="H353" s="33" t="s">
        <v>874</v>
      </c>
      <c r="I353" s="34">
        <f>COUNTIF(L353:AM353,"")</f>
        <v>17</v>
      </c>
      <c r="J353" s="34">
        <f>COUNTIF(L353:AM353,"APAGADO")</f>
        <v>11</v>
      </c>
      <c r="K353" s="35">
        <f>(I353)/(J353+I353)</f>
        <v>0.6071428571428571</v>
      </c>
      <c r="L353" s="86"/>
      <c r="M353" s="86" t="s">
        <v>1595</v>
      </c>
      <c r="N353" s="86" t="s">
        <v>1595</v>
      </c>
      <c r="O353" s="86"/>
      <c r="P353" s="86"/>
      <c r="Q353" s="86"/>
      <c r="R353" s="86" t="s">
        <v>1595</v>
      </c>
      <c r="S353" s="86" t="s">
        <v>1595</v>
      </c>
      <c r="T353" s="86" t="s">
        <v>1595</v>
      </c>
      <c r="U353" s="86" t="s">
        <v>1595</v>
      </c>
      <c r="V353" s="86" t="s">
        <v>1595</v>
      </c>
      <c r="W353" s="86"/>
      <c r="X353" s="86" t="s">
        <v>1595</v>
      </c>
      <c r="Y353" s="86"/>
      <c r="Z353" s="86"/>
      <c r="AA353" s="86"/>
      <c r="AB353" s="86"/>
      <c r="AC353" s="86" t="s">
        <v>1595</v>
      </c>
      <c r="AD353" s="86" t="s">
        <v>1595</v>
      </c>
      <c r="AE353" s="86" t="s">
        <v>1595</v>
      </c>
      <c r="AF353" s="86"/>
      <c r="AG353" s="86"/>
      <c r="AH353" s="86"/>
      <c r="AI353" s="86"/>
      <c r="AJ353" s="86"/>
      <c r="AK353" s="86"/>
      <c r="AL353" s="86"/>
      <c r="AM353" s="86"/>
      <c r="AN353" s="86"/>
      <c r="AO353" s="86"/>
      <c r="AP353" s="86"/>
    </row>
    <row r="354" spans="1:42" ht="15.75" hidden="1"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1595</v>
      </c>
      <c r="Y354" s="86"/>
      <c r="Z354" s="86"/>
      <c r="AA354" s="86"/>
      <c r="AB354" s="86"/>
      <c r="AC354" s="86"/>
      <c r="AD354" s="86"/>
      <c r="AE354" s="86"/>
      <c r="AF354" s="86"/>
      <c r="AG354" s="86"/>
      <c r="AH354" s="86"/>
      <c r="AI354" s="86"/>
      <c r="AJ354" s="86"/>
      <c r="AK354" s="86"/>
      <c r="AL354" s="86"/>
      <c r="AM354" s="86"/>
      <c r="AN354" s="86"/>
      <c r="AO354" s="86"/>
      <c r="AP354" s="86"/>
    </row>
    <row r="355" spans="1:42" ht="15.75" hidden="1"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1595</v>
      </c>
      <c r="Q355" s="86"/>
      <c r="R355" s="86"/>
      <c r="S355" s="86"/>
      <c r="T355" s="86" t="s">
        <v>1595</v>
      </c>
      <c r="U355" s="86" t="s">
        <v>1595</v>
      </c>
      <c r="V355" s="86" t="s">
        <v>1595</v>
      </c>
      <c r="W355" s="86"/>
      <c r="X355" s="86" t="s">
        <v>1595</v>
      </c>
      <c r="Y355" s="86"/>
      <c r="Z355" s="86"/>
      <c r="AA355" s="86"/>
      <c r="AB355" s="86"/>
      <c r="AC355" s="86"/>
      <c r="AD355" s="86"/>
      <c r="AE355" s="86"/>
      <c r="AF355" s="86"/>
      <c r="AG355" s="86"/>
      <c r="AH355" s="86"/>
      <c r="AI355" s="86"/>
      <c r="AJ355" s="86"/>
      <c r="AK355" s="86"/>
      <c r="AL355" s="86"/>
      <c r="AM355" s="86"/>
      <c r="AN355" s="86"/>
      <c r="AO355" s="86"/>
      <c r="AP355" s="86"/>
    </row>
    <row r="356" spans="1:42" ht="15.75" hidden="1" thickBot="1" x14ac:dyDescent="0.3">
      <c r="A356" t="s">
        <v>458</v>
      </c>
      <c r="B356" t="s">
        <v>476</v>
      </c>
      <c r="C356" t="s">
        <v>1144</v>
      </c>
      <c r="D356" t="s">
        <v>477</v>
      </c>
      <c r="E356" s="33" t="s">
        <v>15</v>
      </c>
      <c r="F356" s="33" t="s">
        <v>28</v>
      </c>
      <c r="G356" s="33"/>
      <c r="H356" s="33" t="s">
        <v>886</v>
      </c>
      <c r="I356" s="34">
        <f>COUNTIF(L356:AM356,"")</f>
        <v>8</v>
      </c>
      <c r="J356" s="34">
        <f>COUNTIF(L356:AM356,"APAGADO")</f>
        <v>20</v>
      </c>
      <c r="K356" s="35">
        <f>(I356)/(J356+I356)</f>
        <v>0.2857142857142857</v>
      </c>
      <c r="L356" s="86" t="s">
        <v>1595</v>
      </c>
      <c r="M356" s="86" t="s">
        <v>1595</v>
      </c>
      <c r="N356" s="86" t="s">
        <v>1595</v>
      </c>
      <c r="O356" s="86"/>
      <c r="P356" s="86" t="s">
        <v>1595</v>
      </c>
      <c r="Q356" s="86" t="s">
        <v>1595</v>
      </c>
      <c r="R356" s="86" t="s">
        <v>1595</v>
      </c>
      <c r="S356" s="86" t="s">
        <v>1595</v>
      </c>
      <c r="T356" s="86" t="s">
        <v>1595</v>
      </c>
      <c r="U356" s="86" t="s">
        <v>1595</v>
      </c>
      <c r="V356" s="86" t="s">
        <v>1595</v>
      </c>
      <c r="W356" s="86"/>
      <c r="X356" s="86" t="s">
        <v>1595</v>
      </c>
      <c r="Y356" s="86" t="s">
        <v>1595</v>
      </c>
      <c r="Z356" s="86" t="s">
        <v>1595</v>
      </c>
      <c r="AA356" s="86" t="s">
        <v>1595</v>
      </c>
      <c r="AB356" s="86" t="s">
        <v>1595</v>
      </c>
      <c r="AC356" s="86" t="s">
        <v>1595</v>
      </c>
      <c r="AD356" s="86" t="s">
        <v>1595</v>
      </c>
      <c r="AE356" s="86" t="s">
        <v>1595</v>
      </c>
      <c r="AF356" s="86" t="s">
        <v>1595</v>
      </c>
      <c r="AG356" s="86" t="s">
        <v>1595</v>
      </c>
      <c r="AH356" s="86"/>
      <c r="AI356" s="86"/>
      <c r="AJ356" s="86"/>
      <c r="AK356" s="86"/>
      <c r="AL356" s="86"/>
      <c r="AM356" s="86"/>
      <c r="AN356" s="86"/>
      <c r="AO356" s="86"/>
      <c r="AP356" s="86"/>
    </row>
    <row r="357" spans="1:42" ht="15.75" hidden="1" thickBot="1" x14ac:dyDescent="0.3">
      <c r="A357" t="s">
        <v>458</v>
      </c>
      <c r="B357" t="s">
        <v>1111</v>
      </c>
      <c r="C357" t="s">
        <v>1144</v>
      </c>
      <c r="D357" t="s">
        <v>466</v>
      </c>
      <c r="E357" s="33" t="s">
        <v>73</v>
      </c>
      <c r="F357" s="33" t="s">
        <v>28</v>
      </c>
      <c r="G357" s="33"/>
      <c r="H357" s="33" t="s">
        <v>887</v>
      </c>
      <c r="I357" s="34">
        <f>COUNTIF(L357:AM357,"")</f>
        <v>27</v>
      </c>
      <c r="J357" s="34">
        <f>COUNTIF(L357:AM357,"APAGADO")</f>
        <v>1</v>
      </c>
      <c r="K357" s="35">
        <f>(I357)/(J357+I357)</f>
        <v>0.9642857142857143</v>
      </c>
      <c r="L357" s="86"/>
      <c r="M357" s="86"/>
      <c r="N357" s="86"/>
      <c r="O357" s="86"/>
      <c r="P357" s="86"/>
      <c r="Q357" s="86"/>
      <c r="R357" s="86"/>
      <c r="S357" s="86"/>
      <c r="T357" s="86"/>
      <c r="U357" s="86"/>
      <c r="V357" s="86"/>
      <c r="W357" s="86"/>
      <c r="X357" s="86"/>
      <c r="Y357" s="86"/>
      <c r="Z357" s="86"/>
      <c r="AA357" s="86"/>
      <c r="AB357" s="86"/>
      <c r="AC357" s="86"/>
      <c r="AD357" s="86"/>
      <c r="AE357" s="86"/>
      <c r="AF357" s="86" t="s">
        <v>1595</v>
      </c>
      <c r="AG357" s="86"/>
      <c r="AH357" s="86"/>
      <c r="AI357" s="86"/>
      <c r="AJ357" s="86"/>
      <c r="AK357" s="86"/>
      <c r="AL357" s="86"/>
      <c r="AM357" s="86"/>
      <c r="AN357" s="86"/>
      <c r="AO357" s="86"/>
      <c r="AP357" s="86"/>
    </row>
    <row r="358" spans="1:42" ht="15.75" hidden="1" thickBot="1" x14ac:dyDescent="0.3">
      <c r="A358" t="s">
        <v>458</v>
      </c>
      <c r="B358" t="s">
        <v>1112</v>
      </c>
      <c r="C358" t="s">
        <v>1144</v>
      </c>
      <c r="D358" t="s">
        <v>466</v>
      </c>
      <c r="E358" s="33" t="s">
        <v>73</v>
      </c>
      <c r="F358" s="33" t="s">
        <v>28</v>
      </c>
      <c r="G358" s="33"/>
      <c r="H358" s="33" t="s">
        <v>888</v>
      </c>
      <c r="I358" s="34">
        <f>COUNTIF(L358:AM358,"")</f>
        <v>27</v>
      </c>
      <c r="J358" s="34">
        <f>COUNTIF(L358:AM358,"APAGADO")</f>
        <v>1</v>
      </c>
      <c r="K358" s="35">
        <f>(I358)/(J358+I358)</f>
        <v>0.9642857142857143</v>
      </c>
      <c r="L358" s="86"/>
      <c r="M358" s="86"/>
      <c r="N358" s="86"/>
      <c r="O358" s="86"/>
      <c r="P358" s="86"/>
      <c r="Q358" s="86"/>
      <c r="R358" s="86"/>
      <c r="S358" s="86"/>
      <c r="T358" s="86"/>
      <c r="U358" s="86"/>
      <c r="V358" s="86"/>
      <c r="W358" s="86"/>
      <c r="X358" s="86"/>
      <c r="Y358" s="86"/>
      <c r="Z358" s="86"/>
      <c r="AA358" s="86"/>
      <c r="AB358" s="86"/>
      <c r="AC358" s="86"/>
      <c r="AD358" s="86"/>
      <c r="AE358" s="86"/>
      <c r="AF358" s="86" t="s">
        <v>1595</v>
      </c>
      <c r="AG358" s="86"/>
      <c r="AH358" s="86"/>
      <c r="AI358" s="86"/>
      <c r="AJ358" s="86"/>
      <c r="AK358" s="86"/>
      <c r="AL358" s="86"/>
      <c r="AM358" s="86"/>
      <c r="AN358" s="86"/>
      <c r="AO358" s="86"/>
      <c r="AP358" s="86"/>
    </row>
    <row r="359" spans="1:42" ht="15.75" hidden="1" thickBot="1" x14ac:dyDescent="0.3">
      <c r="A359" t="s">
        <v>458</v>
      </c>
      <c r="B359" t="s">
        <v>1103</v>
      </c>
      <c r="C359" t="s">
        <v>1144</v>
      </c>
      <c r="D359" t="s">
        <v>478</v>
      </c>
      <c r="E359" s="33" t="s">
        <v>73</v>
      </c>
      <c r="F359" s="33" t="s">
        <v>28</v>
      </c>
      <c r="G359" s="33"/>
      <c r="H359" s="33" t="s">
        <v>889</v>
      </c>
      <c r="I359" s="34">
        <f t="shared" si="54"/>
        <v>25</v>
      </c>
      <c r="J359" s="34">
        <f t="shared" si="52"/>
        <v>3</v>
      </c>
      <c r="K359" s="35">
        <f t="shared" si="53"/>
        <v>0.8928571428571429</v>
      </c>
      <c r="L359" s="86" t="s">
        <v>1595</v>
      </c>
      <c r="M359" s="86" t="s">
        <v>1595</v>
      </c>
      <c r="N359" s="86"/>
      <c r="O359" s="86"/>
      <c r="P359" s="86"/>
      <c r="Q359" s="86"/>
      <c r="R359" s="86"/>
      <c r="S359" s="86"/>
      <c r="T359" s="86"/>
      <c r="U359" s="86"/>
      <c r="V359" s="86"/>
      <c r="W359" s="86"/>
      <c r="X359" s="86"/>
      <c r="Y359" s="86"/>
      <c r="Z359" s="86"/>
      <c r="AA359" s="86"/>
      <c r="AB359" s="86"/>
      <c r="AC359" s="86"/>
      <c r="AD359" s="86"/>
      <c r="AE359" s="86"/>
      <c r="AF359" s="86"/>
      <c r="AG359" s="86" t="s">
        <v>1595</v>
      </c>
      <c r="AH359" s="86"/>
      <c r="AI359" s="86"/>
      <c r="AJ359" s="86"/>
      <c r="AK359" s="86"/>
      <c r="AL359" s="86"/>
      <c r="AM359" s="86"/>
      <c r="AN359" s="86"/>
      <c r="AO359" s="86"/>
      <c r="AP359" s="86"/>
    </row>
    <row r="360" spans="1:42" ht="15.75" hidden="1" thickBot="1" x14ac:dyDescent="0.3">
      <c r="A360" t="s">
        <v>458</v>
      </c>
      <c r="B360" t="s">
        <v>1104</v>
      </c>
      <c r="C360" t="s">
        <v>1144</v>
      </c>
      <c r="D360" t="s">
        <v>478</v>
      </c>
      <c r="E360" s="33" t="s">
        <v>73</v>
      </c>
      <c r="F360" s="33" t="s">
        <v>28</v>
      </c>
      <c r="G360" s="33"/>
      <c r="H360" s="33" t="s">
        <v>890</v>
      </c>
      <c r="I360" s="34">
        <f t="shared" si="54"/>
        <v>25</v>
      </c>
      <c r="J360" s="34">
        <f t="shared" si="52"/>
        <v>3</v>
      </c>
      <c r="K360" s="35">
        <f t="shared" si="53"/>
        <v>0.8928571428571429</v>
      </c>
      <c r="L360" s="86" t="s">
        <v>1595</v>
      </c>
      <c r="M360" s="86" t="s">
        <v>1595</v>
      </c>
      <c r="N360" s="86"/>
      <c r="O360" s="86"/>
      <c r="P360" s="86"/>
      <c r="Q360" s="86"/>
      <c r="R360" s="86"/>
      <c r="S360" s="86"/>
      <c r="T360" s="86"/>
      <c r="U360" s="86"/>
      <c r="V360" s="86"/>
      <c r="W360" s="86"/>
      <c r="X360" s="86"/>
      <c r="Y360" s="86"/>
      <c r="Z360" s="86"/>
      <c r="AA360" s="86"/>
      <c r="AB360" s="86"/>
      <c r="AC360" s="86"/>
      <c r="AD360" s="86"/>
      <c r="AE360" s="86"/>
      <c r="AF360" s="86"/>
      <c r="AG360" s="86" t="s">
        <v>1595</v>
      </c>
      <c r="AH360" s="86"/>
      <c r="AI360" s="86"/>
      <c r="AJ360" s="86"/>
      <c r="AK360" s="86"/>
      <c r="AL360" s="86"/>
      <c r="AM360" s="86"/>
      <c r="AN360" s="86"/>
      <c r="AO360" s="86"/>
      <c r="AP360" s="86"/>
    </row>
    <row r="361" spans="1:42" ht="15.75" hidden="1"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c r="M361" s="86"/>
      <c r="N361" s="86"/>
      <c r="O361" s="86"/>
      <c r="P361" s="86"/>
      <c r="Q361" s="86"/>
      <c r="R361" s="86"/>
      <c r="S361" s="86"/>
      <c r="T361" s="86"/>
      <c r="U361" s="86"/>
      <c r="V361" s="86"/>
      <c r="W361" s="86"/>
      <c r="X361" s="86"/>
      <c r="Y361" s="86"/>
      <c r="Z361" s="86"/>
      <c r="AA361" s="86"/>
      <c r="AB361" s="86"/>
      <c r="AC361" s="86"/>
      <c r="AD361" s="86"/>
      <c r="AE361" s="86"/>
      <c r="AF361" s="86" t="s">
        <v>1595</v>
      </c>
      <c r="AG361" s="86"/>
      <c r="AH361" s="86"/>
      <c r="AI361" s="86"/>
      <c r="AJ361" s="86"/>
      <c r="AK361" s="86"/>
      <c r="AL361" s="86"/>
      <c r="AM361" s="86"/>
      <c r="AN361" s="86"/>
      <c r="AO361" s="86"/>
      <c r="AP361" s="86"/>
    </row>
    <row r="362" spans="1:42" ht="15.75" hidden="1" thickBot="1" x14ac:dyDescent="0.3">
      <c r="A362" t="s">
        <v>458</v>
      </c>
      <c r="B362" t="s">
        <v>1372</v>
      </c>
      <c r="C362" t="s">
        <v>1144</v>
      </c>
      <c r="D362" s="84" t="s">
        <v>1373</v>
      </c>
      <c r="E362" s="33" t="s">
        <v>73</v>
      </c>
      <c r="F362" s="33" t="s">
        <v>28</v>
      </c>
      <c r="G362" s="33"/>
      <c r="H362" s="33" t="s">
        <v>1376</v>
      </c>
      <c r="I362" s="34">
        <f t="shared" ref="I362" si="55">COUNTIF(L362:AM362,"")</f>
        <v>27</v>
      </c>
      <c r="J362" s="34">
        <f t="shared" ref="J362" si="56">COUNTIF(L362:AM362,"APAGADO")</f>
        <v>1</v>
      </c>
      <c r="K362" s="35">
        <f t="shared" ref="K362" si="57">(I362)/(J362+I362)</f>
        <v>0.9642857142857143</v>
      </c>
      <c r="L362" s="86"/>
      <c r="M362" s="86"/>
      <c r="N362" s="86"/>
      <c r="O362" s="86"/>
      <c r="P362" s="86"/>
      <c r="Q362" s="86"/>
      <c r="R362" s="86"/>
      <c r="S362" s="86"/>
      <c r="T362" s="86"/>
      <c r="U362" s="86"/>
      <c r="V362" s="86"/>
      <c r="W362" s="86"/>
      <c r="X362" s="86"/>
      <c r="Y362" s="86"/>
      <c r="Z362" s="86"/>
      <c r="AA362" s="86"/>
      <c r="AB362" s="86"/>
      <c r="AC362" s="86"/>
      <c r="AD362" s="86"/>
      <c r="AE362" s="86"/>
      <c r="AF362" s="86" t="s">
        <v>1595</v>
      </c>
      <c r="AG362" s="86"/>
      <c r="AH362" s="86"/>
      <c r="AI362" s="86"/>
      <c r="AJ362" s="86"/>
      <c r="AK362" s="86"/>
      <c r="AL362" s="86"/>
      <c r="AM362" s="86"/>
      <c r="AN362" s="86"/>
      <c r="AO362" s="86"/>
      <c r="AP362" s="86"/>
    </row>
    <row r="363" spans="1:42" ht="15.75" hidden="1" thickBot="1" x14ac:dyDescent="0.3">
      <c r="A363" t="s">
        <v>362</v>
      </c>
      <c r="B363" t="s">
        <v>479</v>
      </c>
      <c r="C363" t="s">
        <v>1144</v>
      </c>
      <c r="D363" t="s">
        <v>480</v>
      </c>
      <c r="E363" s="33" t="s">
        <v>73</v>
      </c>
      <c r="F363" s="33" t="s">
        <v>28</v>
      </c>
      <c r="G363" s="33"/>
      <c r="H363" s="33" t="s">
        <v>891</v>
      </c>
      <c r="I363" s="34">
        <f t="shared" si="54"/>
        <v>8</v>
      </c>
      <c r="J363" s="34">
        <f t="shared" si="52"/>
        <v>20</v>
      </c>
      <c r="K363" s="35">
        <f t="shared" si="53"/>
        <v>0.2857142857142857</v>
      </c>
      <c r="L363" s="86" t="s">
        <v>1595</v>
      </c>
      <c r="M363" s="86" t="s">
        <v>1595</v>
      </c>
      <c r="N363" s="86" t="s">
        <v>1595</v>
      </c>
      <c r="O363" s="86"/>
      <c r="P363" s="86" t="s">
        <v>1595</v>
      </c>
      <c r="Q363" s="86" t="s">
        <v>1595</v>
      </c>
      <c r="R363" s="86" t="s">
        <v>1595</v>
      </c>
      <c r="S363" s="86" t="s">
        <v>1595</v>
      </c>
      <c r="T363" s="86" t="s">
        <v>1595</v>
      </c>
      <c r="U363" s="86" t="s">
        <v>1595</v>
      </c>
      <c r="V363" s="86" t="s">
        <v>1595</v>
      </c>
      <c r="W363" s="86"/>
      <c r="X363" s="86" t="s">
        <v>1595</v>
      </c>
      <c r="Y363" s="86" t="s">
        <v>1595</v>
      </c>
      <c r="Z363" s="86" t="s">
        <v>1595</v>
      </c>
      <c r="AA363" s="86" t="s">
        <v>1595</v>
      </c>
      <c r="AB363" s="86" t="s">
        <v>1595</v>
      </c>
      <c r="AC363" s="86" t="s">
        <v>1595</v>
      </c>
      <c r="AD363" s="86" t="s">
        <v>1595</v>
      </c>
      <c r="AE363" s="86" t="s">
        <v>1595</v>
      </c>
      <c r="AF363" s="86" t="s">
        <v>1595</v>
      </c>
      <c r="AG363" s="86" t="s">
        <v>1595</v>
      </c>
      <c r="AH363" s="86"/>
      <c r="AI363" s="86"/>
      <c r="AJ363" s="86"/>
      <c r="AK363" s="86"/>
      <c r="AL363" s="86"/>
      <c r="AM363" s="86"/>
      <c r="AN363" s="86"/>
      <c r="AO363" s="86"/>
      <c r="AP363" s="86"/>
    </row>
    <row r="364" spans="1:42" ht="15.75" hidden="1" thickBot="1" x14ac:dyDescent="0.3">
      <c r="A364" t="s">
        <v>362</v>
      </c>
      <c r="B364" t="s">
        <v>481</v>
      </c>
      <c r="C364" t="s">
        <v>1144</v>
      </c>
      <c r="D364" t="s">
        <v>480</v>
      </c>
      <c r="E364" s="33" t="s">
        <v>73</v>
      </c>
      <c r="F364" s="33" t="s">
        <v>28</v>
      </c>
      <c r="G364" s="33"/>
      <c r="H364" s="33" t="s">
        <v>892</v>
      </c>
      <c r="I364" s="34">
        <f t="shared" si="54"/>
        <v>8</v>
      </c>
      <c r="J364" s="34">
        <f t="shared" si="52"/>
        <v>20</v>
      </c>
      <c r="K364" s="35">
        <f t="shared" si="53"/>
        <v>0.2857142857142857</v>
      </c>
      <c r="L364" s="86" t="s">
        <v>1595</v>
      </c>
      <c r="M364" s="86" t="s">
        <v>1595</v>
      </c>
      <c r="N364" s="86" t="s">
        <v>1595</v>
      </c>
      <c r="O364" s="86"/>
      <c r="P364" s="86" t="s">
        <v>1595</v>
      </c>
      <c r="Q364" s="86" t="s">
        <v>1595</v>
      </c>
      <c r="R364" s="86" t="s">
        <v>1595</v>
      </c>
      <c r="S364" s="86" t="s">
        <v>1595</v>
      </c>
      <c r="T364" s="86" t="s">
        <v>1595</v>
      </c>
      <c r="U364" s="86" t="s">
        <v>1595</v>
      </c>
      <c r="V364" s="86" t="s">
        <v>1595</v>
      </c>
      <c r="W364" s="86"/>
      <c r="X364" s="86" t="s">
        <v>1595</v>
      </c>
      <c r="Y364" s="86" t="s">
        <v>1595</v>
      </c>
      <c r="Z364" s="86" t="s">
        <v>1595</v>
      </c>
      <c r="AA364" s="86" t="s">
        <v>1595</v>
      </c>
      <c r="AB364" s="86" t="s">
        <v>1595</v>
      </c>
      <c r="AC364" s="86" t="s">
        <v>1595</v>
      </c>
      <c r="AD364" s="86" t="s">
        <v>1595</v>
      </c>
      <c r="AE364" s="86" t="s">
        <v>1595</v>
      </c>
      <c r="AF364" s="86" t="s">
        <v>1595</v>
      </c>
      <c r="AG364" s="86" t="s">
        <v>1595</v>
      </c>
      <c r="AH364" s="86"/>
      <c r="AI364" s="86"/>
      <c r="AJ364" s="86"/>
      <c r="AK364" s="86"/>
      <c r="AL364" s="86"/>
      <c r="AM364" s="86"/>
      <c r="AN364" s="86"/>
      <c r="AO364" s="86"/>
      <c r="AP364" s="86"/>
    </row>
    <row r="365" spans="1:42" ht="15.75" hidden="1" thickBot="1" x14ac:dyDescent="0.3">
      <c r="A365" t="s">
        <v>362</v>
      </c>
      <c r="B365" s="33" t="s">
        <v>1187</v>
      </c>
      <c r="C365" s="33" t="s">
        <v>1144</v>
      </c>
      <c r="D365" t="s">
        <v>1186</v>
      </c>
      <c r="E365" s="33" t="s">
        <v>15</v>
      </c>
      <c r="F365" s="33" t="s">
        <v>28</v>
      </c>
      <c r="G365" s="33"/>
      <c r="H365" s="33" t="s">
        <v>1188</v>
      </c>
      <c r="I365" s="34">
        <f t="shared" si="54"/>
        <v>8</v>
      </c>
      <c r="J365" s="34">
        <f t="shared" si="52"/>
        <v>20</v>
      </c>
      <c r="K365" s="35">
        <f t="shared" si="53"/>
        <v>0.2857142857142857</v>
      </c>
      <c r="L365" s="86" t="s">
        <v>1595</v>
      </c>
      <c r="M365" s="86" t="s">
        <v>1595</v>
      </c>
      <c r="N365" s="86" t="s">
        <v>1595</v>
      </c>
      <c r="O365" s="86"/>
      <c r="P365" s="86" t="s">
        <v>1595</v>
      </c>
      <c r="Q365" s="86" t="s">
        <v>1595</v>
      </c>
      <c r="R365" s="86" t="s">
        <v>1595</v>
      </c>
      <c r="S365" s="86" t="s">
        <v>1595</v>
      </c>
      <c r="T365" s="86" t="s">
        <v>1595</v>
      </c>
      <c r="U365" s="86" t="s">
        <v>1595</v>
      </c>
      <c r="V365" s="86" t="s">
        <v>1595</v>
      </c>
      <c r="W365" s="86"/>
      <c r="X365" s="86" t="s">
        <v>1595</v>
      </c>
      <c r="Y365" s="86" t="s">
        <v>1595</v>
      </c>
      <c r="Z365" s="86" t="s">
        <v>1595</v>
      </c>
      <c r="AA365" s="86" t="s">
        <v>1595</v>
      </c>
      <c r="AB365" s="86" t="s">
        <v>1595</v>
      </c>
      <c r="AC365" s="86" t="s">
        <v>1595</v>
      </c>
      <c r="AD365" s="86" t="s">
        <v>1595</v>
      </c>
      <c r="AE365" s="86" t="s">
        <v>1595</v>
      </c>
      <c r="AF365" s="86" t="s">
        <v>1595</v>
      </c>
      <c r="AG365" s="86" t="s">
        <v>1595</v>
      </c>
      <c r="AH365" s="86"/>
      <c r="AI365" s="86"/>
      <c r="AJ365" s="86"/>
      <c r="AK365" s="86"/>
      <c r="AL365" s="86"/>
      <c r="AM365" s="86"/>
      <c r="AN365" s="86"/>
      <c r="AO365" s="86"/>
      <c r="AP365" s="86"/>
    </row>
    <row r="366" spans="1:42" ht="15.75" hidden="1"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hidden="1"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hidden="1"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hidden="1"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hidden="1"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hidden="1" thickBot="1" x14ac:dyDescent="0.3">
      <c r="A371" t="s">
        <v>482</v>
      </c>
      <c r="B371" t="s">
        <v>492</v>
      </c>
      <c r="C371" t="s">
        <v>1143</v>
      </c>
      <c r="D371" t="s">
        <v>493</v>
      </c>
      <c r="E371" s="33" t="s">
        <v>19</v>
      </c>
      <c r="F371" s="33" t="s">
        <v>28</v>
      </c>
      <c r="G371" s="33"/>
      <c r="H371" s="33" t="s">
        <v>897</v>
      </c>
      <c r="I371" s="34">
        <f t="shared" si="54"/>
        <v>14</v>
      </c>
      <c r="J371" s="34">
        <f t="shared" si="52"/>
        <v>14</v>
      </c>
      <c r="K371" s="35">
        <f t="shared" si="53"/>
        <v>0.5</v>
      </c>
      <c r="L371" s="86" t="s">
        <v>1595</v>
      </c>
      <c r="M371" s="86" t="s">
        <v>1595</v>
      </c>
      <c r="N371" s="86" t="s">
        <v>1595</v>
      </c>
      <c r="O371" s="86" t="s">
        <v>1595</v>
      </c>
      <c r="P371" s="86" t="s">
        <v>1595</v>
      </c>
      <c r="Q371" s="86" t="s">
        <v>1595</v>
      </c>
      <c r="R371" s="86" t="s">
        <v>1595</v>
      </c>
      <c r="S371" s="86" t="s">
        <v>1595</v>
      </c>
      <c r="T371" s="86" t="s">
        <v>1595</v>
      </c>
      <c r="U371" s="86" t="s">
        <v>1595</v>
      </c>
      <c r="V371" s="86" t="s">
        <v>1595</v>
      </c>
      <c r="W371" s="86"/>
      <c r="X371" s="86" t="s">
        <v>1595</v>
      </c>
      <c r="Y371" s="86" t="s">
        <v>1595</v>
      </c>
      <c r="Z371" s="86" t="s">
        <v>1595</v>
      </c>
      <c r="AA371" s="86"/>
      <c r="AB371" s="86"/>
      <c r="AC371" s="86"/>
      <c r="AD371" s="86"/>
      <c r="AE371" s="86"/>
      <c r="AF371" s="86"/>
      <c r="AG371" s="86"/>
      <c r="AH371" s="86"/>
      <c r="AI371" s="86"/>
      <c r="AJ371" s="86"/>
      <c r="AK371" s="86"/>
      <c r="AL371" s="86"/>
      <c r="AM371" s="86"/>
      <c r="AN371" s="86"/>
      <c r="AO371" s="86"/>
      <c r="AP371" s="86"/>
    </row>
    <row r="372" spans="1:42" ht="15.75" hidden="1"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hidden="1"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hidden="1"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hidden="1"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hidden="1"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hidden="1" thickBot="1" x14ac:dyDescent="0.3">
      <c r="A377" t="s">
        <v>482</v>
      </c>
      <c r="B377" t="s">
        <v>1307</v>
      </c>
      <c r="C377" t="s">
        <v>1143</v>
      </c>
      <c r="D377" t="s">
        <v>1323</v>
      </c>
      <c r="E377" t="s">
        <v>73</v>
      </c>
      <c r="F377" t="s">
        <v>28</v>
      </c>
      <c r="G377"/>
      <c r="H377" s="33" t="s">
        <v>1368</v>
      </c>
      <c r="I377" s="34">
        <f t="shared" si="54"/>
        <v>7</v>
      </c>
      <c r="J377" s="34">
        <f t="shared" si="52"/>
        <v>21</v>
      </c>
      <c r="K377" s="35">
        <f t="shared" si="53"/>
        <v>0.25</v>
      </c>
      <c r="L377" s="86" t="s">
        <v>1595</v>
      </c>
      <c r="M377" s="86" t="s">
        <v>1595</v>
      </c>
      <c r="N377" s="86" t="s">
        <v>1595</v>
      </c>
      <c r="O377" s="86" t="s">
        <v>1595</v>
      </c>
      <c r="P377" s="86" t="s">
        <v>1595</v>
      </c>
      <c r="Q377" s="86" t="s">
        <v>1595</v>
      </c>
      <c r="R377" s="86" t="s">
        <v>1595</v>
      </c>
      <c r="S377" s="86" t="s">
        <v>1595</v>
      </c>
      <c r="T377" s="86" t="s">
        <v>1595</v>
      </c>
      <c r="U377" s="86" t="s">
        <v>1595</v>
      </c>
      <c r="V377" s="86" t="s">
        <v>1595</v>
      </c>
      <c r="W377" s="86"/>
      <c r="X377" s="86" t="s">
        <v>1595</v>
      </c>
      <c r="Y377" s="86" t="s">
        <v>1595</v>
      </c>
      <c r="Z377" s="86" t="s">
        <v>1595</v>
      </c>
      <c r="AA377" s="86" t="s">
        <v>1595</v>
      </c>
      <c r="AB377" s="86" t="s">
        <v>1595</v>
      </c>
      <c r="AC377" s="86" t="s">
        <v>1595</v>
      </c>
      <c r="AD377" s="86" t="s">
        <v>1595</v>
      </c>
      <c r="AE377" s="86" t="s">
        <v>1595</v>
      </c>
      <c r="AF377" s="86" t="s">
        <v>1595</v>
      </c>
      <c r="AG377" s="86" t="s">
        <v>1595</v>
      </c>
      <c r="AH377" s="86"/>
      <c r="AI377" s="86"/>
      <c r="AJ377" s="86"/>
      <c r="AK377" s="86"/>
      <c r="AL377" s="86"/>
      <c r="AM377" s="86"/>
      <c r="AN377" s="86"/>
      <c r="AO377" s="86"/>
      <c r="AP377" s="86"/>
    </row>
    <row r="378" spans="1:42" ht="15.75" hidden="1" thickBot="1" x14ac:dyDescent="0.3">
      <c r="A378" t="s">
        <v>482</v>
      </c>
      <c r="B378" t="s">
        <v>1308</v>
      </c>
      <c r="C378" t="s">
        <v>1143</v>
      </c>
      <c r="D378" t="s">
        <v>1323</v>
      </c>
      <c r="E378" t="s">
        <v>73</v>
      </c>
      <c r="F378" t="s">
        <v>28</v>
      </c>
      <c r="G378"/>
      <c r="H378" s="33" t="s">
        <v>1369</v>
      </c>
      <c r="I378" s="34">
        <f t="shared" si="54"/>
        <v>7</v>
      </c>
      <c r="J378" s="34">
        <f t="shared" si="52"/>
        <v>21</v>
      </c>
      <c r="K378" s="35">
        <f t="shared" si="53"/>
        <v>0.25</v>
      </c>
      <c r="L378" s="86" t="s">
        <v>1595</v>
      </c>
      <c r="M378" s="86" t="s">
        <v>1595</v>
      </c>
      <c r="N378" s="86" t="s">
        <v>1595</v>
      </c>
      <c r="O378" s="86" t="s">
        <v>1595</v>
      </c>
      <c r="P378" s="86" t="s">
        <v>1595</v>
      </c>
      <c r="Q378" s="86" t="s">
        <v>1595</v>
      </c>
      <c r="R378" s="86" t="s">
        <v>1595</v>
      </c>
      <c r="S378" s="86" t="s">
        <v>1595</v>
      </c>
      <c r="T378" s="86" t="s">
        <v>1595</v>
      </c>
      <c r="U378" s="86" t="s">
        <v>1595</v>
      </c>
      <c r="V378" s="86" t="s">
        <v>1595</v>
      </c>
      <c r="W378" s="86"/>
      <c r="X378" s="86" t="s">
        <v>1595</v>
      </c>
      <c r="Y378" s="86" t="s">
        <v>1595</v>
      </c>
      <c r="Z378" s="86" t="s">
        <v>1595</v>
      </c>
      <c r="AA378" s="86" t="s">
        <v>1595</v>
      </c>
      <c r="AB378" s="86" t="s">
        <v>1595</v>
      </c>
      <c r="AC378" s="86" t="s">
        <v>1595</v>
      </c>
      <c r="AD378" s="86" t="s">
        <v>1595</v>
      </c>
      <c r="AE378" s="86" t="s">
        <v>1595</v>
      </c>
      <c r="AF378" s="86" t="s">
        <v>1595</v>
      </c>
      <c r="AG378" s="86" t="s">
        <v>1595</v>
      </c>
      <c r="AH378" s="86"/>
      <c r="AI378" s="86"/>
      <c r="AJ378" s="86"/>
      <c r="AK378" s="86"/>
      <c r="AL378" s="86"/>
      <c r="AM378" s="86"/>
      <c r="AN378" s="86"/>
      <c r="AO378" s="86"/>
      <c r="AP378" s="86"/>
    </row>
    <row r="379" spans="1:42" ht="15.75" hidden="1"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hidden="1"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hidden="1" thickBot="1" x14ac:dyDescent="0.3">
      <c r="A381" t="s">
        <v>232</v>
      </c>
      <c r="B381" t="s">
        <v>505</v>
      </c>
      <c r="C381" t="s">
        <v>1144</v>
      </c>
      <c r="D381" t="s">
        <v>506</v>
      </c>
      <c r="E381" s="33" t="s">
        <v>73</v>
      </c>
      <c r="F381" s="33" t="s">
        <v>20</v>
      </c>
      <c r="G381" s="33"/>
      <c r="H381" s="33" t="s">
        <v>904</v>
      </c>
      <c r="I381" s="34">
        <f t="shared" si="54"/>
        <v>27</v>
      </c>
      <c r="J381" s="34">
        <f t="shared" si="52"/>
        <v>1</v>
      </c>
      <c r="K381" s="35">
        <f t="shared" si="53"/>
        <v>0.9642857142857143</v>
      </c>
      <c r="L381" s="86"/>
      <c r="M381" s="86"/>
      <c r="N381" s="86"/>
      <c r="O381" s="86"/>
      <c r="P381" s="86"/>
      <c r="Q381" s="86"/>
      <c r="R381" s="86"/>
      <c r="S381" s="86"/>
      <c r="T381" s="86"/>
      <c r="U381" s="86"/>
      <c r="V381" s="86"/>
      <c r="W381" s="86"/>
      <c r="X381" s="86"/>
      <c r="Y381" s="86"/>
      <c r="Z381" s="86" t="s">
        <v>1595</v>
      </c>
      <c r="AA381" s="86"/>
      <c r="AB381" s="86"/>
      <c r="AC381" s="86"/>
      <c r="AD381" s="86"/>
      <c r="AE381" s="86"/>
      <c r="AF381" s="86"/>
      <c r="AG381" s="86"/>
      <c r="AH381" s="86"/>
      <c r="AI381" s="86"/>
      <c r="AJ381" s="86"/>
      <c r="AK381" s="86"/>
      <c r="AL381" s="86"/>
      <c r="AM381" s="86"/>
      <c r="AN381" s="86"/>
      <c r="AO381" s="86"/>
      <c r="AP381" s="86"/>
    </row>
    <row r="382" spans="1:42" ht="15.75" hidden="1"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hidden="1" thickBot="1" x14ac:dyDescent="0.3">
      <c r="A383" t="s">
        <v>232</v>
      </c>
      <c r="B383" t="s">
        <v>508</v>
      </c>
      <c r="C383" t="s">
        <v>1144</v>
      </c>
      <c r="D383" t="s">
        <v>509</v>
      </c>
      <c r="E383" s="33" t="s">
        <v>73</v>
      </c>
      <c r="F383" s="33" t="s">
        <v>20</v>
      </c>
      <c r="G383" s="33"/>
      <c r="H383" s="33" t="s">
        <v>906</v>
      </c>
      <c r="I383" s="34">
        <f t="shared" si="54"/>
        <v>27</v>
      </c>
      <c r="J383" s="34">
        <f t="shared" si="52"/>
        <v>1</v>
      </c>
      <c r="K383" s="35">
        <f t="shared" si="53"/>
        <v>0.9642857142857143</v>
      </c>
      <c r="L383" s="86"/>
      <c r="M383" s="86"/>
      <c r="N383" s="86"/>
      <c r="O383" s="86"/>
      <c r="P383" s="86"/>
      <c r="Q383" s="86"/>
      <c r="R383" s="86"/>
      <c r="S383" s="86"/>
      <c r="T383" s="86"/>
      <c r="U383" s="86"/>
      <c r="V383" s="86"/>
      <c r="W383" s="86"/>
      <c r="X383" s="86"/>
      <c r="Y383" s="86"/>
      <c r="Z383" s="86"/>
      <c r="AA383" s="86"/>
      <c r="AB383" s="86"/>
      <c r="AC383" s="86"/>
      <c r="AD383" s="86"/>
      <c r="AE383" s="86"/>
      <c r="AF383" s="86"/>
      <c r="AG383" s="86" t="s">
        <v>1595</v>
      </c>
      <c r="AH383" s="86"/>
      <c r="AI383" s="86"/>
      <c r="AJ383" s="86"/>
      <c r="AK383" s="86"/>
      <c r="AL383" s="86"/>
      <c r="AM383" s="86"/>
      <c r="AN383" s="86"/>
      <c r="AO383" s="86"/>
      <c r="AP383" s="86"/>
    </row>
    <row r="384" spans="1:42" ht="15.75" hidden="1" thickBot="1" x14ac:dyDescent="0.3">
      <c r="A384" t="s">
        <v>232</v>
      </c>
      <c r="B384" t="s">
        <v>510</v>
      </c>
      <c r="C384" t="s">
        <v>1144</v>
      </c>
      <c r="D384" t="s">
        <v>509</v>
      </c>
      <c r="E384" s="33" t="s">
        <v>73</v>
      </c>
      <c r="F384" s="33" t="s">
        <v>20</v>
      </c>
      <c r="G384" s="33"/>
      <c r="H384" s="33" t="s">
        <v>907</v>
      </c>
      <c r="I384" s="34">
        <f t="shared" si="54"/>
        <v>27</v>
      </c>
      <c r="J384" s="34">
        <f t="shared" si="52"/>
        <v>1</v>
      </c>
      <c r="K384" s="35">
        <f t="shared" si="53"/>
        <v>0.9642857142857143</v>
      </c>
      <c r="L384" s="86"/>
      <c r="M384" s="86"/>
      <c r="N384" s="86"/>
      <c r="O384" s="86"/>
      <c r="P384" s="86"/>
      <c r="Q384" s="86"/>
      <c r="R384" s="86"/>
      <c r="S384" s="86"/>
      <c r="T384" s="86"/>
      <c r="U384" s="86"/>
      <c r="V384" s="86"/>
      <c r="W384" s="86"/>
      <c r="X384" s="86"/>
      <c r="Y384" s="86"/>
      <c r="Z384" s="86"/>
      <c r="AA384" s="86"/>
      <c r="AB384" s="86"/>
      <c r="AC384" s="86"/>
      <c r="AD384" s="86"/>
      <c r="AE384" s="86"/>
      <c r="AF384" s="86"/>
      <c r="AG384" s="86" t="s">
        <v>1595</v>
      </c>
      <c r="AH384" s="86"/>
      <c r="AI384" s="86"/>
      <c r="AJ384" s="86"/>
      <c r="AK384" s="86"/>
      <c r="AL384" s="86"/>
      <c r="AM384" s="86"/>
      <c r="AN384" s="86"/>
      <c r="AO384" s="86"/>
      <c r="AP384" s="86"/>
    </row>
    <row r="385" spans="1:42" ht="15.75" hidden="1" thickBot="1" x14ac:dyDescent="0.3">
      <c r="A385" t="s">
        <v>232</v>
      </c>
      <c r="B385" t="s">
        <v>511</v>
      </c>
      <c r="C385" t="s">
        <v>1144</v>
      </c>
      <c r="D385" t="s">
        <v>512</v>
      </c>
      <c r="E385" s="33" t="s">
        <v>15</v>
      </c>
      <c r="F385" s="33" t="s">
        <v>28</v>
      </c>
      <c r="G385" s="33"/>
      <c r="H385" s="33" t="s">
        <v>908</v>
      </c>
      <c r="I385" s="34">
        <f>COUNTIF(L385:AM385,"")</f>
        <v>26</v>
      </c>
      <c r="J385" s="34">
        <f t="shared" si="52"/>
        <v>2</v>
      </c>
      <c r="K385" s="35">
        <f t="shared" si="53"/>
        <v>0.9285714285714286</v>
      </c>
      <c r="L385" s="86"/>
      <c r="M385" s="86" t="s">
        <v>1595</v>
      </c>
      <c r="N385" s="86"/>
      <c r="O385" s="86"/>
      <c r="P385" s="86"/>
      <c r="Q385" s="86"/>
      <c r="R385" s="86"/>
      <c r="S385" s="86"/>
      <c r="T385" s="86"/>
      <c r="U385" s="86"/>
      <c r="V385" s="86"/>
      <c r="W385" s="86"/>
      <c r="X385" s="86"/>
      <c r="Y385" s="86"/>
      <c r="Z385" s="86"/>
      <c r="AA385" s="86" t="s">
        <v>1595</v>
      </c>
      <c r="AB385" s="86"/>
      <c r="AC385" s="86"/>
      <c r="AD385" s="86"/>
      <c r="AE385" s="86"/>
      <c r="AF385" s="86"/>
      <c r="AG385" s="86"/>
      <c r="AH385" s="86"/>
      <c r="AI385" s="86"/>
      <c r="AJ385" s="86"/>
      <c r="AK385" s="86"/>
      <c r="AL385" s="86"/>
      <c r="AM385" s="86"/>
      <c r="AN385" s="86"/>
      <c r="AO385" s="86"/>
      <c r="AP385" s="86"/>
    </row>
    <row r="386" spans="1:42" ht="15.75" hidden="1"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hidden="1"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hidden="1"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1595</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hidden="1"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1595</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hidden="1"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1595</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hidden="1"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1595</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hidden="1" thickBot="1" x14ac:dyDescent="0.3">
      <c r="A392" t="s">
        <v>232</v>
      </c>
      <c r="B392" s="33" t="s">
        <v>1183</v>
      </c>
      <c r="C392" s="33" t="s">
        <v>1144</v>
      </c>
      <c r="D392" t="s">
        <v>1184</v>
      </c>
      <c r="E392" s="33" t="s">
        <v>19</v>
      </c>
      <c r="F392" s="33" t="s">
        <v>28</v>
      </c>
      <c r="G392" s="33"/>
      <c r="H392" s="33" t="s">
        <v>1185</v>
      </c>
      <c r="I392" s="34">
        <f t="shared" si="54"/>
        <v>17</v>
      </c>
      <c r="J392" s="34">
        <f t="shared" ref="J392" si="58">COUNTIF(L392:AM392,"APAGADO")</f>
        <v>11</v>
      </c>
      <c r="K392" s="35">
        <f t="shared" ref="K392" si="59">(I392)/(J392+I392)</f>
        <v>0.6071428571428571</v>
      </c>
      <c r="L392" s="86" t="s">
        <v>1595</v>
      </c>
      <c r="M392" s="86" t="s">
        <v>1595</v>
      </c>
      <c r="N392" s="86" t="s">
        <v>1595</v>
      </c>
      <c r="O392" s="86" t="s">
        <v>1595</v>
      </c>
      <c r="P392" s="86" t="s">
        <v>1595</v>
      </c>
      <c r="Q392" s="86" t="s">
        <v>1595</v>
      </c>
      <c r="R392" s="86" t="s">
        <v>1595</v>
      </c>
      <c r="S392" s="86" t="s">
        <v>1595</v>
      </c>
      <c r="T392" s="86" t="s">
        <v>1595</v>
      </c>
      <c r="U392" s="86" t="s">
        <v>1595</v>
      </c>
      <c r="V392" s="86"/>
      <c r="W392" s="86"/>
      <c r="X392" s="86"/>
      <c r="Y392" s="86"/>
      <c r="Z392" s="86"/>
      <c r="AA392" s="86" t="s">
        <v>1595</v>
      </c>
      <c r="AB392" s="86"/>
      <c r="AC392" s="86"/>
      <c r="AD392" s="86"/>
      <c r="AE392" s="86"/>
      <c r="AF392" s="86"/>
      <c r="AG392" s="86"/>
      <c r="AH392" s="86"/>
      <c r="AI392" s="86"/>
      <c r="AJ392" s="86"/>
      <c r="AK392" s="86"/>
      <c r="AL392" s="86"/>
      <c r="AM392" s="86"/>
      <c r="AN392" s="86"/>
      <c r="AO392" s="86"/>
      <c r="AP392" s="86"/>
    </row>
    <row r="393" spans="1:42" ht="15.75" hidden="1"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hidden="1" thickBot="1" x14ac:dyDescent="0.3">
      <c r="A394" t="s">
        <v>518</v>
      </c>
      <c r="B394" t="s">
        <v>531</v>
      </c>
      <c r="C394" t="s">
        <v>1144</v>
      </c>
      <c r="D394" t="s">
        <v>1173</v>
      </c>
      <c r="E394" s="33" t="s">
        <v>19</v>
      </c>
      <c r="F394" s="33" t="s">
        <v>28</v>
      </c>
      <c r="G394" s="33"/>
      <c r="H394" s="33" t="s">
        <v>914</v>
      </c>
      <c r="I394" s="34">
        <f t="shared" si="54"/>
        <v>9</v>
      </c>
      <c r="J394" s="34">
        <f t="shared" si="52"/>
        <v>19</v>
      </c>
      <c r="K394" s="35">
        <f t="shared" si="53"/>
        <v>0.32142857142857145</v>
      </c>
      <c r="L394" s="86" t="s">
        <v>1595</v>
      </c>
      <c r="M394" s="86" t="s">
        <v>1595</v>
      </c>
      <c r="N394" s="86" t="s">
        <v>1595</v>
      </c>
      <c r="O394" s="86" t="s">
        <v>1595</v>
      </c>
      <c r="P394" s="86" t="s">
        <v>1595</v>
      </c>
      <c r="Q394" s="86" t="s">
        <v>1595</v>
      </c>
      <c r="R394" s="86" t="s">
        <v>1595</v>
      </c>
      <c r="S394" s="86" t="s">
        <v>1595</v>
      </c>
      <c r="T394" s="86" t="s">
        <v>1595</v>
      </c>
      <c r="U394" s="86" t="s">
        <v>1595</v>
      </c>
      <c r="V394" s="86" t="s">
        <v>1595</v>
      </c>
      <c r="W394" s="86"/>
      <c r="X394" s="86" t="s">
        <v>1595</v>
      </c>
      <c r="Y394" s="86" t="s">
        <v>1595</v>
      </c>
      <c r="Z394" s="86" t="s">
        <v>1595</v>
      </c>
      <c r="AA394" s="86" t="s">
        <v>1595</v>
      </c>
      <c r="AB394" s="86"/>
      <c r="AC394" s="86" t="s">
        <v>1595</v>
      </c>
      <c r="AD394" s="86" t="s">
        <v>1595</v>
      </c>
      <c r="AE394" s="86" t="s">
        <v>1595</v>
      </c>
      <c r="AF394" s="86" t="s">
        <v>1595</v>
      </c>
      <c r="AG394" s="86"/>
      <c r="AH394" s="86"/>
      <c r="AI394" s="86"/>
      <c r="AJ394" s="86"/>
      <c r="AK394" s="86"/>
      <c r="AL394" s="86"/>
      <c r="AM394" s="86"/>
      <c r="AN394" s="86"/>
      <c r="AO394" s="86"/>
      <c r="AP394" s="86"/>
    </row>
    <row r="395" spans="1:42" ht="15.75" hidden="1" thickBot="1" x14ac:dyDescent="0.3">
      <c r="A395" t="s">
        <v>518</v>
      </c>
      <c r="B395" t="s">
        <v>532</v>
      </c>
      <c r="C395" t="s">
        <v>1144</v>
      </c>
      <c r="D395" t="s">
        <v>533</v>
      </c>
      <c r="E395" s="33" t="s">
        <v>19</v>
      </c>
      <c r="F395" s="33" t="s">
        <v>28</v>
      </c>
      <c r="G395" s="33"/>
      <c r="H395" s="33" t="s">
        <v>915</v>
      </c>
      <c r="I395" s="34">
        <f t="shared" si="54"/>
        <v>20</v>
      </c>
      <c r="J395" s="34">
        <f t="shared" si="52"/>
        <v>8</v>
      </c>
      <c r="K395" s="35">
        <f t="shared" si="53"/>
        <v>0.7142857142857143</v>
      </c>
      <c r="L395" s="86"/>
      <c r="M395" s="86"/>
      <c r="N395" s="86"/>
      <c r="O395" s="86"/>
      <c r="P395" s="86"/>
      <c r="Q395" s="86"/>
      <c r="R395" s="86"/>
      <c r="S395" s="86"/>
      <c r="T395" s="86"/>
      <c r="U395" s="86"/>
      <c r="V395" s="86"/>
      <c r="W395" s="86"/>
      <c r="X395" s="86"/>
      <c r="Y395" s="86"/>
      <c r="Z395" s="86" t="s">
        <v>1595</v>
      </c>
      <c r="AA395" s="86" t="s">
        <v>1595</v>
      </c>
      <c r="AB395" s="86" t="s">
        <v>1595</v>
      </c>
      <c r="AC395" s="86" t="s">
        <v>1595</v>
      </c>
      <c r="AD395" s="86" t="s">
        <v>1595</v>
      </c>
      <c r="AE395" s="86" t="s">
        <v>1595</v>
      </c>
      <c r="AF395" s="86" t="s">
        <v>1595</v>
      </c>
      <c r="AG395" s="86" t="s">
        <v>1595</v>
      </c>
      <c r="AH395" s="86"/>
      <c r="AI395" s="86"/>
      <c r="AJ395" s="86"/>
      <c r="AK395" s="86"/>
      <c r="AL395" s="86"/>
      <c r="AM395" s="86"/>
      <c r="AN395" s="86"/>
      <c r="AO395" s="86"/>
      <c r="AP395" s="86"/>
    </row>
    <row r="396" spans="1:42" ht="15.75" hidden="1" thickBot="1" x14ac:dyDescent="0.3">
      <c r="A396" t="s">
        <v>518</v>
      </c>
      <c r="B396" t="s">
        <v>534</v>
      </c>
      <c r="C396" t="s">
        <v>1144</v>
      </c>
      <c r="D396" t="s">
        <v>535</v>
      </c>
      <c r="E396" s="33" t="s">
        <v>19</v>
      </c>
      <c r="F396" s="33" t="s">
        <v>28</v>
      </c>
      <c r="G396" s="33"/>
      <c r="H396" s="33" t="s">
        <v>916</v>
      </c>
      <c r="I396" s="34">
        <f t="shared" si="54"/>
        <v>20</v>
      </c>
      <c r="J396" s="34">
        <f t="shared" si="52"/>
        <v>8</v>
      </c>
      <c r="K396" s="35">
        <f t="shared" si="53"/>
        <v>0.7142857142857143</v>
      </c>
      <c r="L396" s="86"/>
      <c r="M396" s="86"/>
      <c r="N396" s="86"/>
      <c r="O396" s="86"/>
      <c r="P396" s="86"/>
      <c r="Q396" s="86"/>
      <c r="R396" s="86"/>
      <c r="S396" s="86"/>
      <c r="T396" s="86"/>
      <c r="U396" s="86"/>
      <c r="V396" s="86"/>
      <c r="W396" s="86"/>
      <c r="X396" s="86"/>
      <c r="Y396" s="86"/>
      <c r="Z396" s="86" t="s">
        <v>1595</v>
      </c>
      <c r="AA396" s="86" t="s">
        <v>1595</v>
      </c>
      <c r="AB396" s="86" t="s">
        <v>1595</v>
      </c>
      <c r="AC396" s="86" t="s">
        <v>1595</v>
      </c>
      <c r="AD396" s="86" t="s">
        <v>1595</v>
      </c>
      <c r="AE396" s="86" t="s">
        <v>1595</v>
      </c>
      <c r="AF396" s="86" t="s">
        <v>1595</v>
      </c>
      <c r="AG396" s="86" t="s">
        <v>1595</v>
      </c>
      <c r="AH396" s="86"/>
      <c r="AI396" s="86"/>
      <c r="AJ396" s="86"/>
      <c r="AK396" s="86"/>
      <c r="AL396" s="86"/>
      <c r="AM396" s="86"/>
      <c r="AN396" s="86"/>
      <c r="AO396" s="86"/>
      <c r="AP396" s="86"/>
    </row>
    <row r="397" spans="1:42" ht="15.75" hidden="1"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hidden="1"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hidden="1"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hidden="1" thickBot="1" x14ac:dyDescent="0.3">
      <c r="A400" t="s">
        <v>522</v>
      </c>
      <c r="B400" t="s">
        <v>540</v>
      </c>
      <c r="C400" t="s">
        <v>1144</v>
      </c>
      <c r="D400" t="s">
        <v>541</v>
      </c>
      <c r="E400" s="33" t="s">
        <v>19</v>
      </c>
      <c r="F400" s="33" t="s">
        <v>28</v>
      </c>
      <c r="G400" s="33"/>
      <c r="H400" s="33" t="s">
        <v>920</v>
      </c>
      <c r="I400" s="34">
        <f t="shared" si="54"/>
        <v>7</v>
      </c>
      <c r="J400" s="34">
        <f t="shared" ref="J400:J461" si="60">COUNTIF(L400:AM400,"APAGADO")</f>
        <v>21</v>
      </c>
      <c r="K400" s="35">
        <f t="shared" ref="K400:K461" si="61">(I400)/(J400+I400)</f>
        <v>0.25</v>
      </c>
      <c r="L400" s="86" t="s">
        <v>1595</v>
      </c>
      <c r="M400" s="86" t="s">
        <v>1595</v>
      </c>
      <c r="N400" s="86" t="s">
        <v>1595</v>
      </c>
      <c r="O400" s="86" t="s">
        <v>1595</v>
      </c>
      <c r="P400" s="86" t="s">
        <v>1595</v>
      </c>
      <c r="Q400" s="86" t="s">
        <v>1595</v>
      </c>
      <c r="R400" s="86" t="s">
        <v>1595</v>
      </c>
      <c r="S400" s="86" t="s">
        <v>1595</v>
      </c>
      <c r="T400" s="86" t="s">
        <v>1595</v>
      </c>
      <c r="U400" s="86" t="s">
        <v>1595</v>
      </c>
      <c r="V400" s="86" t="s">
        <v>1595</v>
      </c>
      <c r="W400" s="86"/>
      <c r="X400" s="86" t="s">
        <v>1595</v>
      </c>
      <c r="Y400" s="86" t="s">
        <v>1595</v>
      </c>
      <c r="Z400" s="86" t="s">
        <v>1595</v>
      </c>
      <c r="AA400" s="86" t="s">
        <v>1595</v>
      </c>
      <c r="AB400" s="86" t="s">
        <v>1595</v>
      </c>
      <c r="AC400" s="86" t="s">
        <v>1595</v>
      </c>
      <c r="AD400" s="86" t="s">
        <v>1595</v>
      </c>
      <c r="AE400" s="86" t="s">
        <v>1595</v>
      </c>
      <c r="AF400" s="86" t="s">
        <v>1595</v>
      </c>
      <c r="AG400" s="86" t="s">
        <v>1595</v>
      </c>
      <c r="AH400" s="86"/>
      <c r="AI400" s="86"/>
      <c r="AJ400" s="86"/>
      <c r="AK400" s="86"/>
      <c r="AL400" s="86"/>
      <c r="AM400" s="86"/>
      <c r="AN400" s="86"/>
      <c r="AO400" s="86"/>
      <c r="AP400" s="86"/>
    </row>
    <row r="401" spans="1:42" ht="15.75" hidden="1"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hidden="1" thickBot="1" x14ac:dyDescent="0.3">
      <c r="A402" t="s">
        <v>518</v>
      </c>
      <c r="B402" t="s">
        <v>1116</v>
      </c>
      <c r="C402" t="s">
        <v>1144</v>
      </c>
      <c r="D402" t="s">
        <v>544</v>
      </c>
      <c r="E402" s="33" t="s">
        <v>19</v>
      </c>
      <c r="F402" s="33" t="s">
        <v>28</v>
      </c>
      <c r="G402" s="33"/>
      <c r="H402" s="33" t="s">
        <v>922</v>
      </c>
      <c r="I402" s="34">
        <f t="shared" si="54"/>
        <v>17</v>
      </c>
      <c r="J402" s="34">
        <f>COUNTIF(L402:AM402,"APAGADO")</f>
        <v>11</v>
      </c>
      <c r="K402" s="35">
        <f>(I402)/(J402+I402)</f>
        <v>0.6071428571428571</v>
      </c>
      <c r="L402" s="86" t="s">
        <v>1595</v>
      </c>
      <c r="M402" s="86" t="s">
        <v>1595</v>
      </c>
      <c r="N402" s="86" t="s">
        <v>1595</v>
      </c>
      <c r="O402" s="86"/>
      <c r="P402" s="86"/>
      <c r="Q402" s="86"/>
      <c r="R402" s="86"/>
      <c r="S402" s="86"/>
      <c r="T402" s="86"/>
      <c r="U402" s="86"/>
      <c r="V402" s="86"/>
      <c r="W402" s="86"/>
      <c r="X402" s="86"/>
      <c r="Y402" s="86"/>
      <c r="Z402" s="86" t="s">
        <v>1595</v>
      </c>
      <c r="AA402" s="86" t="s">
        <v>1595</v>
      </c>
      <c r="AB402" s="86" t="s">
        <v>1595</v>
      </c>
      <c r="AC402" s="86" t="s">
        <v>1595</v>
      </c>
      <c r="AD402" s="86" t="s">
        <v>1595</v>
      </c>
      <c r="AE402" s="86" t="s">
        <v>1595</v>
      </c>
      <c r="AF402" s="86" t="s">
        <v>1595</v>
      </c>
      <c r="AG402" s="86" t="s">
        <v>1595</v>
      </c>
      <c r="AH402" s="86"/>
      <c r="AI402" s="86"/>
      <c r="AJ402" s="86"/>
      <c r="AK402" s="86"/>
      <c r="AL402" s="86"/>
      <c r="AM402" s="86"/>
      <c r="AN402" s="86"/>
      <c r="AO402" s="86"/>
      <c r="AP402" s="86"/>
    </row>
    <row r="403" spans="1:42" ht="15.75" hidden="1" thickBot="1" x14ac:dyDescent="0.3">
      <c r="A403" t="s">
        <v>522</v>
      </c>
      <c r="B403" t="s">
        <v>545</v>
      </c>
      <c r="C403" t="s">
        <v>1144</v>
      </c>
      <c r="D403" t="s">
        <v>546</v>
      </c>
      <c r="E403" s="33" t="s">
        <v>19</v>
      </c>
      <c r="F403" s="33" t="s">
        <v>28</v>
      </c>
      <c r="G403" s="33"/>
      <c r="H403" s="33" t="s">
        <v>923</v>
      </c>
      <c r="I403" s="34">
        <f t="shared" si="54"/>
        <v>7</v>
      </c>
      <c r="J403" s="34">
        <f t="shared" si="60"/>
        <v>21</v>
      </c>
      <c r="K403" s="35">
        <f t="shared" si="61"/>
        <v>0.25</v>
      </c>
      <c r="L403" s="86" t="s">
        <v>1595</v>
      </c>
      <c r="M403" s="86" t="s">
        <v>1595</v>
      </c>
      <c r="N403" s="86" t="s">
        <v>1595</v>
      </c>
      <c r="O403" s="86" t="s">
        <v>1595</v>
      </c>
      <c r="P403" s="86" t="s">
        <v>1595</v>
      </c>
      <c r="Q403" s="86" t="s">
        <v>1595</v>
      </c>
      <c r="R403" s="86" t="s">
        <v>1595</v>
      </c>
      <c r="S403" s="86" t="s">
        <v>1595</v>
      </c>
      <c r="T403" s="86" t="s">
        <v>1595</v>
      </c>
      <c r="U403" s="86" t="s">
        <v>1595</v>
      </c>
      <c r="V403" s="86" t="s">
        <v>1595</v>
      </c>
      <c r="W403" s="86"/>
      <c r="X403" s="86" t="s">
        <v>1595</v>
      </c>
      <c r="Y403" s="86" t="s">
        <v>1595</v>
      </c>
      <c r="Z403" s="86" t="s">
        <v>1595</v>
      </c>
      <c r="AA403" s="86" t="s">
        <v>1595</v>
      </c>
      <c r="AB403" s="86" t="s">
        <v>1595</v>
      </c>
      <c r="AC403" s="86" t="s">
        <v>1595</v>
      </c>
      <c r="AD403" s="86" t="s">
        <v>1595</v>
      </c>
      <c r="AE403" s="86" t="s">
        <v>1595</v>
      </c>
      <c r="AF403" s="86" t="s">
        <v>1595</v>
      </c>
      <c r="AG403" s="86" t="s">
        <v>1595</v>
      </c>
      <c r="AH403" s="86"/>
      <c r="AI403" s="86"/>
      <c r="AJ403" s="86"/>
      <c r="AK403" s="86"/>
      <c r="AL403" s="86"/>
      <c r="AM403" s="86"/>
      <c r="AN403" s="86"/>
      <c r="AO403" s="86"/>
      <c r="AP403" s="86"/>
    </row>
    <row r="404" spans="1:42" ht="15.75" hidden="1" thickBot="1" x14ac:dyDescent="0.3">
      <c r="A404" t="s">
        <v>522</v>
      </c>
      <c r="B404" t="s">
        <v>1121</v>
      </c>
      <c r="C404" t="s">
        <v>1144</v>
      </c>
      <c r="D404" t="s">
        <v>517</v>
      </c>
      <c r="E404" s="33" t="s">
        <v>15</v>
      </c>
      <c r="F404" s="33" t="s">
        <v>1137</v>
      </c>
      <c r="G404" s="33" t="s">
        <v>1345</v>
      </c>
      <c r="H404" s="33" t="s">
        <v>924</v>
      </c>
      <c r="I404" s="34">
        <f t="shared" si="54"/>
        <v>7</v>
      </c>
      <c r="J404" s="34">
        <f t="shared" si="60"/>
        <v>21</v>
      </c>
      <c r="K404" s="35">
        <f t="shared" si="61"/>
        <v>0.25</v>
      </c>
      <c r="L404" s="86" t="s">
        <v>1595</v>
      </c>
      <c r="M404" s="86" t="s">
        <v>1595</v>
      </c>
      <c r="N404" s="86" t="s">
        <v>1595</v>
      </c>
      <c r="O404" s="86" t="s">
        <v>1595</v>
      </c>
      <c r="P404" s="86" t="s">
        <v>1595</v>
      </c>
      <c r="Q404" s="86" t="s">
        <v>1595</v>
      </c>
      <c r="R404" s="86" t="s">
        <v>1595</v>
      </c>
      <c r="S404" s="86" t="s">
        <v>1595</v>
      </c>
      <c r="T404" s="86" t="s">
        <v>1595</v>
      </c>
      <c r="U404" s="86" t="s">
        <v>1595</v>
      </c>
      <c r="V404" s="86" t="s">
        <v>1595</v>
      </c>
      <c r="W404" s="86"/>
      <c r="X404" s="86" t="s">
        <v>1595</v>
      </c>
      <c r="Y404" s="86" t="s">
        <v>1595</v>
      </c>
      <c r="Z404" s="86" t="s">
        <v>1595</v>
      </c>
      <c r="AA404" s="86" t="s">
        <v>1595</v>
      </c>
      <c r="AB404" s="86" t="s">
        <v>1595</v>
      </c>
      <c r="AC404" s="86" t="s">
        <v>1595</v>
      </c>
      <c r="AD404" s="86" t="s">
        <v>1595</v>
      </c>
      <c r="AE404" s="86" t="s">
        <v>1595</v>
      </c>
      <c r="AF404" s="86" t="s">
        <v>1595</v>
      </c>
      <c r="AG404" s="86" t="s">
        <v>1595</v>
      </c>
      <c r="AH404" s="86"/>
      <c r="AI404" s="86"/>
      <c r="AJ404" s="86"/>
      <c r="AK404" s="86"/>
      <c r="AL404" s="86"/>
      <c r="AM404" s="86"/>
      <c r="AN404" s="86"/>
      <c r="AO404" s="86"/>
      <c r="AP404" s="86"/>
    </row>
    <row r="405" spans="1:42" ht="15.75" hidden="1" thickBot="1" x14ac:dyDescent="0.3">
      <c r="A405" t="s">
        <v>518</v>
      </c>
      <c r="B405" t="s">
        <v>1122</v>
      </c>
      <c r="C405" t="s">
        <v>1144</v>
      </c>
      <c r="D405" t="s">
        <v>519</v>
      </c>
      <c r="E405" s="33" t="s">
        <v>19</v>
      </c>
      <c r="F405" s="33" t="s">
        <v>28</v>
      </c>
      <c r="G405" s="33"/>
      <c r="H405" s="33" t="s">
        <v>925</v>
      </c>
      <c r="I405" s="34">
        <f t="shared" si="54"/>
        <v>7</v>
      </c>
      <c r="J405" s="34">
        <f t="shared" si="60"/>
        <v>21</v>
      </c>
      <c r="K405" s="35">
        <f t="shared" si="61"/>
        <v>0.25</v>
      </c>
      <c r="L405" s="86" t="s">
        <v>1595</v>
      </c>
      <c r="M405" s="86" t="s">
        <v>1595</v>
      </c>
      <c r="N405" s="86" t="s">
        <v>1595</v>
      </c>
      <c r="O405" s="86" t="s">
        <v>1595</v>
      </c>
      <c r="P405" s="86" t="s">
        <v>1595</v>
      </c>
      <c r="Q405" s="86" t="s">
        <v>1595</v>
      </c>
      <c r="R405" s="86" t="s">
        <v>1595</v>
      </c>
      <c r="S405" s="86" t="s">
        <v>1595</v>
      </c>
      <c r="T405" s="86" t="s">
        <v>1595</v>
      </c>
      <c r="U405" s="86" t="s">
        <v>1595</v>
      </c>
      <c r="V405" s="86" t="s">
        <v>1595</v>
      </c>
      <c r="W405" s="86"/>
      <c r="X405" s="86" t="s">
        <v>1595</v>
      </c>
      <c r="Y405" s="86" t="s">
        <v>1595</v>
      </c>
      <c r="Z405" s="86" t="s">
        <v>1595</v>
      </c>
      <c r="AA405" s="86" t="s">
        <v>1595</v>
      </c>
      <c r="AB405" s="86" t="s">
        <v>1595</v>
      </c>
      <c r="AC405" s="86" t="s">
        <v>1595</v>
      </c>
      <c r="AD405" s="86" t="s">
        <v>1595</v>
      </c>
      <c r="AE405" s="86" t="s">
        <v>1595</v>
      </c>
      <c r="AF405" s="86" t="s">
        <v>1595</v>
      </c>
      <c r="AG405" s="86" t="s">
        <v>1595</v>
      </c>
      <c r="AH405" s="86"/>
      <c r="AI405" s="86"/>
      <c r="AJ405" s="86"/>
      <c r="AK405" s="86"/>
      <c r="AL405" s="86"/>
      <c r="AM405" s="86"/>
      <c r="AN405" s="86"/>
      <c r="AO405" s="86"/>
      <c r="AP405" s="86"/>
    </row>
    <row r="406" spans="1:42" ht="15.75" hidden="1"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hidden="1" thickBot="1" x14ac:dyDescent="0.3">
      <c r="A407" t="s">
        <v>522</v>
      </c>
      <c r="B407" t="s">
        <v>520</v>
      </c>
      <c r="C407" t="s">
        <v>1144</v>
      </c>
      <c r="D407" t="s">
        <v>521</v>
      </c>
      <c r="E407" s="33" t="s">
        <v>15</v>
      </c>
      <c r="F407" s="33" t="s">
        <v>1137</v>
      </c>
      <c r="G407" s="33" t="s">
        <v>1346</v>
      </c>
      <c r="H407" s="33" t="s">
        <v>927</v>
      </c>
      <c r="I407" s="34">
        <f t="shared" si="54"/>
        <v>17</v>
      </c>
      <c r="J407" s="34">
        <f>COUNTIF(L407:AM407,"APAGADO")</f>
        <v>11</v>
      </c>
      <c r="K407" s="35">
        <f>(I407)/(J407+I407)</f>
        <v>0.6071428571428571</v>
      </c>
      <c r="L407" s="86" t="s">
        <v>1595</v>
      </c>
      <c r="M407" s="86" t="s">
        <v>1595</v>
      </c>
      <c r="N407" s="86" t="s">
        <v>1595</v>
      </c>
      <c r="O407" s="86"/>
      <c r="P407" s="86"/>
      <c r="Q407" s="86"/>
      <c r="R407" s="86"/>
      <c r="S407" s="86"/>
      <c r="T407" s="86"/>
      <c r="U407" s="86"/>
      <c r="V407" s="86"/>
      <c r="W407" s="86"/>
      <c r="X407" s="86"/>
      <c r="Y407" s="86"/>
      <c r="Z407" s="86" t="s">
        <v>1595</v>
      </c>
      <c r="AA407" s="86" t="s">
        <v>1595</v>
      </c>
      <c r="AB407" s="86" t="s">
        <v>1595</v>
      </c>
      <c r="AC407" s="86" t="s">
        <v>1595</v>
      </c>
      <c r="AD407" s="86" t="s">
        <v>1595</v>
      </c>
      <c r="AE407" s="86" t="s">
        <v>1595</v>
      </c>
      <c r="AF407" s="86" t="s">
        <v>1595</v>
      </c>
      <c r="AG407" s="86" t="s">
        <v>1595</v>
      </c>
      <c r="AH407" s="86"/>
      <c r="AI407" s="86"/>
      <c r="AJ407" s="86"/>
      <c r="AK407" s="86"/>
      <c r="AL407" s="86"/>
      <c r="AM407" s="86"/>
      <c r="AN407" s="86"/>
      <c r="AO407" s="86"/>
      <c r="AP407" s="86"/>
    </row>
    <row r="408" spans="1:42" ht="15.75" hidden="1"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hidden="1"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hidden="1" thickBot="1" x14ac:dyDescent="0.3">
      <c r="A410" t="s">
        <v>518</v>
      </c>
      <c r="B410" t="s">
        <v>1123</v>
      </c>
      <c r="C410" t="s">
        <v>1144</v>
      </c>
      <c r="D410" t="s">
        <v>526</v>
      </c>
      <c r="E410" s="33" t="s">
        <v>15</v>
      </c>
      <c r="F410" s="33" t="s">
        <v>1137</v>
      </c>
      <c r="G410" s="33" t="s">
        <v>1348</v>
      </c>
      <c r="H410" s="33" t="s">
        <v>930</v>
      </c>
      <c r="I410" s="34">
        <f t="shared" si="54"/>
        <v>20</v>
      </c>
      <c r="J410" s="34">
        <f t="shared" si="60"/>
        <v>8</v>
      </c>
      <c r="K410" s="35">
        <f t="shared" si="61"/>
        <v>0.7142857142857143</v>
      </c>
      <c r="L410" s="86"/>
      <c r="M410" s="86"/>
      <c r="N410" s="86"/>
      <c r="O410" s="86"/>
      <c r="P410" s="86"/>
      <c r="Q410" s="86"/>
      <c r="R410" s="86"/>
      <c r="S410" s="86"/>
      <c r="T410" s="86"/>
      <c r="U410" s="86"/>
      <c r="V410" s="86"/>
      <c r="W410" s="86"/>
      <c r="X410" s="86"/>
      <c r="Y410" s="86"/>
      <c r="Z410" s="86" t="s">
        <v>1595</v>
      </c>
      <c r="AA410" s="86" t="s">
        <v>1595</v>
      </c>
      <c r="AB410" s="86" t="s">
        <v>1595</v>
      </c>
      <c r="AC410" s="86" t="s">
        <v>1595</v>
      </c>
      <c r="AD410" s="86" t="s">
        <v>1595</v>
      </c>
      <c r="AE410" s="86" t="s">
        <v>1595</v>
      </c>
      <c r="AF410" s="86" t="s">
        <v>1595</v>
      </c>
      <c r="AG410" s="86" t="s">
        <v>1595</v>
      </c>
      <c r="AH410" s="86"/>
      <c r="AI410" s="86"/>
      <c r="AJ410" s="86"/>
      <c r="AK410" s="86"/>
      <c r="AL410" s="86"/>
      <c r="AM410" s="86"/>
      <c r="AN410" s="86"/>
      <c r="AO410" s="86"/>
      <c r="AP410" s="86"/>
    </row>
    <row r="411" spans="1:42" ht="15.75" hidden="1"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hidden="1"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hidden="1" thickBot="1" x14ac:dyDescent="0.3">
      <c r="A413" t="s">
        <v>518</v>
      </c>
      <c r="B413" t="s">
        <v>1118</v>
      </c>
      <c r="C413" t="s">
        <v>1144</v>
      </c>
      <c r="D413" t="s">
        <v>548</v>
      </c>
      <c r="E413" s="33" t="s">
        <v>73</v>
      </c>
      <c r="F413" s="33" t="s">
        <v>28</v>
      </c>
      <c r="G413" s="33"/>
      <c r="H413" s="33" t="s">
        <v>933</v>
      </c>
      <c r="I413" s="34">
        <f t="shared" si="62"/>
        <v>17</v>
      </c>
      <c r="J413" s="34">
        <f>COUNTIF(L413:AM413,"APAGADO")</f>
        <v>11</v>
      </c>
      <c r="K413" s="35">
        <f>(I413)/(J413+I413)</f>
        <v>0.6071428571428571</v>
      </c>
      <c r="L413" s="86" t="s">
        <v>1595</v>
      </c>
      <c r="M413" s="86" t="s">
        <v>1595</v>
      </c>
      <c r="N413" s="86" t="s">
        <v>1595</v>
      </c>
      <c r="O413" s="86"/>
      <c r="P413" s="86"/>
      <c r="Q413" s="86"/>
      <c r="R413" s="86"/>
      <c r="S413" s="86"/>
      <c r="T413" s="86"/>
      <c r="U413" s="86"/>
      <c r="V413" s="86"/>
      <c r="W413" s="86"/>
      <c r="X413" s="86"/>
      <c r="Y413" s="86"/>
      <c r="Z413" s="86" t="s">
        <v>1595</v>
      </c>
      <c r="AA413" s="86" t="s">
        <v>1595</v>
      </c>
      <c r="AB413" s="86" t="s">
        <v>1595</v>
      </c>
      <c r="AC413" s="86" t="s">
        <v>1595</v>
      </c>
      <c r="AD413" s="86" t="s">
        <v>1595</v>
      </c>
      <c r="AE413" s="86" t="s">
        <v>1595</v>
      </c>
      <c r="AF413" s="86" t="s">
        <v>1595</v>
      </c>
      <c r="AG413" s="86" t="s">
        <v>1595</v>
      </c>
      <c r="AH413" s="86"/>
      <c r="AI413" s="86"/>
      <c r="AJ413" s="86"/>
      <c r="AK413" s="86"/>
      <c r="AL413" s="86"/>
      <c r="AM413" s="86"/>
      <c r="AN413" s="86"/>
      <c r="AO413" s="86"/>
      <c r="AP413" s="86"/>
    </row>
    <row r="414" spans="1:42" ht="15.75" hidden="1" thickBot="1" x14ac:dyDescent="0.3">
      <c r="A414" t="s">
        <v>518</v>
      </c>
      <c r="B414" t="s">
        <v>1119</v>
      </c>
      <c r="C414" t="s">
        <v>1144</v>
      </c>
      <c r="D414" t="s">
        <v>548</v>
      </c>
      <c r="E414" s="33" t="s">
        <v>73</v>
      </c>
      <c r="F414" s="33" t="s">
        <v>28</v>
      </c>
      <c r="G414" s="33"/>
      <c r="H414" s="33" t="s">
        <v>934</v>
      </c>
      <c r="I414" s="34">
        <f t="shared" si="62"/>
        <v>17</v>
      </c>
      <c r="J414" s="34">
        <f>COUNTIF(L414:AM414,"APAGADO")</f>
        <v>11</v>
      </c>
      <c r="K414" s="35">
        <f>(I414)/(J414+I414)</f>
        <v>0.6071428571428571</v>
      </c>
      <c r="L414" s="86" t="s">
        <v>1595</v>
      </c>
      <c r="M414" s="86" t="s">
        <v>1595</v>
      </c>
      <c r="N414" s="86" t="s">
        <v>1595</v>
      </c>
      <c r="O414" s="86"/>
      <c r="P414" s="86"/>
      <c r="Q414" s="86"/>
      <c r="R414" s="86"/>
      <c r="S414" s="86"/>
      <c r="T414" s="86"/>
      <c r="U414" s="86"/>
      <c r="V414" s="86"/>
      <c r="W414" s="86"/>
      <c r="X414" s="86"/>
      <c r="Y414" s="86"/>
      <c r="Z414" s="86" t="s">
        <v>1595</v>
      </c>
      <c r="AA414" s="86" t="s">
        <v>1595</v>
      </c>
      <c r="AB414" s="86" t="s">
        <v>1595</v>
      </c>
      <c r="AC414" s="86" t="s">
        <v>1595</v>
      </c>
      <c r="AD414" s="86" t="s">
        <v>1595</v>
      </c>
      <c r="AE414" s="86" t="s">
        <v>1595</v>
      </c>
      <c r="AF414" s="86" t="s">
        <v>1595</v>
      </c>
      <c r="AG414" s="86" t="s">
        <v>1595</v>
      </c>
      <c r="AH414" s="86"/>
      <c r="AI414" s="86"/>
      <c r="AJ414" s="86"/>
      <c r="AK414" s="86"/>
      <c r="AL414" s="86"/>
      <c r="AM414" s="86"/>
      <c r="AN414" s="86"/>
      <c r="AO414" s="86"/>
      <c r="AP414" s="86"/>
    </row>
    <row r="415" spans="1:42" ht="15.75" hidden="1"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hidden="1"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hidden="1"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hidden="1"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hidden="1" thickBot="1" x14ac:dyDescent="0.3">
      <c r="A419" t="s">
        <v>522</v>
      </c>
      <c r="B419" s="33" t="s">
        <v>1290</v>
      </c>
      <c r="C419" s="33" t="s">
        <v>1144</v>
      </c>
      <c r="D419" t="s">
        <v>1286</v>
      </c>
      <c r="E419" s="33" t="s">
        <v>15</v>
      </c>
      <c r="F419" s="33" t="s">
        <v>28</v>
      </c>
      <c r="G419" s="33"/>
      <c r="H419" s="33" t="s">
        <v>1287</v>
      </c>
      <c r="I419" s="34">
        <f t="shared" si="62"/>
        <v>7</v>
      </c>
      <c r="J419" s="34">
        <f>COUNTIF(L419:AM419,"APAGADO")</f>
        <v>21</v>
      </c>
      <c r="K419" s="35">
        <f>(I419)/(J419+I419)</f>
        <v>0.25</v>
      </c>
      <c r="L419" s="86" t="s">
        <v>1595</v>
      </c>
      <c r="M419" s="86" t="s">
        <v>1595</v>
      </c>
      <c r="N419" s="86" t="s">
        <v>1595</v>
      </c>
      <c r="O419" s="86" t="s">
        <v>1595</v>
      </c>
      <c r="P419" s="86" t="s">
        <v>1595</v>
      </c>
      <c r="Q419" s="86" t="s">
        <v>1595</v>
      </c>
      <c r="R419" s="86" t="s">
        <v>1595</v>
      </c>
      <c r="S419" s="86" t="s">
        <v>1595</v>
      </c>
      <c r="T419" s="86" t="s">
        <v>1595</v>
      </c>
      <c r="U419" s="86" t="s">
        <v>1595</v>
      </c>
      <c r="V419" s="86" t="s">
        <v>1595</v>
      </c>
      <c r="W419" s="86"/>
      <c r="X419" s="86" t="s">
        <v>1595</v>
      </c>
      <c r="Y419" s="86" t="s">
        <v>1595</v>
      </c>
      <c r="Z419" s="86" t="s">
        <v>1595</v>
      </c>
      <c r="AA419" s="86" t="s">
        <v>1595</v>
      </c>
      <c r="AB419" s="86" t="s">
        <v>1595</v>
      </c>
      <c r="AC419" s="86" t="s">
        <v>1595</v>
      </c>
      <c r="AD419" s="86" t="s">
        <v>1595</v>
      </c>
      <c r="AE419" s="86" t="s">
        <v>1595</v>
      </c>
      <c r="AF419" s="86" t="s">
        <v>1595</v>
      </c>
      <c r="AG419" s="86" t="s">
        <v>1595</v>
      </c>
      <c r="AH419" s="86"/>
      <c r="AI419" s="86"/>
      <c r="AJ419" s="86"/>
      <c r="AK419" s="86"/>
      <c r="AL419" s="86"/>
      <c r="AM419" s="86"/>
      <c r="AN419" s="86"/>
      <c r="AO419" s="86"/>
      <c r="AP419" s="86"/>
    </row>
    <row r="420" spans="1:42" ht="15.75" hidden="1"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hidden="1"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hidden="1"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hidden="1"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hidden="1"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hidden="1"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hidden="1"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hidden="1"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hidden="1"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hidden="1" thickBot="1" x14ac:dyDescent="0.3">
      <c r="A429" t="s">
        <v>487</v>
      </c>
      <c r="B429" t="s">
        <v>566</v>
      </c>
      <c r="C429" t="s">
        <v>1143</v>
      </c>
      <c r="D429" t="s">
        <v>567</v>
      </c>
      <c r="E429" s="33" t="s">
        <v>19</v>
      </c>
      <c r="F429" s="33" t="s">
        <v>20</v>
      </c>
      <c r="G429" s="33"/>
      <c r="H429" s="33" t="s">
        <v>945</v>
      </c>
      <c r="I429" s="34">
        <f t="shared" si="62"/>
        <v>19</v>
      </c>
      <c r="J429" s="34">
        <f t="shared" si="60"/>
        <v>9</v>
      </c>
      <c r="K429" s="35">
        <f t="shared" si="61"/>
        <v>0.6785714285714286</v>
      </c>
      <c r="L429" s="86"/>
      <c r="M429" s="86"/>
      <c r="N429" s="86"/>
      <c r="O429" s="86"/>
      <c r="P429" s="86"/>
      <c r="Q429" s="86"/>
      <c r="R429" s="86"/>
      <c r="S429" s="86"/>
      <c r="T429" s="86"/>
      <c r="U429" s="86"/>
      <c r="V429" s="86"/>
      <c r="W429" s="86"/>
      <c r="X429" s="86"/>
      <c r="Y429" s="86" t="s">
        <v>1595</v>
      </c>
      <c r="Z429" s="86" t="s">
        <v>1595</v>
      </c>
      <c r="AA429" s="86" t="s">
        <v>1595</v>
      </c>
      <c r="AB429" s="86" t="s">
        <v>1595</v>
      </c>
      <c r="AC429" s="86" t="s">
        <v>1595</v>
      </c>
      <c r="AD429" s="86" t="s">
        <v>1595</v>
      </c>
      <c r="AE429" s="86" t="s">
        <v>1595</v>
      </c>
      <c r="AF429" s="86" t="s">
        <v>1595</v>
      </c>
      <c r="AG429" s="86" t="s">
        <v>1595</v>
      </c>
      <c r="AH429" s="86"/>
      <c r="AI429" s="86"/>
      <c r="AJ429" s="86"/>
      <c r="AK429" s="86"/>
      <c r="AL429" s="86"/>
      <c r="AM429" s="86"/>
      <c r="AN429" s="86"/>
      <c r="AO429" s="86"/>
      <c r="AP429" s="86"/>
    </row>
    <row r="430" spans="1:42" ht="15.75" hidden="1" thickBot="1" x14ac:dyDescent="0.3">
      <c r="A430" t="s">
        <v>487</v>
      </c>
      <c r="B430" t="s">
        <v>568</v>
      </c>
      <c r="C430" t="s">
        <v>1143</v>
      </c>
      <c r="D430" t="s">
        <v>569</v>
      </c>
      <c r="E430" s="33" t="s">
        <v>19</v>
      </c>
      <c r="F430" s="33" t="s">
        <v>20</v>
      </c>
      <c r="G430" s="33"/>
      <c r="H430" s="33" t="s">
        <v>946</v>
      </c>
      <c r="I430" s="34">
        <f t="shared" si="62"/>
        <v>26</v>
      </c>
      <c r="J430" s="34">
        <f t="shared" si="60"/>
        <v>2</v>
      </c>
      <c r="K430" s="35">
        <f t="shared" si="61"/>
        <v>0.9285714285714286</v>
      </c>
      <c r="L430" s="86"/>
      <c r="M430" s="86"/>
      <c r="N430" s="86"/>
      <c r="O430" s="86"/>
      <c r="P430" s="86"/>
      <c r="Q430" s="86"/>
      <c r="R430" s="86"/>
      <c r="S430" s="86"/>
      <c r="T430" s="86"/>
      <c r="U430" s="86"/>
      <c r="V430" s="86"/>
      <c r="W430" s="86"/>
      <c r="X430" s="86"/>
      <c r="Y430" s="86" t="s">
        <v>1595</v>
      </c>
      <c r="Z430" s="86" t="s">
        <v>1595</v>
      </c>
      <c r="AA430" s="86"/>
      <c r="AB430" s="86"/>
      <c r="AC430" s="86"/>
      <c r="AD430" s="86"/>
      <c r="AE430" s="86"/>
      <c r="AF430" s="86"/>
      <c r="AG430" s="86"/>
      <c r="AH430" s="86"/>
      <c r="AI430" s="86"/>
      <c r="AJ430" s="86"/>
      <c r="AK430" s="86"/>
      <c r="AL430" s="86"/>
      <c r="AM430" s="86"/>
      <c r="AN430" s="86"/>
      <c r="AO430" s="86"/>
      <c r="AP430" s="86"/>
    </row>
    <row r="431" spans="1:42" ht="15.75" hidden="1"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hidden="1" thickBot="1" x14ac:dyDescent="0.3">
      <c r="A432" t="s">
        <v>482</v>
      </c>
      <c r="B432" t="s">
        <v>572</v>
      </c>
      <c r="C432" t="s">
        <v>1143</v>
      </c>
      <c r="D432" t="s">
        <v>573</v>
      </c>
      <c r="E432" s="33" t="s">
        <v>19</v>
      </c>
      <c r="F432" s="33" t="s">
        <v>20</v>
      </c>
      <c r="G432" s="33"/>
      <c r="H432" s="33" t="s">
        <v>948</v>
      </c>
      <c r="I432" s="34">
        <f t="shared" si="62"/>
        <v>26</v>
      </c>
      <c r="J432" s="34">
        <f t="shared" si="60"/>
        <v>2</v>
      </c>
      <c r="K432" s="35">
        <f t="shared" si="61"/>
        <v>0.9285714285714286</v>
      </c>
      <c r="L432" s="86"/>
      <c r="M432" s="86"/>
      <c r="N432" s="86"/>
      <c r="O432" s="86"/>
      <c r="P432" s="86"/>
      <c r="Q432" s="86"/>
      <c r="R432" s="86"/>
      <c r="S432" s="86"/>
      <c r="T432" s="86"/>
      <c r="U432" s="86"/>
      <c r="V432" s="86"/>
      <c r="W432" s="86"/>
      <c r="X432" s="86"/>
      <c r="Y432" s="86" t="s">
        <v>1595</v>
      </c>
      <c r="Z432" s="86" t="s">
        <v>1595</v>
      </c>
      <c r="AA432" s="86"/>
      <c r="AB432" s="86"/>
      <c r="AC432" s="86"/>
      <c r="AD432" s="86"/>
      <c r="AE432" s="86"/>
      <c r="AF432" s="86"/>
      <c r="AG432" s="86"/>
      <c r="AH432" s="86"/>
      <c r="AI432" s="86"/>
      <c r="AJ432" s="86"/>
      <c r="AK432" s="86"/>
      <c r="AL432" s="86"/>
      <c r="AM432" s="86"/>
      <c r="AN432" s="86"/>
      <c r="AO432" s="86"/>
      <c r="AP432" s="86"/>
    </row>
    <row r="433" spans="1:42" ht="15.75" hidden="1"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hidden="1" thickBot="1" x14ac:dyDescent="0.3">
      <c r="A434" t="s">
        <v>574</v>
      </c>
      <c r="B434" t="s">
        <v>575</v>
      </c>
      <c r="C434" t="s">
        <v>1144</v>
      </c>
      <c r="D434" t="s">
        <v>576</v>
      </c>
      <c r="E434" s="33" t="s">
        <v>15</v>
      </c>
      <c r="F434" s="33" t="s">
        <v>28</v>
      </c>
      <c r="G434" s="33"/>
      <c r="H434" s="33" t="s">
        <v>949</v>
      </c>
      <c r="I434" s="34">
        <f t="shared" si="62"/>
        <v>26</v>
      </c>
      <c r="J434" s="34">
        <f t="shared" si="60"/>
        <v>2</v>
      </c>
      <c r="K434" s="35">
        <f t="shared" si="61"/>
        <v>0.9285714285714286</v>
      </c>
      <c r="L434" s="86"/>
      <c r="M434" s="86"/>
      <c r="N434" s="86"/>
      <c r="O434" s="86"/>
      <c r="P434" s="86"/>
      <c r="Q434" s="86"/>
      <c r="R434" s="86"/>
      <c r="S434" s="86"/>
      <c r="T434" s="86"/>
      <c r="U434" s="86"/>
      <c r="V434" s="86"/>
      <c r="W434" s="86"/>
      <c r="X434" s="86"/>
      <c r="Y434" s="86"/>
      <c r="Z434" s="86"/>
      <c r="AA434" s="86"/>
      <c r="AB434" s="86"/>
      <c r="AC434" s="86"/>
      <c r="AD434" s="86" t="s">
        <v>1595</v>
      </c>
      <c r="AE434" s="86" t="s">
        <v>1595</v>
      </c>
      <c r="AF434" s="86"/>
      <c r="AG434" s="86"/>
      <c r="AH434" s="86"/>
      <c r="AI434" s="86"/>
      <c r="AJ434" s="86"/>
      <c r="AK434" s="86"/>
      <c r="AL434" s="86"/>
      <c r="AM434" s="86"/>
      <c r="AN434" s="86"/>
      <c r="AO434" s="86"/>
      <c r="AP434" s="86"/>
    </row>
    <row r="435" spans="1:42" ht="15.75" hidden="1"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hidden="1" thickBot="1" x14ac:dyDescent="0.3">
      <c r="A436" t="s">
        <v>574</v>
      </c>
      <c r="B436" t="s">
        <v>1127</v>
      </c>
      <c r="C436" t="s">
        <v>1144</v>
      </c>
      <c r="D436" t="s">
        <v>579</v>
      </c>
      <c r="E436" s="33" t="s">
        <v>73</v>
      </c>
      <c r="F436" s="33" t="s">
        <v>28</v>
      </c>
      <c r="G436" s="33"/>
      <c r="H436" s="33" t="s">
        <v>951</v>
      </c>
      <c r="I436" s="34">
        <f t="shared" si="62"/>
        <v>26</v>
      </c>
      <c r="J436" s="34">
        <f t="shared" si="60"/>
        <v>2</v>
      </c>
      <c r="K436" s="35">
        <f t="shared" si="61"/>
        <v>0.9285714285714286</v>
      </c>
      <c r="L436" s="86"/>
      <c r="M436" s="86"/>
      <c r="N436" s="86"/>
      <c r="O436" s="86"/>
      <c r="P436" s="86"/>
      <c r="Q436" s="86"/>
      <c r="R436" s="86"/>
      <c r="S436" s="86"/>
      <c r="T436" s="86"/>
      <c r="U436" s="86"/>
      <c r="V436" s="86"/>
      <c r="W436" s="86"/>
      <c r="X436" s="86"/>
      <c r="Y436" s="86"/>
      <c r="Z436" s="86"/>
      <c r="AA436" s="86"/>
      <c r="AB436" s="86"/>
      <c r="AC436" s="86"/>
      <c r="AD436" s="86" t="s">
        <v>1595</v>
      </c>
      <c r="AE436" s="86" t="s">
        <v>1595</v>
      </c>
      <c r="AF436" s="86"/>
      <c r="AG436" s="86"/>
      <c r="AH436" s="86"/>
      <c r="AI436" s="86"/>
      <c r="AJ436" s="86"/>
      <c r="AK436" s="86"/>
      <c r="AL436" s="86"/>
      <c r="AM436" s="86"/>
      <c r="AN436" s="86"/>
      <c r="AO436" s="86"/>
      <c r="AP436" s="86"/>
    </row>
    <row r="437" spans="1:42" ht="15.75" hidden="1" thickBot="1" x14ac:dyDescent="0.3">
      <c r="A437" t="s">
        <v>574</v>
      </c>
      <c r="B437" t="s">
        <v>1128</v>
      </c>
      <c r="C437" t="s">
        <v>1144</v>
      </c>
      <c r="D437" t="s">
        <v>579</v>
      </c>
      <c r="E437" s="33" t="s">
        <v>73</v>
      </c>
      <c r="F437" s="33" t="s">
        <v>28</v>
      </c>
      <c r="G437" s="33"/>
      <c r="H437" s="33" t="s">
        <v>952</v>
      </c>
      <c r="I437" s="34">
        <f t="shared" si="62"/>
        <v>26</v>
      </c>
      <c r="J437" s="34">
        <f t="shared" si="60"/>
        <v>2</v>
      </c>
      <c r="K437" s="35">
        <f t="shared" si="61"/>
        <v>0.9285714285714286</v>
      </c>
      <c r="L437" s="86"/>
      <c r="M437" s="86"/>
      <c r="N437" s="86"/>
      <c r="O437" s="86"/>
      <c r="P437" s="86"/>
      <c r="Q437" s="86"/>
      <c r="R437" s="86"/>
      <c r="S437" s="86"/>
      <c r="T437" s="86"/>
      <c r="U437" s="86"/>
      <c r="V437" s="86"/>
      <c r="W437" s="86"/>
      <c r="X437" s="86"/>
      <c r="Y437" s="86"/>
      <c r="Z437" s="86"/>
      <c r="AA437" s="86"/>
      <c r="AB437" s="86"/>
      <c r="AC437" s="86"/>
      <c r="AD437" s="86" t="s">
        <v>1595</v>
      </c>
      <c r="AE437" s="86" t="s">
        <v>1595</v>
      </c>
      <c r="AF437" s="86"/>
      <c r="AG437" s="86"/>
      <c r="AH437" s="86"/>
      <c r="AI437" s="86"/>
      <c r="AJ437" s="86"/>
      <c r="AK437" s="86"/>
      <c r="AL437" s="86"/>
      <c r="AM437" s="86"/>
      <c r="AN437" s="86"/>
      <c r="AO437" s="86"/>
      <c r="AP437" s="86"/>
    </row>
    <row r="438" spans="1:42" ht="15.75" hidden="1" thickBot="1" x14ac:dyDescent="0.3">
      <c r="A438" t="s">
        <v>580</v>
      </c>
      <c r="B438" t="s">
        <v>1129</v>
      </c>
      <c r="C438" t="s">
        <v>1144</v>
      </c>
      <c r="D438" t="s">
        <v>581</v>
      </c>
      <c r="E438" s="33" t="s">
        <v>73</v>
      </c>
      <c r="F438" s="33" t="s">
        <v>28</v>
      </c>
      <c r="G438" s="33"/>
      <c r="H438" s="33" t="s">
        <v>953</v>
      </c>
      <c r="I438" s="34">
        <f t="shared" si="62"/>
        <v>26</v>
      </c>
      <c r="J438" s="34">
        <f t="shared" si="60"/>
        <v>2</v>
      </c>
      <c r="K438" s="35">
        <f t="shared" si="61"/>
        <v>0.9285714285714286</v>
      </c>
      <c r="L438" s="86"/>
      <c r="M438" s="86"/>
      <c r="N438" s="86"/>
      <c r="O438" s="86"/>
      <c r="P438" s="86"/>
      <c r="Q438" s="86"/>
      <c r="R438" s="86"/>
      <c r="S438" s="86"/>
      <c r="T438" s="86"/>
      <c r="U438" s="86"/>
      <c r="V438" s="86"/>
      <c r="W438" s="86"/>
      <c r="X438" s="86"/>
      <c r="Y438" s="86"/>
      <c r="Z438" s="86"/>
      <c r="AA438" s="86"/>
      <c r="AB438" s="86"/>
      <c r="AC438" s="86"/>
      <c r="AD438" s="86" t="s">
        <v>1595</v>
      </c>
      <c r="AE438" s="86" t="s">
        <v>1595</v>
      </c>
      <c r="AF438" s="86"/>
      <c r="AG438" s="86"/>
      <c r="AH438" s="86"/>
      <c r="AI438" s="86"/>
      <c r="AJ438" s="86"/>
      <c r="AK438" s="86"/>
      <c r="AL438" s="86"/>
      <c r="AM438" s="86"/>
      <c r="AN438" s="86"/>
      <c r="AO438" s="86"/>
      <c r="AP438" s="86"/>
    </row>
    <row r="439" spans="1:42" ht="15.75" hidden="1" thickBot="1" x14ac:dyDescent="0.3">
      <c r="A439" t="s">
        <v>580</v>
      </c>
      <c r="B439" t="s">
        <v>1130</v>
      </c>
      <c r="C439" t="s">
        <v>1144</v>
      </c>
      <c r="D439" t="s">
        <v>582</v>
      </c>
      <c r="E439" s="33" t="s">
        <v>15</v>
      </c>
      <c r="F439" s="33" t="s">
        <v>28</v>
      </c>
      <c r="G439" s="33"/>
      <c r="H439" s="33" t="s">
        <v>954</v>
      </c>
      <c r="I439" s="34">
        <f t="shared" si="62"/>
        <v>7</v>
      </c>
      <c r="J439" s="34">
        <f t="shared" si="60"/>
        <v>21</v>
      </c>
      <c r="K439" s="35">
        <f t="shared" si="61"/>
        <v>0.25</v>
      </c>
      <c r="L439" s="86" t="s">
        <v>1595</v>
      </c>
      <c r="M439" s="86" t="s">
        <v>1595</v>
      </c>
      <c r="N439" s="86" t="s">
        <v>1595</v>
      </c>
      <c r="O439" s="86" t="s">
        <v>1595</v>
      </c>
      <c r="P439" s="86" t="s">
        <v>1595</v>
      </c>
      <c r="Q439" s="86" t="s">
        <v>1595</v>
      </c>
      <c r="R439" s="86" t="s">
        <v>1595</v>
      </c>
      <c r="S439" s="86" t="s">
        <v>1595</v>
      </c>
      <c r="T439" s="86" t="s">
        <v>1595</v>
      </c>
      <c r="U439" s="86" t="s">
        <v>1595</v>
      </c>
      <c r="V439" s="86" t="s">
        <v>1595</v>
      </c>
      <c r="W439" s="86"/>
      <c r="X439" s="86" t="s">
        <v>1595</v>
      </c>
      <c r="Y439" s="86" t="s">
        <v>1595</v>
      </c>
      <c r="Z439" s="86" t="s">
        <v>1595</v>
      </c>
      <c r="AA439" s="86" t="s">
        <v>1595</v>
      </c>
      <c r="AB439" s="86" t="s">
        <v>1595</v>
      </c>
      <c r="AC439" s="86" t="s">
        <v>1595</v>
      </c>
      <c r="AD439" s="86" t="s">
        <v>1595</v>
      </c>
      <c r="AE439" s="86" t="s">
        <v>1595</v>
      </c>
      <c r="AF439" s="86" t="s">
        <v>1595</v>
      </c>
      <c r="AG439" s="86" t="s">
        <v>1595</v>
      </c>
      <c r="AH439" s="86"/>
      <c r="AI439" s="86"/>
      <c r="AJ439" s="86"/>
      <c r="AK439" s="86"/>
      <c r="AL439" s="86"/>
      <c r="AM439" s="86"/>
      <c r="AN439" s="86"/>
      <c r="AO439" s="86"/>
      <c r="AP439" s="86"/>
    </row>
    <row r="440" spans="1:42" ht="15.75" hidden="1" thickBot="1" x14ac:dyDescent="0.3">
      <c r="A440" t="s">
        <v>580</v>
      </c>
      <c r="B440" t="s">
        <v>583</v>
      </c>
      <c r="C440" t="s">
        <v>1144</v>
      </c>
      <c r="D440" t="s">
        <v>584</v>
      </c>
      <c r="E440" s="33" t="s">
        <v>73</v>
      </c>
      <c r="F440" s="33" t="s">
        <v>28</v>
      </c>
      <c r="G440" s="33"/>
      <c r="H440" s="33" t="s">
        <v>955</v>
      </c>
      <c r="I440" s="34">
        <f t="shared" si="62"/>
        <v>27</v>
      </c>
      <c r="J440" s="34">
        <f t="shared" si="60"/>
        <v>1</v>
      </c>
      <c r="K440" s="35">
        <f t="shared" si="61"/>
        <v>0.9642857142857143</v>
      </c>
      <c r="L440" s="86"/>
      <c r="M440" s="86"/>
      <c r="N440" s="86"/>
      <c r="O440" s="86"/>
      <c r="P440" s="86"/>
      <c r="Q440" s="86"/>
      <c r="R440" s="86"/>
      <c r="S440" s="86"/>
      <c r="T440" s="86"/>
      <c r="U440" s="86"/>
      <c r="V440" s="86"/>
      <c r="W440" s="86"/>
      <c r="X440" s="86"/>
      <c r="Y440" s="86"/>
      <c r="Z440" s="86"/>
      <c r="AA440" s="86"/>
      <c r="AB440" s="86"/>
      <c r="AC440" s="86"/>
      <c r="AD440" s="86"/>
      <c r="AE440" s="86" t="s">
        <v>1595</v>
      </c>
      <c r="AF440" s="86"/>
      <c r="AG440" s="86"/>
      <c r="AH440" s="86"/>
      <c r="AI440" s="86"/>
      <c r="AJ440" s="86"/>
      <c r="AK440" s="86"/>
      <c r="AL440" s="86"/>
      <c r="AM440" s="86"/>
      <c r="AN440" s="86"/>
      <c r="AO440" s="86"/>
      <c r="AP440" s="86"/>
    </row>
    <row r="441" spans="1:42" ht="15.75" hidden="1" thickBot="1" x14ac:dyDescent="0.3">
      <c r="A441" t="s">
        <v>580</v>
      </c>
      <c r="B441" t="s">
        <v>585</v>
      </c>
      <c r="C441" t="s">
        <v>1144</v>
      </c>
      <c r="D441" t="s">
        <v>586</v>
      </c>
      <c r="E441" s="33" t="s">
        <v>15</v>
      </c>
      <c r="F441" s="33" t="s">
        <v>28</v>
      </c>
      <c r="G441" s="33"/>
      <c r="H441" s="33" t="s">
        <v>956</v>
      </c>
      <c r="I441" s="34">
        <f t="shared" si="62"/>
        <v>7</v>
      </c>
      <c r="J441" s="34">
        <f t="shared" si="60"/>
        <v>21</v>
      </c>
      <c r="K441" s="35">
        <f t="shared" si="61"/>
        <v>0.25</v>
      </c>
      <c r="L441" s="86" t="s">
        <v>1595</v>
      </c>
      <c r="M441" s="86" t="s">
        <v>1595</v>
      </c>
      <c r="N441" s="86" t="s">
        <v>1595</v>
      </c>
      <c r="O441" s="86" t="s">
        <v>1595</v>
      </c>
      <c r="P441" s="86" t="s">
        <v>1595</v>
      </c>
      <c r="Q441" s="86" t="s">
        <v>1595</v>
      </c>
      <c r="R441" s="86" t="s">
        <v>1595</v>
      </c>
      <c r="S441" s="86" t="s">
        <v>1595</v>
      </c>
      <c r="T441" s="86" t="s">
        <v>1595</v>
      </c>
      <c r="U441" s="86" t="s">
        <v>1595</v>
      </c>
      <c r="V441" s="86" t="s">
        <v>1595</v>
      </c>
      <c r="W441" s="86"/>
      <c r="X441" s="86" t="s">
        <v>1595</v>
      </c>
      <c r="Y441" s="86" t="s">
        <v>1595</v>
      </c>
      <c r="Z441" s="86" t="s">
        <v>1595</v>
      </c>
      <c r="AA441" s="86" t="s">
        <v>1595</v>
      </c>
      <c r="AB441" s="86" t="s">
        <v>1595</v>
      </c>
      <c r="AC441" s="86" t="s">
        <v>1595</v>
      </c>
      <c r="AD441" s="86" t="s">
        <v>1595</v>
      </c>
      <c r="AE441" s="86" t="s">
        <v>1595</v>
      </c>
      <c r="AF441" s="86" t="s">
        <v>1595</v>
      </c>
      <c r="AG441" s="86" t="s">
        <v>1595</v>
      </c>
      <c r="AH441" s="86"/>
      <c r="AI441" s="86"/>
      <c r="AJ441" s="86"/>
      <c r="AK441" s="86"/>
      <c r="AL441" s="86"/>
      <c r="AM441" s="86"/>
      <c r="AN441" s="86"/>
      <c r="AO441" s="86"/>
      <c r="AP441" s="86"/>
    </row>
    <row r="442" spans="1:42" ht="15.75" hidden="1" thickBot="1" x14ac:dyDescent="0.3">
      <c r="A442" t="s">
        <v>580</v>
      </c>
      <c r="B442" t="s">
        <v>587</v>
      </c>
      <c r="C442" t="s">
        <v>1144</v>
      </c>
      <c r="D442" t="s">
        <v>588</v>
      </c>
      <c r="E442" s="33" t="s">
        <v>15</v>
      </c>
      <c r="F442" s="33" t="s">
        <v>28</v>
      </c>
      <c r="G442" s="33"/>
      <c r="H442" s="33" t="s">
        <v>957</v>
      </c>
      <c r="I442" s="34">
        <f t="shared" si="62"/>
        <v>7</v>
      </c>
      <c r="J442" s="34">
        <f t="shared" si="60"/>
        <v>21</v>
      </c>
      <c r="K442" s="35">
        <f t="shared" si="61"/>
        <v>0.25</v>
      </c>
      <c r="L442" s="86" t="s">
        <v>1595</v>
      </c>
      <c r="M442" s="86" t="s">
        <v>1595</v>
      </c>
      <c r="N442" s="86" t="s">
        <v>1595</v>
      </c>
      <c r="O442" s="86" t="s">
        <v>1595</v>
      </c>
      <c r="P442" s="86" t="s">
        <v>1595</v>
      </c>
      <c r="Q442" s="86" t="s">
        <v>1595</v>
      </c>
      <c r="R442" s="86" t="s">
        <v>1595</v>
      </c>
      <c r="S442" s="86" t="s">
        <v>1595</v>
      </c>
      <c r="T442" s="86" t="s">
        <v>1595</v>
      </c>
      <c r="U442" s="86" t="s">
        <v>1595</v>
      </c>
      <c r="V442" s="86" t="s">
        <v>1595</v>
      </c>
      <c r="W442" s="86"/>
      <c r="X442" s="86" t="s">
        <v>1595</v>
      </c>
      <c r="Y442" s="86" t="s">
        <v>1595</v>
      </c>
      <c r="Z442" s="86" t="s">
        <v>1595</v>
      </c>
      <c r="AA442" s="86" t="s">
        <v>1595</v>
      </c>
      <c r="AB442" s="86" t="s">
        <v>1595</v>
      </c>
      <c r="AC442" s="86" t="s">
        <v>1595</v>
      </c>
      <c r="AD442" s="86" t="s">
        <v>1595</v>
      </c>
      <c r="AE442" s="86" t="s">
        <v>1595</v>
      </c>
      <c r="AF442" s="86" t="s">
        <v>1595</v>
      </c>
      <c r="AG442" s="86" t="s">
        <v>1595</v>
      </c>
      <c r="AH442" s="86"/>
      <c r="AI442" s="86"/>
      <c r="AJ442" s="86"/>
      <c r="AK442" s="86"/>
      <c r="AL442" s="86"/>
      <c r="AM442" s="86"/>
      <c r="AN442" s="86"/>
      <c r="AO442" s="86"/>
      <c r="AP442" s="86"/>
    </row>
    <row r="443" spans="1:42" ht="15.75" hidden="1"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hidden="1"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hidden="1"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hidden="1"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hidden="1"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1595</v>
      </c>
      <c r="M447" s="86" t="s">
        <v>1595</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hidden="1"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hidden="1"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hidden="1"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hidden="1"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hidden="1" thickBot="1" x14ac:dyDescent="0.3">
      <c r="A452" t="s">
        <v>596</v>
      </c>
      <c r="B452" t="s">
        <v>597</v>
      </c>
      <c r="C452" t="s">
        <v>1144</v>
      </c>
      <c r="D452" t="s">
        <v>598</v>
      </c>
      <c r="E452" s="33" t="s">
        <v>15</v>
      </c>
      <c r="F452" s="33" t="s">
        <v>28</v>
      </c>
      <c r="G452" s="33"/>
      <c r="H452" s="33" t="s">
        <v>966</v>
      </c>
      <c r="I452" s="34">
        <f t="shared" si="62"/>
        <v>26</v>
      </c>
      <c r="J452" s="34">
        <f t="shared" si="60"/>
        <v>2</v>
      </c>
      <c r="K452" s="35">
        <f t="shared" si="61"/>
        <v>0.9285714285714286</v>
      </c>
      <c r="L452" s="86"/>
      <c r="M452" s="86"/>
      <c r="N452" s="86"/>
      <c r="O452" s="86"/>
      <c r="P452" s="86"/>
      <c r="Q452" s="86"/>
      <c r="R452" s="86"/>
      <c r="S452" s="86"/>
      <c r="T452" s="86"/>
      <c r="U452" s="86"/>
      <c r="V452" s="86"/>
      <c r="W452" s="86"/>
      <c r="X452" s="86"/>
      <c r="Y452" s="86"/>
      <c r="Z452" s="86"/>
      <c r="AA452" s="86"/>
      <c r="AB452" s="86"/>
      <c r="AC452" s="86"/>
      <c r="AD452" s="86" t="s">
        <v>1595</v>
      </c>
      <c r="AE452" s="86" t="s">
        <v>1595</v>
      </c>
      <c r="AF452" s="86"/>
      <c r="AG452" s="86"/>
      <c r="AH452" s="86"/>
      <c r="AI452" s="86"/>
      <c r="AJ452" s="86"/>
      <c r="AK452" s="86"/>
      <c r="AL452" s="86"/>
      <c r="AM452" s="86"/>
      <c r="AN452" s="86"/>
      <c r="AO452" s="86"/>
      <c r="AP452" s="86"/>
    </row>
    <row r="453" spans="1:42" ht="15.75" hidden="1"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hidden="1"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hidden="1"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hidden="1" thickBot="1" x14ac:dyDescent="0.3">
      <c r="A456" t="s">
        <v>599</v>
      </c>
      <c r="B456" s="33" t="s">
        <v>1197</v>
      </c>
      <c r="C456" s="33" t="s">
        <v>1144</v>
      </c>
      <c r="D456" t="s">
        <v>1199</v>
      </c>
      <c r="E456" s="33" t="s">
        <v>1196</v>
      </c>
      <c r="F456" s="33" t="s">
        <v>28</v>
      </c>
      <c r="G456" s="33"/>
      <c r="H456" s="33" t="s">
        <v>1204</v>
      </c>
      <c r="I456" s="34">
        <f t="shared" si="62"/>
        <v>17</v>
      </c>
      <c r="J456" s="34">
        <f t="shared" si="60"/>
        <v>11</v>
      </c>
      <c r="K456" s="35">
        <f t="shared" si="61"/>
        <v>0.6071428571428571</v>
      </c>
      <c r="L456" s="86"/>
      <c r="M456" s="86"/>
      <c r="N456" s="86"/>
      <c r="O456" s="86"/>
      <c r="P456" s="86"/>
      <c r="Q456" s="86"/>
      <c r="R456" s="86"/>
      <c r="S456" s="86"/>
      <c r="T456" s="86"/>
      <c r="U456" s="86"/>
      <c r="V456" s="86" t="s">
        <v>1595</v>
      </c>
      <c r="W456" s="86"/>
      <c r="X456" s="86" t="s">
        <v>1595</v>
      </c>
      <c r="Y456" s="86" t="s">
        <v>1595</v>
      </c>
      <c r="Z456" s="86" t="s">
        <v>1595</v>
      </c>
      <c r="AA456" s="86" t="s">
        <v>1595</v>
      </c>
      <c r="AB456" s="86" t="s">
        <v>1595</v>
      </c>
      <c r="AC456" s="86" t="s">
        <v>1595</v>
      </c>
      <c r="AD456" s="86" t="s">
        <v>1595</v>
      </c>
      <c r="AE456" s="86" t="s">
        <v>1595</v>
      </c>
      <c r="AF456" s="86" t="s">
        <v>1595</v>
      </c>
      <c r="AG456" s="86" t="s">
        <v>1595</v>
      </c>
      <c r="AH456" s="86"/>
      <c r="AI456" s="86"/>
      <c r="AJ456" s="86"/>
      <c r="AK456" s="86"/>
      <c r="AL456" s="86"/>
      <c r="AM456" s="86"/>
      <c r="AN456" s="86"/>
      <c r="AO456" s="86"/>
      <c r="AP456" s="86"/>
    </row>
    <row r="457" spans="1:42" ht="15.75" hidden="1" thickBot="1" x14ac:dyDescent="0.3">
      <c r="A457" t="s">
        <v>599</v>
      </c>
      <c r="B457" s="33" t="s">
        <v>1198</v>
      </c>
      <c r="C457" s="33" t="s">
        <v>1144</v>
      </c>
      <c r="D457" t="s">
        <v>1199</v>
      </c>
      <c r="E457" s="33" t="s">
        <v>1196</v>
      </c>
      <c r="F457" s="33" t="s">
        <v>28</v>
      </c>
      <c r="G457" s="33"/>
      <c r="H457" s="33" t="s">
        <v>1205</v>
      </c>
      <c r="I457" s="34">
        <f t="shared" si="62"/>
        <v>17</v>
      </c>
      <c r="J457" s="34">
        <f t="shared" si="60"/>
        <v>11</v>
      </c>
      <c r="K457" s="35">
        <f t="shared" si="61"/>
        <v>0.6071428571428571</v>
      </c>
      <c r="L457" s="86"/>
      <c r="M457" s="86"/>
      <c r="N457" s="86"/>
      <c r="O457" s="86"/>
      <c r="P457" s="86"/>
      <c r="Q457" s="86"/>
      <c r="R457" s="86"/>
      <c r="S457" s="86"/>
      <c r="T457" s="86"/>
      <c r="U457" s="86"/>
      <c r="V457" s="86" t="s">
        <v>1595</v>
      </c>
      <c r="W457" s="86"/>
      <c r="X457" s="86" t="s">
        <v>1595</v>
      </c>
      <c r="Y457" s="86" t="s">
        <v>1595</v>
      </c>
      <c r="Z457" s="86" t="s">
        <v>1595</v>
      </c>
      <c r="AA457" s="86" t="s">
        <v>1595</v>
      </c>
      <c r="AB457" s="86" t="s">
        <v>1595</v>
      </c>
      <c r="AC457" s="86" t="s">
        <v>1595</v>
      </c>
      <c r="AD457" s="86" t="s">
        <v>1595</v>
      </c>
      <c r="AE457" s="86" t="s">
        <v>1595</v>
      </c>
      <c r="AF457" s="86" t="s">
        <v>1595</v>
      </c>
      <c r="AG457" s="86" t="s">
        <v>1595</v>
      </c>
      <c r="AH457" s="86"/>
      <c r="AI457" s="86"/>
      <c r="AJ457" s="86"/>
      <c r="AK457" s="86"/>
      <c r="AL457" s="86"/>
      <c r="AM457" s="86"/>
      <c r="AN457" s="86"/>
      <c r="AO457" s="86"/>
      <c r="AP457" s="86"/>
    </row>
    <row r="458" spans="1:42" ht="15.75" hidden="1" thickBot="1" x14ac:dyDescent="0.3">
      <c r="A458" t="s">
        <v>599</v>
      </c>
      <c r="B458" s="33" t="s">
        <v>1283</v>
      </c>
      <c r="C458" s="33" t="s">
        <v>1144</v>
      </c>
      <c r="D458" t="s">
        <v>1284</v>
      </c>
      <c r="E458" s="33" t="s">
        <v>15</v>
      </c>
      <c r="F458" s="33" t="s">
        <v>28</v>
      </c>
      <c r="G458" s="33"/>
      <c r="H458" s="33" t="s">
        <v>1285</v>
      </c>
      <c r="I458" s="34">
        <f t="shared" si="62"/>
        <v>17</v>
      </c>
      <c r="J458" s="34">
        <f t="shared" ref="J458" si="66">COUNTIF(L458:AM458,"APAGADO")</f>
        <v>11</v>
      </c>
      <c r="K458" s="35">
        <f t="shared" ref="K458" si="67">(I458)/(J458+I458)</f>
        <v>0.6071428571428571</v>
      </c>
      <c r="L458" s="86"/>
      <c r="M458" s="86"/>
      <c r="N458" s="86"/>
      <c r="O458" s="86"/>
      <c r="P458" s="86"/>
      <c r="Q458" s="86"/>
      <c r="R458" s="86"/>
      <c r="S458" s="86"/>
      <c r="T458" s="86"/>
      <c r="U458" s="86"/>
      <c r="V458" s="86" t="s">
        <v>1595</v>
      </c>
      <c r="W458" s="86"/>
      <c r="X458" s="86" t="s">
        <v>1595</v>
      </c>
      <c r="Y458" s="86" t="s">
        <v>1595</v>
      </c>
      <c r="Z458" s="86" t="s">
        <v>1595</v>
      </c>
      <c r="AA458" s="86" t="s">
        <v>1595</v>
      </c>
      <c r="AB458" s="86" t="s">
        <v>1595</v>
      </c>
      <c r="AC458" s="86" t="s">
        <v>1595</v>
      </c>
      <c r="AD458" s="86" t="s">
        <v>1595</v>
      </c>
      <c r="AE458" s="86" t="s">
        <v>1595</v>
      </c>
      <c r="AF458" s="86" t="s">
        <v>1595</v>
      </c>
      <c r="AG458" s="86" t="s">
        <v>1595</v>
      </c>
      <c r="AH458" s="86"/>
      <c r="AI458" s="86"/>
      <c r="AJ458" s="86"/>
      <c r="AK458" s="86"/>
      <c r="AL458" s="86"/>
      <c r="AM458" s="86"/>
      <c r="AN458" s="86"/>
      <c r="AO458" s="86"/>
      <c r="AP458" s="86"/>
    </row>
    <row r="459" spans="1:42" ht="15.75" hidden="1" thickBot="1" x14ac:dyDescent="0.3">
      <c r="A459" t="s">
        <v>607</v>
      </c>
      <c r="B459" t="s">
        <v>608</v>
      </c>
      <c r="C459" t="s">
        <v>1144</v>
      </c>
      <c r="D459" t="s">
        <v>609</v>
      </c>
      <c r="E459" s="33" t="s">
        <v>19</v>
      </c>
      <c r="F459" s="33" t="s">
        <v>20</v>
      </c>
      <c r="G459" s="33"/>
      <c r="H459" s="33" t="s">
        <v>970</v>
      </c>
      <c r="I459" s="34">
        <f t="shared" si="62"/>
        <v>26</v>
      </c>
      <c r="J459" s="34">
        <f t="shared" si="60"/>
        <v>2</v>
      </c>
      <c r="K459" s="35">
        <f t="shared" si="61"/>
        <v>0.9285714285714286</v>
      </c>
      <c r="L459" s="86"/>
      <c r="M459" s="86"/>
      <c r="N459" s="86"/>
      <c r="O459" s="86"/>
      <c r="P459" s="86"/>
      <c r="Q459" s="86"/>
      <c r="R459" s="86"/>
      <c r="S459" s="86"/>
      <c r="T459" s="86"/>
      <c r="U459" s="86"/>
      <c r="V459" s="86"/>
      <c r="W459" s="86"/>
      <c r="X459" s="86"/>
      <c r="Y459" s="86" t="s">
        <v>1595</v>
      </c>
      <c r="Z459" s="86" t="s">
        <v>1595</v>
      </c>
      <c r="AA459" s="86"/>
      <c r="AB459" s="86"/>
      <c r="AC459" s="86"/>
      <c r="AD459" s="86"/>
      <c r="AE459" s="86"/>
      <c r="AF459" s="86"/>
      <c r="AG459" s="86"/>
      <c r="AH459" s="86"/>
      <c r="AI459" s="86"/>
      <c r="AJ459" s="86"/>
      <c r="AK459" s="86"/>
      <c r="AL459" s="86"/>
      <c r="AM459" s="86"/>
      <c r="AN459" s="86"/>
      <c r="AO459" s="86"/>
      <c r="AP459" s="86"/>
    </row>
    <row r="460" spans="1:42" ht="15.75" hidden="1" thickBot="1" x14ac:dyDescent="0.3">
      <c r="A460" t="s">
        <v>313</v>
      </c>
      <c r="B460" t="s">
        <v>610</v>
      </c>
      <c r="C460" t="s">
        <v>1144</v>
      </c>
      <c r="D460" t="s">
        <v>611</v>
      </c>
      <c r="E460" s="33" t="s">
        <v>19</v>
      </c>
      <c r="F460" s="33" t="s">
        <v>20</v>
      </c>
      <c r="G460" s="33"/>
      <c r="H460" s="33" t="s">
        <v>971</v>
      </c>
      <c r="I460" s="34">
        <f t="shared" si="62"/>
        <v>26</v>
      </c>
      <c r="J460" s="34">
        <f t="shared" si="60"/>
        <v>2</v>
      </c>
      <c r="K460" s="35">
        <f t="shared" si="61"/>
        <v>0.9285714285714286</v>
      </c>
      <c r="L460" s="86"/>
      <c r="M460" s="86"/>
      <c r="N460" s="86"/>
      <c r="O460" s="86"/>
      <c r="P460" s="86"/>
      <c r="Q460" s="86"/>
      <c r="R460" s="86"/>
      <c r="S460" s="86"/>
      <c r="T460" s="86"/>
      <c r="U460" s="86"/>
      <c r="V460" s="86"/>
      <c r="W460" s="86"/>
      <c r="X460" s="86"/>
      <c r="Y460" s="86" t="s">
        <v>1595</v>
      </c>
      <c r="Z460" s="86" t="s">
        <v>1595</v>
      </c>
      <c r="AA460" s="86"/>
      <c r="AB460" s="86"/>
      <c r="AC460" s="86"/>
      <c r="AD460" s="86"/>
      <c r="AE460" s="86"/>
      <c r="AF460" s="86"/>
      <c r="AG460" s="86"/>
      <c r="AH460" s="86"/>
      <c r="AI460" s="86"/>
      <c r="AJ460" s="86"/>
      <c r="AK460" s="86"/>
      <c r="AL460" s="86"/>
      <c r="AM460" s="86"/>
      <c r="AN460" s="86"/>
      <c r="AO460" s="86"/>
      <c r="AP460" s="86"/>
    </row>
    <row r="461" spans="1:42" ht="15.75" hidden="1" thickBot="1" x14ac:dyDescent="0.3">
      <c r="A461" t="s">
        <v>607</v>
      </c>
      <c r="B461" t="s">
        <v>612</v>
      </c>
      <c r="C461" t="s">
        <v>1144</v>
      </c>
      <c r="D461" t="s">
        <v>613</v>
      </c>
      <c r="E461" s="33" t="s">
        <v>15</v>
      </c>
      <c r="F461" s="33" t="s">
        <v>20</v>
      </c>
      <c r="G461" s="33"/>
      <c r="H461" s="33" t="s">
        <v>972</v>
      </c>
      <c r="I461" s="34">
        <f t="shared" si="62"/>
        <v>26</v>
      </c>
      <c r="J461" s="34">
        <f t="shared" si="60"/>
        <v>2</v>
      </c>
      <c r="K461" s="35">
        <f t="shared" si="61"/>
        <v>0.9285714285714286</v>
      </c>
      <c r="L461" s="86"/>
      <c r="M461" s="86"/>
      <c r="N461" s="86"/>
      <c r="O461" s="86"/>
      <c r="P461" s="86"/>
      <c r="Q461" s="86"/>
      <c r="R461" s="86"/>
      <c r="S461" s="86"/>
      <c r="T461" s="86"/>
      <c r="U461" s="86"/>
      <c r="V461" s="86"/>
      <c r="W461" s="86"/>
      <c r="X461" s="86"/>
      <c r="Y461" s="86" t="s">
        <v>1595</v>
      </c>
      <c r="Z461" s="86" t="s">
        <v>1595</v>
      </c>
      <c r="AA461" s="86"/>
      <c r="AB461" s="86"/>
      <c r="AC461" s="86"/>
      <c r="AD461" s="86"/>
      <c r="AE461" s="86"/>
      <c r="AF461" s="86"/>
      <c r="AG461" s="86"/>
      <c r="AH461" s="86"/>
      <c r="AI461" s="86"/>
      <c r="AJ461" s="86"/>
      <c r="AK461" s="86"/>
      <c r="AL461" s="86"/>
      <c r="AM461" s="86"/>
      <c r="AN461" s="86"/>
      <c r="AO461" s="86"/>
      <c r="AP461" s="86"/>
    </row>
    <row r="462" spans="1:42" ht="15.75" hidden="1" thickBot="1" x14ac:dyDescent="0.3">
      <c r="A462" t="s">
        <v>607</v>
      </c>
      <c r="B462" t="s">
        <v>605</v>
      </c>
      <c r="C462" t="s">
        <v>1144</v>
      </c>
      <c r="D462" t="s">
        <v>606</v>
      </c>
      <c r="E462" s="33" t="s">
        <v>19</v>
      </c>
      <c r="F462" s="33" t="s">
        <v>20</v>
      </c>
      <c r="G462" s="33"/>
      <c r="H462" s="33" t="s">
        <v>973</v>
      </c>
      <c r="I462" s="34">
        <f t="shared" si="62"/>
        <v>26</v>
      </c>
      <c r="J462" s="34">
        <f>COUNTIF(L462:AM462,"APAGADO")</f>
        <v>2</v>
      </c>
      <c r="K462" s="35">
        <f>(I462)/(J462+I462)</f>
        <v>0.9285714285714286</v>
      </c>
      <c r="L462" s="86"/>
      <c r="M462" s="86"/>
      <c r="N462" s="86"/>
      <c r="O462" s="86"/>
      <c r="P462" s="86"/>
      <c r="Q462" s="86"/>
      <c r="R462" s="86"/>
      <c r="S462" s="86"/>
      <c r="T462" s="86"/>
      <c r="U462" s="86"/>
      <c r="V462" s="86"/>
      <c r="W462" s="86"/>
      <c r="X462" s="86"/>
      <c r="Y462" s="86" t="s">
        <v>1595</v>
      </c>
      <c r="Z462" s="86" t="s">
        <v>1595</v>
      </c>
      <c r="AA462" s="86"/>
      <c r="AB462" s="86"/>
      <c r="AC462" s="86"/>
      <c r="AD462" s="86"/>
      <c r="AE462" s="86"/>
      <c r="AF462" s="86"/>
      <c r="AG462" s="86"/>
      <c r="AH462" s="86"/>
      <c r="AI462" s="86"/>
      <c r="AJ462" s="86"/>
      <c r="AK462" s="86"/>
      <c r="AL462" s="86"/>
      <c r="AM462" s="86"/>
      <c r="AN462" s="86"/>
      <c r="AO462" s="86"/>
      <c r="AP462" s="86"/>
    </row>
    <row r="463" spans="1:42" ht="15.75" hidden="1"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hidden="1"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7</v>
      </c>
      <c r="J465" s="34">
        <f t="shared" si="68"/>
        <v>21</v>
      </c>
      <c r="K465" s="35">
        <f t="shared" si="69"/>
        <v>0.25</v>
      </c>
      <c r="L465" s="86" t="s">
        <v>1595</v>
      </c>
      <c r="M465" s="86" t="s">
        <v>1595</v>
      </c>
      <c r="N465" s="86" t="s">
        <v>1595</v>
      </c>
      <c r="O465" s="86" t="s">
        <v>1595</v>
      </c>
      <c r="P465" s="86" t="s">
        <v>1595</v>
      </c>
      <c r="Q465" s="86" t="s">
        <v>1595</v>
      </c>
      <c r="R465" s="86" t="s">
        <v>1595</v>
      </c>
      <c r="S465" s="86" t="s">
        <v>1595</v>
      </c>
      <c r="T465" s="86" t="s">
        <v>1595</v>
      </c>
      <c r="U465" s="86" t="s">
        <v>1595</v>
      </c>
      <c r="V465" s="86" t="s">
        <v>1595</v>
      </c>
      <c r="W465" s="86"/>
      <c r="X465" s="86" t="s">
        <v>1595</v>
      </c>
      <c r="Y465" s="86" t="s">
        <v>1595</v>
      </c>
      <c r="Z465" s="86" t="s">
        <v>1595</v>
      </c>
      <c r="AA465" s="86" t="s">
        <v>1595</v>
      </c>
      <c r="AB465" s="86" t="s">
        <v>1595</v>
      </c>
      <c r="AC465" s="86" t="s">
        <v>1595</v>
      </c>
      <c r="AD465" s="86" t="s">
        <v>1595</v>
      </c>
      <c r="AE465" s="86" t="s">
        <v>1595</v>
      </c>
      <c r="AF465" s="86" t="s">
        <v>1595</v>
      </c>
      <c r="AG465" s="86" t="s">
        <v>1595</v>
      </c>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7</v>
      </c>
      <c r="J466" s="34">
        <f t="shared" si="68"/>
        <v>21</v>
      </c>
      <c r="K466" s="35">
        <f t="shared" si="69"/>
        <v>0.25</v>
      </c>
      <c r="L466" s="86" t="s">
        <v>1595</v>
      </c>
      <c r="M466" s="86" t="s">
        <v>1595</v>
      </c>
      <c r="N466" s="86" t="s">
        <v>1595</v>
      </c>
      <c r="O466" s="86" t="s">
        <v>1595</v>
      </c>
      <c r="P466" s="86" t="s">
        <v>1595</v>
      </c>
      <c r="Q466" s="86" t="s">
        <v>1595</v>
      </c>
      <c r="R466" s="86" t="s">
        <v>1595</v>
      </c>
      <c r="S466" s="86" t="s">
        <v>1595</v>
      </c>
      <c r="T466" s="86" t="s">
        <v>1595</v>
      </c>
      <c r="U466" s="86" t="s">
        <v>1595</v>
      </c>
      <c r="V466" s="86" t="s">
        <v>1595</v>
      </c>
      <c r="W466" s="86"/>
      <c r="X466" s="86" t="s">
        <v>1595</v>
      </c>
      <c r="Y466" s="86" t="s">
        <v>1595</v>
      </c>
      <c r="Z466" s="86" t="s">
        <v>1595</v>
      </c>
      <c r="AA466" s="86" t="s">
        <v>1595</v>
      </c>
      <c r="AB466" s="86" t="s">
        <v>1595</v>
      </c>
      <c r="AC466" s="86" t="s">
        <v>1595</v>
      </c>
      <c r="AD466" s="86" t="s">
        <v>1595</v>
      </c>
      <c r="AE466" s="86" t="s">
        <v>1595</v>
      </c>
      <c r="AF466" s="86" t="s">
        <v>1595</v>
      </c>
      <c r="AG466" s="86" t="s">
        <v>1595</v>
      </c>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8</v>
      </c>
      <c r="J467" s="34">
        <f t="shared" si="68"/>
        <v>20</v>
      </c>
      <c r="K467" s="35">
        <f t="shared" si="69"/>
        <v>0.2857142857142857</v>
      </c>
      <c r="L467" s="86" t="s">
        <v>1595</v>
      </c>
      <c r="M467" s="86" t="s">
        <v>1595</v>
      </c>
      <c r="N467" s="86"/>
      <c r="O467" s="86" t="s">
        <v>1595</v>
      </c>
      <c r="P467" s="86" t="s">
        <v>1595</v>
      </c>
      <c r="Q467" s="86" t="s">
        <v>1595</v>
      </c>
      <c r="R467" s="86" t="s">
        <v>1595</v>
      </c>
      <c r="S467" s="86" t="s">
        <v>1595</v>
      </c>
      <c r="T467" s="86" t="s">
        <v>1595</v>
      </c>
      <c r="U467" s="86" t="s">
        <v>1595</v>
      </c>
      <c r="V467" s="86" t="s">
        <v>1595</v>
      </c>
      <c r="W467" s="86"/>
      <c r="X467" s="86" t="s">
        <v>1595</v>
      </c>
      <c r="Y467" s="86" t="s">
        <v>1595</v>
      </c>
      <c r="Z467" s="86" t="s">
        <v>1595</v>
      </c>
      <c r="AA467" s="86" t="s">
        <v>1595</v>
      </c>
      <c r="AB467" s="86" t="s">
        <v>1595</v>
      </c>
      <c r="AC467" s="86" t="s">
        <v>1595</v>
      </c>
      <c r="AD467" s="86" t="s">
        <v>1595</v>
      </c>
      <c r="AE467" s="86" t="s">
        <v>1595</v>
      </c>
      <c r="AF467" s="86" t="s">
        <v>1595</v>
      </c>
      <c r="AG467" s="86" t="s">
        <v>1595</v>
      </c>
      <c r="AH467" s="86"/>
      <c r="AI467" s="86"/>
      <c r="AJ467" s="86"/>
      <c r="AK467" s="86"/>
      <c r="AL467" s="86"/>
      <c r="AM467" s="86"/>
      <c r="AN467" s="86"/>
      <c r="AO467" s="86"/>
      <c r="AP467" s="86"/>
    </row>
    <row r="468" spans="1:42" ht="15.75" hidden="1"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1595</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hidden="1"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hidden="1"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hidden="1"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hidden="1"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hidden="1"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hidden="1"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7</v>
      </c>
      <c r="J475" s="34">
        <f t="shared" si="70"/>
        <v>21</v>
      </c>
      <c r="K475" s="35">
        <f t="shared" si="71"/>
        <v>0.25</v>
      </c>
      <c r="L475" s="86" t="s">
        <v>1595</v>
      </c>
      <c r="M475" s="86" t="s">
        <v>1595</v>
      </c>
      <c r="N475" s="86" t="s">
        <v>1595</v>
      </c>
      <c r="O475" s="86" t="s">
        <v>1595</v>
      </c>
      <c r="P475" s="86" t="s">
        <v>1595</v>
      </c>
      <c r="Q475" s="86" t="s">
        <v>1595</v>
      </c>
      <c r="R475" s="86" t="s">
        <v>1595</v>
      </c>
      <c r="S475" s="86" t="s">
        <v>1595</v>
      </c>
      <c r="T475" s="86" t="s">
        <v>1595</v>
      </c>
      <c r="U475" s="86" t="s">
        <v>1595</v>
      </c>
      <c r="V475" s="86" t="s">
        <v>1595</v>
      </c>
      <c r="W475" s="86"/>
      <c r="X475" s="86" t="s">
        <v>1595</v>
      </c>
      <c r="Y475" s="86" t="s">
        <v>1595</v>
      </c>
      <c r="Z475" s="86" t="s">
        <v>1595</v>
      </c>
      <c r="AA475" s="86" t="s">
        <v>1595</v>
      </c>
      <c r="AB475" s="86" t="s">
        <v>1595</v>
      </c>
      <c r="AC475" s="86" t="s">
        <v>1595</v>
      </c>
      <c r="AD475" s="86" t="s">
        <v>1595</v>
      </c>
      <c r="AE475" s="86" t="s">
        <v>1595</v>
      </c>
      <c r="AF475" s="86" t="s">
        <v>1595</v>
      </c>
      <c r="AG475" s="86" t="s">
        <v>1595</v>
      </c>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7</v>
      </c>
      <c r="J476" s="34">
        <f t="shared" si="70"/>
        <v>21</v>
      </c>
      <c r="K476" s="35">
        <f t="shared" si="71"/>
        <v>0.25</v>
      </c>
      <c r="L476" s="86" t="s">
        <v>1595</v>
      </c>
      <c r="M476" s="86" t="s">
        <v>1595</v>
      </c>
      <c r="N476" s="86" t="s">
        <v>1595</v>
      </c>
      <c r="O476" s="86" t="s">
        <v>1595</v>
      </c>
      <c r="P476" s="86" t="s">
        <v>1595</v>
      </c>
      <c r="Q476" s="86" t="s">
        <v>1595</v>
      </c>
      <c r="R476" s="86" t="s">
        <v>1595</v>
      </c>
      <c r="S476" s="86" t="s">
        <v>1595</v>
      </c>
      <c r="T476" s="86" t="s">
        <v>1595</v>
      </c>
      <c r="U476" s="86" t="s">
        <v>1595</v>
      </c>
      <c r="V476" s="86" t="s">
        <v>1595</v>
      </c>
      <c r="W476" s="86"/>
      <c r="X476" s="86" t="s">
        <v>1595</v>
      </c>
      <c r="Y476" s="86" t="s">
        <v>1595</v>
      </c>
      <c r="Z476" s="86" t="s">
        <v>1595</v>
      </c>
      <c r="AA476" s="86" t="s">
        <v>1595</v>
      </c>
      <c r="AB476" s="86" t="s">
        <v>1595</v>
      </c>
      <c r="AC476" s="86" t="s">
        <v>1595</v>
      </c>
      <c r="AD476" s="86" t="s">
        <v>1595</v>
      </c>
      <c r="AE476" s="86" t="s">
        <v>1595</v>
      </c>
      <c r="AF476" s="86" t="s">
        <v>1595</v>
      </c>
      <c r="AG476" s="86" t="s">
        <v>1595</v>
      </c>
      <c r="AH476" s="86"/>
      <c r="AI476" s="86"/>
      <c r="AJ476" s="86"/>
      <c r="AK476" s="86"/>
      <c r="AL476" s="86"/>
      <c r="AM476" s="86"/>
      <c r="AN476" s="86"/>
      <c r="AO476" s="86"/>
      <c r="AP476" s="86"/>
    </row>
    <row r="477" spans="1:42" ht="15.75" hidden="1"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hidden="1"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hidden="1"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hidden="1"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hidden="1"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hidden="1"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hidden="1"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hidden="1"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7</v>
      </c>
      <c r="J485" s="34">
        <f t="shared" si="73"/>
        <v>21</v>
      </c>
      <c r="K485" s="35">
        <f t="shared" si="74"/>
        <v>0.25</v>
      </c>
      <c r="L485" s="86" t="s">
        <v>1595</v>
      </c>
      <c r="M485" s="86" t="s">
        <v>1595</v>
      </c>
      <c r="N485" s="86" t="s">
        <v>1595</v>
      </c>
      <c r="O485" s="86" t="s">
        <v>1595</v>
      </c>
      <c r="P485" s="86" t="s">
        <v>1595</v>
      </c>
      <c r="Q485" s="86" t="s">
        <v>1595</v>
      </c>
      <c r="R485" s="86" t="s">
        <v>1595</v>
      </c>
      <c r="S485" s="86" t="s">
        <v>1595</v>
      </c>
      <c r="T485" s="86" t="s">
        <v>1595</v>
      </c>
      <c r="U485" s="86" t="s">
        <v>1595</v>
      </c>
      <c r="V485" s="86" t="s">
        <v>1595</v>
      </c>
      <c r="W485" s="86"/>
      <c r="X485" s="86" t="s">
        <v>1595</v>
      </c>
      <c r="Y485" s="86" t="s">
        <v>1595</v>
      </c>
      <c r="Z485" s="86" t="s">
        <v>1595</v>
      </c>
      <c r="AA485" s="86" t="s">
        <v>1595</v>
      </c>
      <c r="AB485" s="86" t="s">
        <v>1595</v>
      </c>
      <c r="AC485" s="86" t="s">
        <v>1595</v>
      </c>
      <c r="AD485" s="86" t="s">
        <v>1595</v>
      </c>
      <c r="AE485" s="86" t="s">
        <v>1595</v>
      </c>
      <c r="AF485" s="86" t="s">
        <v>1595</v>
      </c>
      <c r="AG485" s="86" t="s">
        <v>1595</v>
      </c>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7</v>
      </c>
      <c r="J486" s="34">
        <f t="shared" si="73"/>
        <v>21</v>
      </c>
      <c r="K486" s="35">
        <f t="shared" si="74"/>
        <v>0.25</v>
      </c>
      <c r="L486" s="86" t="s">
        <v>1595</v>
      </c>
      <c r="M486" s="86" t="s">
        <v>1595</v>
      </c>
      <c r="N486" s="86" t="s">
        <v>1595</v>
      </c>
      <c r="O486" s="86" t="s">
        <v>1595</v>
      </c>
      <c r="P486" s="86" t="s">
        <v>1595</v>
      </c>
      <c r="Q486" s="86" t="s">
        <v>1595</v>
      </c>
      <c r="R486" s="86" t="s">
        <v>1595</v>
      </c>
      <c r="S486" s="86" t="s">
        <v>1595</v>
      </c>
      <c r="T486" s="86" t="s">
        <v>1595</v>
      </c>
      <c r="U486" s="86" t="s">
        <v>1595</v>
      </c>
      <c r="V486" s="86" t="s">
        <v>1595</v>
      </c>
      <c r="W486" s="86"/>
      <c r="X486" s="86" t="s">
        <v>1595</v>
      </c>
      <c r="Y486" s="86" t="s">
        <v>1595</v>
      </c>
      <c r="Z486" s="86" t="s">
        <v>1595</v>
      </c>
      <c r="AA486" s="86" t="s">
        <v>1595</v>
      </c>
      <c r="AB486" s="86" t="s">
        <v>1595</v>
      </c>
      <c r="AC486" s="86" t="s">
        <v>1595</v>
      </c>
      <c r="AD486" s="86" t="s">
        <v>1595</v>
      </c>
      <c r="AE486" s="86" t="s">
        <v>1595</v>
      </c>
      <c r="AF486" s="86" t="s">
        <v>1595</v>
      </c>
      <c r="AG486" s="86" t="s">
        <v>1595</v>
      </c>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7</v>
      </c>
      <c r="J487" s="34">
        <f t="shared" si="73"/>
        <v>21</v>
      </c>
      <c r="K487" s="35">
        <f t="shared" si="74"/>
        <v>0.25</v>
      </c>
      <c r="L487" s="86" t="s">
        <v>1595</v>
      </c>
      <c r="M487" s="86" t="s">
        <v>1595</v>
      </c>
      <c r="N487" s="86" t="s">
        <v>1595</v>
      </c>
      <c r="O487" s="86" t="s">
        <v>1595</v>
      </c>
      <c r="P487" s="86" t="s">
        <v>1595</v>
      </c>
      <c r="Q487" s="86" t="s">
        <v>1595</v>
      </c>
      <c r="R487" s="86" t="s">
        <v>1595</v>
      </c>
      <c r="S487" s="86" t="s">
        <v>1595</v>
      </c>
      <c r="T487" s="86" t="s">
        <v>1595</v>
      </c>
      <c r="U487" s="86" t="s">
        <v>1595</v>
      </c>
      <c r="V487" s="86" t="s">
        <v>1595</v>
      </c>
      <c r="W487" s="86"/>
      <c r="X487" s="86" t="s">
        <v>1595</v>
      </c>
      <c r="Y487" s="86" t="s">
        <v>1595</v>
      </c>
      <c r="Z487" s="86" t="s">
        <v>1595</v>
      </c>
      <c r="AA487" s="86" t="s">
        <v>1595</v>
      </c>
      <c r="AB487" s="86" t="s">
        <v>1595</v>
      </c>
      <c r="AC487" s="86" t="s">
        <v>1595</v>
      </c>
      <c r="AD487" s="86" t="s">
        <v>1595</v>
      </c>
      <c r="AE487" s="86" t="s">
        <v>1595</v>
      </c>
      <c r="AF487" s="86" t="s">
        <v>1595</v>
      </c>
      <c r="AG487" s="86" t="s">
        <v>1595</v>
      </c>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7</v>
      </c>
      <c r="J488" s="34">
        <f t="shared" si="73"/>
        <v>21</v>
      </c>
      <c r="K488" s="35">
        <f t="shared" si="74"/>
        <v>0.25</v>
      </c>
      <c r="L488" s="86" t="s">
        <v>1595</v>
      </c>
      <c r="M488" s="86" t="s">
        <v>1595</v>
      </c>
      <c r="N488" s="86" t="s">
        <v>1595</v>
      </c>
      <c r="O488" s="86" t="s">
        <v>1595</v>
      </c>
      <c r="P488" s="86" t="s">
        <v>1595</v>
      </c>
      <c r="Q488" s="86" t="s">
        <v>1595</v>
      </c>
      <c r="R488" s="86" t="s">
        <v>1595</v>
      </c>
      <c r="S488" s="86" t="s">
        <v>1595</v>
      </c>
      <c r="T488" s="86" t="s">
        <v>1595</v>
      </c>
      <c r="U488" s="86" t="s">
        <v>1595</v>
      </c>
      <c r="V488" s="86" t="s">
        <v>1595</v>
      </c>
      <c r="W488" s="86"/>
      <c r="X488" s="86" t="s">
        <v>1595</v>
      </c>
      <c r="Y488" s="86" t="s">
        <v>1595</v>
      </c>
      <c r="Z488" s="86" t="s">
        <v>1595</v>
      </c>
      <c r="AA488" s="86" t="s">
        <v>1595</v>
      </c>
      <c r="AB488" s="86" t="s">
        <v>1595</v>
      </c>
      <c r="AC488" s="86" t="s">
        <v>1595</v>
      </c>
      <c r="AD488" s="86" t="s">
        <v>1595</v>
      </c>
      <c r="AE488" s="86" t="s">
        <v>1595</v>
      </c>
      <c r="AF488" s="86" t="s">
        <v>1595</v>
      </c>
      <c r="AG488" s="86" t="s">
        <v>1595</v>
      </c>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7</v>
      </c>
      <c r="J489" s="34">
        <f t="shared" si="73"/>
        <v>21</v>
      </c>
      <c r="K489" s="35">
        <f t="shared" si="74"/>
        <v>0.25</v>
      </c>
      <c r="L489" s="86" t="s">
        <v>1595</v>
      </c>
      <c r="M489" s="86" t="s">
        <v>1595</v>
      </c>
      <c r="N489" s="86" t="s">
        <v>1595</v>
      </c>
      <c r="O489" s="86" t="s">
        <v>1595</v>
      </c>
      <c r="P489" s="86" t="s">
        <v>1595</v>
      </c>
      <c r="Q489" s="86" t="s">
        <v>1595</v>
      </c>
      <c r="R489" s="86" t="s">
        <v>1595</v>
      </c>
      <c r="S489" s="86" t="s">
        <v>1595</v>
      </c>
      <c r="T489" s="86" t="s">
        <v>1595</v>
      </c>
      <c r="U489" s="86" t="s">
        <v>1595</v>
      </c>
      <c r="V489" s="86" t="s">
        <v>1595</v>
      </c>
      <c r="W489" s="86"/>
      <c r="X489" s="86" t="s">
        <v>1595</v>
      </c>
      <c r="Y489" s="86" t="s">
        <v>1595</v>
      </c>
      <c r="Z489" s="86" t="s">
        <v>1595</v>
      </c>
      <c r="AA489" s="86" t="s">
        <v>1595</v>
      </c>
      <c r="AB489" s="86" t="s">
        <v>1595</v>
      </c>
      <c r="AC489" s="86" t="s">
        <v>1595</v>
      </c>
      <c r="AD489" s="86" t="s">
        <v>1595</v>
      </c>
      <c r="AE489" s="86" t="s">
        <v>1595</v>
      </c>
      <c r="AF489" s="86" t="s">
        <v>1595</v>
      </c>
      <c r="AG489" s="86" t="s">
        <v>1595</v>
      </c>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7</v>
      </c>
      <c r="J490" s="34">
        <f t="shared" si="73"/>
        <v>21</v>
      </c>
      <c r="K490" s="35">
        <f t="shared" si="74"/>
        <v>0.25</v>
      </c>
      <c r="L490" s="86" t="s">
        <v>1595</v>
      </c>
      <c r="M490" s="86" t="s">
        <v>1595</v>
      </c>
      <c r="N490" s="86" t="s">
        <v>1595</v>
      </c>
      <c r="O490" s="86" t="s">
        <v>1595</v>
      </c>
      <c r="P490" s="86" t="s">
        <v>1595</v>
      </c>
      <c r="Q490" s="86" t="s">
        <v>1595</v>
      </c>
      <c r="R490" s="86" t="s">
        <v>1595</v>
      </c>
      <c r="S490" s="86" t="s">
        <v>1595</v>
      </c>
      <c r="T490" s="86" t="s">
        <v>1595</v>
      </c>
      <c r="U490" s="86" t="s">
        <v>1595</v>
      </c>
      <c r="V490" s="86" t="s">
        <v>1595</v>
      </c>
      <c r="W490" s="86"/>
      <c r="X490" s="86" t="s">
        <v>1595</v>
      </c>
      <c r="Y490" s="86" t="s">
        <v>1595</v>
      </c>
      <c r="Z490" s="86" t="s">
        <v>1595</v>
      </c>
      <c r="AA490" s="86" t="s">
        <v>1595</v>
      </c>
      <c r="AB490" s="86" t="s">
        <v>1595</v>
      </c>
      <c r="AC490" s="86" t="s">
        <v>1595</v>
      </c>
      <c r="AD490" s="86" t="s">
        <v>1595</v>
      </c>
      <c r="AE490" s="86" t="s">
        <v>1595</v>
      </c>
      <c r="AF490" s="86" t="s">
        <v>1595</v>
      </c>
      <c r="AG490" s="86" t="s">
        <v>1595</v>
      </c>
      <c r="AH490" s="86"/>
      <c r="AI490" s="86"/>
      <c r="AJ490" s="86"/>
      <c r="AK490" s="86"/>
      <c r="AL490" s="86"/>
      <c r="AM490" s="86"/>
      <c r="AN490" s="86"/>
      <c r="AO490" s="86"/>
      <c r="AP490" s="86"/>
    </row>
    <row r="491" spans="1:42" ht="15.75" hidden="1" thickBot="1" x14ac:dyDescent="0.3">
      <c r="A491" t="s">
        <v>1393</v>
      </c>
      <c r="B491" s="33">
        <v>25</v>
      </c>
      <c r="C491" s="129" t="s">
        <v>1579</v>
      </c>
      <c r="D491" t="s">
        <v>1390</v>
      </c>
      <c r="E491" s="33" t="s">
        <v>1413</v>
      </c>
      <c r="F491" s="33" t="s">
        <v>1392</v>
      </c>
      <c r="G491" s="33"/>
      <c r="H491" s="81" t="s">
        <v>1403</v>
      </c>
      <c r="I491" s="34">
        <f t="shared" si="72"/>
        <v>11</v>
      </c>
      <c r="J491" s="34">
        <f t="shared" si="73"/>
        <v>17</v>
      </c>
      <c r="K491" s="35">
        <f t="shared" si="74"/>
        <v>0.39285714285714285</v>
      </c>
      <c r="L491" s="86" t="s">
        <v>1595</v>
      </c>
      <c r="M491" s="86" t="s">
        <v>1595</v>
      </c>
      <c r="N491" s="86" t="s">
        <v>1595</v>
      </c>
      <c r="O491" s="86" t="s">
        <v>1595</v>
      </c>
      <c r="P491" s="86" t="s">
        <v>1595</v>
      </c>
      <c r="Q491" s="86" t="s">
        <v>1595</v>
      </c>
      <c r="R491" s="86" t="s">
        <v>1595</v>
      </c>
      <c r="S491" s="86" t="s">
        <v>1595</v>
      </c>
      <c r="T491" s="86" t="s">
        <v>1595</v>
      </c>
      <c r="U491" s="86" t="s">
        <v>1595</v>
      </c>
      <c r="V491" s="86" t="s">
        <v>1595</v>
      </c>
      <c r="W491" s="86"/>
      <c r="X491" s="86" t="s">
        <v>1595</v>
      </c>
      <c r="Y491" s="86" t="s">
        <v>1595</v>
      </c>
      <c r="Z491" s="86" t="s">
        <v>1595</v>
      </c>
      <c r="AA491" s="86" t="s">
        <v>1595</v>
      </c>
      <c r="AB491" s="86" t="s">
        <v>1595</v>
      </c>
      <c r="AC491" s="86" t="s">
        <v>1595</v>
      </c>
      <c r="AD491" s="86"/>
      <c r="AE491" s="86"/>
      <c r="AF491" s="86"/>
      <c r="AG491" s="86"/>
      <c r="AH491" s="86"/>
      <c r="AI491" s="86"/>
      <c r="AJ491" s="86"/>
      <c r="AK491" s="86"/>
      <c r="AL491" s="86"/>
      <c r="AM491" s="86"/>
      <c r="AN491" s="86"/>
      <c r="AO491" s="86"/>
      <c r="AP491" s="86"/>
    </row>
    <row r="492" spans="1:42" ht="15.75" hidden="1" thickBot="1" x14ac:dyDescent="0.3">
      <c r="A492" t="s">
        <v>1393</v>
      </c>
      <c r="B492" s="33" t="s">
        <v>1398</v>
      </c>
      <c r="C492" s="129" t="s">
        <v>1579</v>
      </c>
      <c r="D492" t="s">
        <v>1390</v>
      </c>
      <c r="E492" s="33" t="s">
        <v>1391</v>
      </c>
      <c r="F492" s="33" t="s">
        <v>1392</v>
      </c>
      <c r="G492" s="33"/>
      <c r="H492" s="33" t="s">
        <v>1408</v>
      </c>
      <c r="I492" s="34">
        <f t="shared" si="72"/>
        <v>11</v>
      </c>
      <c r="J492" s="34">
        <f t="shared" si="73"/>
        <v>17</v>
      </c>
      <c r="K492" s="35">
        <f t="shared" si="74"/>
        <v>0.39285714285714285</v>
      </c>
      <c r="L492" s="86" t="s">
        <v>1595</v>
      </c>
      <c r="M492" s="86" t="s">
        <v>1595</v>
      </c>
      <c r="N492" s="86" t="s">
        <v>1595</v>
      </c>
      <c r="O492" s="86" t="s">
        <v>1595</v>
      </c>
      <c r="P492" s="86" t="s">
        <v>1595</v>
      </c>
      <c r="Q492" s="86" t="s">
        <v>1595</v>
      </c>
      <c r="R492" s="86" t="s">
        <v>1595</v>
      </c>
      <c r="S492" s="86" t="s">
        <v>1595</v>
      </c>
      <c r="T492" s="86" t="s">
        <v>1595</v>
      </c>
      <c r="U492" s="86" t="s">
        <v>1595</v>
      </c>
      <c r="V492" s="86" t="s">
        <v>1595</v>
      </c>
      <c r="W492" s="86"/>
      <c r="X492" s="86" t="s">
        <v>1595</v>
      </c>
      <c r="Y492" s="86" t="s">
        <v>1595</v>
      </c>
      <c r="Z492" s="86" t="s">
        <v>1595</v>
      </c>
      <c r="AA492" s="86" t="s">
        <v>1595</v>
      </c>
      <c r="AB492" s="86" t="s">
        <v>1595</v>
      </c>
      <c r="AC492" s="86" t="s">
        <v>1595</v>
      </c>
      <c r="AD492" s="86"/>
      <c r="AE492" s="86"/>
      <c r="AF492" s="86"/>
      <c r="AG492" s="86"/>
      <c r="AH492" s="86"/>
      <c r="AI492" s="86"/>
      <c r="AJ492" s="86"/>
      <c r="AK492" s="86"/>
      <c r="AL492" s="86"/>
      <c r="AM492" s="86"/>
      <c r="AN492" s="86"/>
      <c r="AO492" s="86"/>
      <c r="AP492" s="86"/>
    </row>
    <row r="493" spans="1:42" ht="15.75" hidden="1" thickBot="1" x14ac:dyDescent="0.3">
      <c r="A493" t="s">
        <v>1393</v>
      </c>
      <c r="B493" s="33">
        <v>26</v>
      </c>
      <c r="C493" s="129" t="s">
        <v>1579</v>
      </c>
      <c r="D493" t="s">
        <v>1424</v>
      </c>
      <c r="E493" s="33" t="s">
        <v>1413</v>
      </c>
      <c r="F493" s="33" t="s">
        <v>1392</v>
      </c>
      <c r="G493" s="33"/>
      <c r="H493" s="81" t="s">
        <v>1430</v>
      </c>
      <c r="I493" s="34">
        <f t="shared" ref="I493:I514" si="75">COUNTIF(L493:AM493,"")</f>
        <v>11</v>
      </c>
      <c r="J493" s="34">
        <f t="shared" ref="J493:J514" si="76">COUNTIF(L493:AM493,"APAGADO")</f>
        <v>17</v>
      </c>
      <c r="K493" s="35">
        <f t="shared" ref="K493:K514" si="77">(I493)/(J493+I493)</f>
        <v>0.39285714285714285</v>
      </c>
      <c r="L493" s="86" t="s">
        <v>1595</v>
      </c>
      <c r="M493" s="86" t="s">
        <v>1595</v>
      </c>
      <c r="N493" s="86" t="s">
        <v>1595</v>
      </c>
      <c r="O493" s="86" t="s">
        <v>1595</v>
      </c>
      <c r="P493" s="86" t="s">
        <v>1595</v>
      </c>
      <c r="Q493" s="86" t="s">
        <v>1595</v>
      </c>
      <c r="R493" s="86" t="s">
        <v>1595</v>
      </c>
      <c r="S493" s="86" t="s">
        <v>1595</v>
      </c>
      <c r="T493" s="86" t="s">
        <v>1595</v>
      </c>
      <c r="U493" s="86" t="s">
        <v>1595</v>
      </c>
      <c r="V493" s="86" t="s">
        <v>1595</v>
      </c>
      <c r="W493" s="86"/>
      <c r="X493" s="86" t="s">
        <v>1595</v>
      </c>
      <c r="Y493" s="86" t="s">
        <v>1595</v>
      </c>
      <c r="Z493" s="86" t="s">
        <v>1595</v>
      </c>
      <c r="AA493" s="86" t="s">
        <v>1595</v>
      </c>
      <c r="AB493" s="86" t="s">
        <v>1595</v>
      </c>
      <c r="AC493" s="86" t="s">
        <v>1595</v>
      </c>
      <c r="AD493" s="86"/>
      <c r="AE493" s="86"/>
      <c r="AF493" s="86"/>
      <c r="AG493" s="86"/>
      <c r="AH493" s="86"/>
      <c r="AI493" s="86"/>
      <c r="AJ493" s="86"/>
      <c r="AK493" s="86"/>
      <c r="AL493" s="86"/>
      <c r="AM493" s="86"/>
      <c r="AN493" s="86"/>
      <c r="AO493" s="86"/>
      <c r="AP493" s="86"/>
    </row>
    <row r="494" spans="1:42" ht="15.75" hidden="1" thickBot="1" x14ac:dyDescent="0.3">
      <c r="A494" t="s">
        <v>1393</v>
      </c>
      <c r="B494" s="33" t="s">
        <v>1442</v>
      </c>
      <c r="C494" s="129" t="s">
        <v>1579</v>
      </c>
      <c r="D494" t="s">
        <v>1424</v>
      </c>
      <c r="E494" s="33" t="s">
        <v>1391</v>
      </c>
      <c r="F494" s="33" t="s">
        <v>1392</v>
      </c>
      <c r="G494" s="33"/>
      <c r="H494" s="33" t="s">
        <v>1436</v>
      </c>
      <c r="I494" s="34">
        <f t="shared" si="75"/>
        <v>11</v>
      </c>
      <c r="J494" s="34">
        <f t="shared" si="76"/>
        <v>17</v>
      </c>
      <c r="K494" s="35">
        <f t="shared" si="77"/>
        <v>0.39285714285714285</v>
      </c>
      <c r="L494" s="86" t="s">
        <v>1595</v>
      </c>
      <c r="M494" s="86" t="s">
        <v>1595</v>
      </c>
      <c r="N494" s="86" t="s">
        <v>1595</v>
      </c>
      <c r="O494" s="86" t="s">
        <v>1595</v>
      </c>
      <c r="P494" s="86" t="s">
        <v>1595</v>
      </c>
      <c r="Q494" s="86" t="s">
        <v>1595</v>
      </c>
      <c r="R494" s="86" t="s">
        <v>1595</v>
      </c>
      <c r="S494" s="86" t="s">
        <v>1595</v>
      </c>
      <c r="T494" s="86" t="s">
        <v>1595</v>
      </c>
      <c r="U494" s="86" t="s">
        <v>1595</v>
      </c>
      <c r="V494" s="86" t="s">
        <v>1595</v>
      </c>
      <c r="W494" s="86"/>
      <c r="X494" s="86" t="s">
        <v>1595</v>
      </c>
      <c r="Y494" s="86" t="s">
        <v>1595</v>
      </c>
      <c r="Z494" s="86" t="s">
        <v>1595</v>
      </c>
      <c r="AA494" s="86" t="s">
        <v>1595</v>
      </c>
      <c r="AB494" s="86" t="s">
        <v>1595</v>
      </c>
      <c r="AC494" s="86" t="s">
        <v>1595</v>
      </c>
      <c r="AD494" s="86"/>
      <c r="AE494" s="86"/>
      <c r="AF494" s="86"/>
      <c r="AG494" s="86"/>
      <c r="AH494" s="86"/>
      <c r="AI494" s="86"/>
      <c r="AJ494" s="86"/>
      <c r="AK494" s="86"/>
      <c r="AL494" s="86"/>
      <c r="AM494" s="86"/>
      <c r="AN494" s="86"/>
      <c r="AO494" s="86"/>
      <c r="AP494" s="86"/>
    </row>
    <row r="495" spans="1:42" ht="15.75" hidden="1"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hidden="1"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hidden="1"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hidden="1"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7</v>
      </c>
      <c r="J499" s="34">
        <f t="shared" si="76"/>
        <v>21</v>
      </c>
      <c r="K499" s="35">
        <f t="shared" si="77"/>
        <v>0.25</v>
      </c>
      <c r="L499" s="86" t="s">
        <v>1595</v>
      </c>
      <c r="M499" s="86" t="s">
        <v>1595</v>
      </c>
      <c r="N499" s="86" t="s">
        <v>1595</v>
      </c>
      <c r="O499" s="86" t="s">
        <v>1595</v>
      </c>
      <c r="P499" s="86" t="s">
        <v>1595</v>
      </c>
      <c r="Q499" s="86" t="s">
        <v>1595</v>
      </c>
      <c r="R499" s="86" t="s">
        <v>1595</v>
      </c>
      <c r="S499" s="86" t="s">
        <v>1595</v>
      </c>
      <c r="T499" s="86" t="s">
        <v>1595</v>
      </c>
      <c r="U499" s="86" t="s">
        <v>1595</v>
      </c>
      <c r="V499" s="86" t="s">
        <v>1595</v>
      </c>
      <c r="W499" s="86"/>
      <c r="X499" s="86" t="s">
        <v>1595</v>
      </c>
      <c r="Y499" s="86" t="s">
        <v>1595</v>
      </c>
      <c r="Z499" s="86" t="s">
        <v>1595</v>
      </c>
      <c r="AA499" s="86" t="s">
        <v>1595</v>
      </c>
      <c r="AB499" s="86" t="s">
        <v>1595</v>
      </c>
      <c r="AC499" s="86" t="s">
        <v>1595</v>
      </c>
      <c r="AD499" s="86" t="s">
        <v>1595</v>
      </c>
      <c r="AE499" s="86" t="s">
        <v>1595</v>
      </c>
      <c r="AF499" s="86" t="s">
        <v>1595</v>
      </c>
      <c r="AG499" s="86" t="s">
        <v>1595</v>
      </c>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7</v>
      </c>
      <c r="J500" s="34">
        <f t="shared" si="76"/>
        <v>21</v>
      </c>
      <c r="K500" s="35">
        <f t="shared" si="77"/>
        <v>0.25</v>
      </c>
      <c r="L500" s="86" t="s">
        <v>1595</v>
      </c>
      <c r="M500" s="86" t="s">
        <v>1595</v>
      </c>
      <c r="N500" s="86" t="s">
        <v>1595</v>
      </c>
      <c r="O500" s="86" t="s">
        <v>1595</v>
      </c>
      <c r="P500" s="86" t="s">
        <v>1595</v>
      </c>
      <c r="Q500" s="86" t="s">
        <v>1595</v>
      </c>
      <c r="R500" s="86" t="s">
        <v>1595</v>
      </c>
      <c r="S500" s="86" t="s">
        <v>1595</v>
      </c>
      <c r="T500" s="86" t="s">
        <v>1595</v>
      </c>
      <c r="U500" s="86" t="s">
        <v>1595</v>
      </c>
      <c r="V500" s="86" t="s">
        <v>1595</v>
      </c>
      <c r="W500" s="86"/>
      <c r="X500" s="86" t="s">
        <v>1595</v>
      </c>
      <c r="Y500" s="86" t="s">
        <v>1595</v>
      </c>
      <c r="Z500" s="86" t="s">
        <v>1595</v>
      </c>
      <c r="AA500" s="86" t="s">
        <v>1595</v>
      </c>
      <c r="AB500" s="86" t="s">
        <v>1595</v>
      </c>
      <c r="AC500" s="86" t="s">
        <v>1595</v>
      </c>
      <c r="AD500" s="86" t="s">
        <v>1595</v>
      </c>
      <c r="AE500" s="86" t="s">
        <v>1595</v>
      </c>
      <c r="AF500" s="86" t="s">
        <v>1595</v>
      </c>
      <c r="AG500" s="86" t="s">
        <v>1595</v>
      </c>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7</v>
      </c>
      <c r="J501" s="34">
        <f t="shared" si="76"/>
        <v>21</v>
      </c>
      <c r="K501" s="35">
        <f t="shared" si="77"/>
        <v>0.25</v>
      </c>
      <c r="L501" s="86" t="s">
        <v>1595</v>
      </c>
      <c r="M501" s="86" t="s">
        <v>1595</v>
      </c>
      <c r="N501" s="86" t="s">
        <v>1595</v>
      </c>
      <c r="O501" s="86" t="s">
        <v>1595</v>
      </c>
      <c r="P501" s="86" t="s">
        <v>1595</v>
      </c>
      <c r="Q501" s="86" t="s">
        <v>1595</v>
      </c>
      <c r="R501" s="86" t="s">
        <v>1595</v>
      </c>
      <c r="S501" s="86" t="s">
        <v>1595</v>
      </c>
      <c r="T501" s="86" t="s">
        <v>1595</v>
      </c>
      <c r="U501" s="86" t="s">
        <v>1595</v>
      </c>
      <c r="V501" s="86" t="s">
        <v>1595</v>
      </c>
      <c r="W501" s="86"/>
      <c r="X501" s="86" t="s">
        <v>1595</v>
      </c>
      <c r="Y501" s="86" t="s">
        <v>1595</v>
      </c>
      <c r="Z501" s="86" t="s">
        <v>1595</v>
      </c>
      <c r="AA501" s="86" t="s">
        <v>1595</v>
      </c>
      <c r="AB501" s="86" t="s">
        <v>1595</v>
      </c>
      <c r="AC501" s="86" t="s">
        <v>1595</v>
      </c>
      <c r="AD501" s="86" t="s">
        <v>1595</v>
      </c>
      <c r="AE501" s="86" t="s">
        <v>1595</v>
      </c>
      <c r="AF501" s="86" t="s">
        <v>1595</v>
      </c>
      <c r="AG501" s="86" t="s">
        <v>1595</v>
      </c>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7</v>
      </c>
      <c r="J502" s="34">
        <f t="shared" si="76"/>
        <v>21</v>
      </c>
      <c r="K502" s="35">
        <f t="shared" si="77"/>
        <v>0.25</v>
      </c>
      <c r="L502" s="86" t="s">
        <v>1595</v>
      </c>
      <c r="M502" s="86" t="s">
        <v>1595</v>
      </c>
      <c r="N502" s="86" t="s">
        <v>1595</v>
      </c>
      <c r="O502" s="86" t="s">
        <v>1595</v>
      </c>
      <c r="P502" s="86" t="s">
        <v>1595</v>
      </c>
      <c r="Q502" s="86" t="s">
        <v>1595</v>
      </c>
      <c r="R502" s="86" t="s">
        <v>1595</v>
      </c>
      <c r="S502" s="86" t="s">
        <v>1595</v>
      </c>
      <c r="T502" s="86" t="s">
        <v>1595</v>
      </c>
      <c r="U502" s="86" t="s">
        <v>1595</v>
      </c>
      <c r="V502" s="86" t="s">
        <v>1595</v>
      </c>
      <c r="W502" s="86"/>
      <c r="X502" s="86" t="s">
        <v>1595</v>
      </c>
      <c r="Y502" s="86" t="s">
        <v>1595</v>
      </c>
      <c r="Z502" s="86" t="s">
        <v>1595</v>
      </c>
      <c r="AA502" s="86" t="s">
        <v>1595</v>
      </c>
      <c r="AB502" s="86" t="s">
        <v>1595</v>
      </c>
      <c r="AC502" s="86" t="s">
        <v>1595</v>
      </c>
      <c r="AD502" s="86" t="s">
        <v>1595</v>
      </c>
      <c r="AE502" s="86" t="s">
        <v>1595</v>
      </c>
      <c r="AF502" s="86" t="s">
        <v>1595</v>
      </c>
      <c r="AG502" s="86" t="s">
        <v>1595</v>
      </c>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7</v>
      </c>
      <c r="J503" s="34">
        <f t="shared" si="76"/>
        <v>21</v>
      </c>
      <c r="K503" s="35">
        <f t="shared" si="77"/>
        <v>0.25</v>
      </c>
      <c r="L503" s="86" t="s">
        <v>1595</v>
      </c>
      <c r="M503" s="86" t="s">
        <v>1595</v>
      </c>
      <c r="N503" s="86" t="s">
        <v>1595</v>
      </c>
      <c r="O503" s="86" t="s">
        <v>1595</v>
      </c>
      <c r="P503" s="86" t="s">
        <v>1595</v>
      </c>
      <c r="Q503" s="86" t="s">
        <v>1595</v>
      </c>
      <c r="R503" s="86" t="s">
        <v>1595</v>
      </c>
      <c r="S503" s="86" t="s">
        <v>1595</v>
      </c>
      <c r="T503" s="86" t="s">
        <v>1595</v>
      </c>
      <c r="U503" s="86" t="s">
        <v>1595</v>
      </c>
      <c r="V503" s="86" t="s">
        <v>1595</v>
      </c>
      <c r="W503" s="86"/>
      <c r="X503" s="86" t="s">
        <v>1595</v>
      </c>
      <c r="Y503" s="86" t="s">
        <v>1595</v>
      </c>
      <c r="Z503" s="86" t="s">
        <v>1595</v>
      </c>
      <c r="AA503" s="86" t="s">
        <v>1595</v>
      </c>
      <c r="AB503" s="86" t="s">
        <v>1595</v>
      </c>
      <c r="AC503" s="86" t="s">
        <v>1595</v>
      </c>
      <c r="AD503" s="86" t="s">
        <v>1595</v>
      </c>
      <c r="AE503" s="86" t="s">
        <v>1595</v>
      </c>
      <c r="AF503" s="86" t="s">
        <v>1595</v>
      </c>
      <c r="AG503" s="86" t="s">
        <v>1595</v>
      </c>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7</v>
      </c>
      <c r="J504" s="34">
        <f t="shared" si="76"/>
        <v>21</v>
      </c>
      <c r="K504" s="35">
        <f t="shared" si="77"/>
        <v>0.25</v>
      </c>
      <c r="L504" s="86" t="s">
        <v>1595</v>
      </c>
      <c r="M504" s="86" t="s">
        <v>1595</v>
      </c>
      <c r="N504" s="86" t="s">
        <v>1595</v>
      </c>
      <c r="O504" s="86" t="s">
        <v>1595</v>
      </c>
      <c r="P504" s="86" t="s">
        <v>1595</v>
      </c>
      <c r="Q504" s="86" t="s">
        <v>1595</v>
      </c>
      <c r="R504" s="86" t="s">
        <v>1595</v>
      </c>
      <c r="S504" s="86" t="s">
        <v>1595</v>
      </c>
      <c r="T504" s="86" t="s">
        <v>1595</v>
      </c>
      <c r="U504" s="86" t="s">
        <v>1595</v>
      </c>
      <c r="V504" s="86" t="s">
        <v>1595</v>
      </c>
      <c r="W504" s="86"/>
      <c r="X504" s="86" t="s">
        <v>1595</v>
      </c>
      <c r="Y504" s="86" t="s">
        <v>1595</v>
      </c>
      <c r="Z504" s="86" t="s">
        <v>1595</v>
      </c>
      <c r="AA504" s="86" t="s">
        <v>1595</v>
      </c>
      <c r="AB504" s="86" t="s">
        <v>1595</v>
      </c>
      <c r="AC504" s="86" t="s">
        <v>1595</v>
      </c>
      <c r="AD504" s="86" t="s">
        <v>1595</v>
      </c>
      <c r="AE504" s="86" t="s">
        <v>1595</v>
      </c>
      <c r="AF504" s="86" t="s">
        <v>1595</v>
      </c>
      <c r="AG504" s="86" t="s">
        <v>1595</v>
      </c>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16</v>
      </c>
      <c r="J505" s="34">
        <f t="shared" si="76"/>
        <v>12</v>
      </c>
      <c r="K505" s="35">
        <f t="shared" si="77"/>
        <v>0.5714285714285714</v>
      </c>
      <c r="L505" s="86"/>
      <c r="M505" s="86"/>
      <c r="N505" s="86"/>
      <c r="O505" s="86"/>
      <c r="P505" s="86"/>
      <c r="Q505" s="86"/>
      <c r="R505" s="86"/>
      <c r="S505" s="86"/>
      <c r="T505" s="86"/>
      <c r="U505" s="86" t="s">
        <v>1595</v>
      </c>
      <c r="V505" s="86" t="s">
        <v>1595</v>
      </c>
      <c r="W505" s="86"/>
      <c r="X505" s="86" t="s">
        <v>1595</v>
      </c>
      <c r="Y505" s="86" t="s">
        <v>1595</v>
      </c>
      <c r="Z505" s="86" t="s">
        <v>1595</v>
      </c>
      <c r="AA505" s="86" t="s">
        <v>1595</v>
      </c>
      <c r="AB505" s="86" t="s">
        <v>1595</v>
      </c>
      <c r="AC505" s="86" t="s">
        <v>1595</v>
      </c>
      <c r="AD505" s="86" t="s">
        <v>1595</v>
      </c>
      <c r="AE505" s="86" t="s">
        <v>1595</v>
      </c>
      <c r="AF505" s="86" t="s">
        <v>1595</v>
      </c>
      <c r="AG505" s="86" t="s">
        <v>1595</v>
      </c>
      <c r="AH505" s="86"/>
      <c r="AI505" s="86"/>
      <c r="AJ505" s="86"/>
      <c r="AK505" s="86"/>
      <c r="AL505" s="86"/>
      <c r="AM505" s="86"/>
      <c r="AN505" s="86"/>
      <c r="AO505" s="86"/>
      <c r="AP505" s="86"/>
    </row>
    <row r="506" spans="1:42" ht="15.75" hidden="1"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7</v>
      </c>
      <c r="J507" s="34">
        <f t="shared" si="76"/>
        <v>21</v>
      </c>
      <c r="K507" s="35">
        <f t="shared" si="77"/>
        <v>0.25</v>
      </c>
      <c r="L507" s="86" t="s">
        <v>1595</v>
      </c>
      <c r="M507" s="86" t="s">
        <v>1595</v>
      </c>
      <c r="N507" s="86" t="s">
        <v>1595</v>
      </c>
      <c r="O507" s="86" t="s">
        <v>1595</v>
      </c>
      <c r="P507" s="86" t="s">
        <v>1595</v>
      </c>
      <c r="Q507" s="86" t="s">
        <v>1595</v>
      </c>
      <c r="R507" s="86" t="s">
        <v>1595</v>
      </c>
      <c r="S507" s="86" t="s">
        <v>1595</v>
      </c>
      <c r="T507" s="86" t="s">
        <v>1595</v>
      </c>
      <c r="U507" s="86" t="s">
        <v>1595</v>
      </c>
      <c r="V507" s="86" t="s">
        <v>1595</v>
      </c>
      <c r="W507" s="86"/>
      <c r="X507" s="86" t="s">
        <v>1595</v>
      </c>
      <c r="Y507" s="86" t="s">
        <v>1595</v>
      </c>
      <c r="Z507" s="86" t="s">
        <v>1595</v>
      </c>
      <c r="AA507" s="86" t="s">
        <v>1595</v>
      </c>
      <c r="AB507" s="86" t="s">
        <v>1595</v>
      </c>
      <c r="AC507" s="86" t="s">
        <v>1595</v>
      </c>
      <c r="AD507" s="86" t="s">
        <v>1595</v>
      </c>
      <c r="AE507" s="86" t="s">
        <v>1595</v>
      </c>
      <c r="AF507" s="86" t="s">
        <v>1595</v>
      </c>
      <c r="AG507" s="86" t="s">
        <v>1595</v>
      </c>
      <c r="AH507" s="86"/>
      <c r="AI507" s="86"/>
      <c r="AJ507" s="86"/>
      <c r="AK507" s="86"/>
      <c r="AL507" s="86"/>
      <c r="AM507" s="86"/>
      <c r="AN507" s="86"/>
      <c r="AO507" s="86"/>
      <c r="AP507" s="86"/>
    </row>
    <row r="508" spans="1:42" ht="15.75" hidden="1" thickBot="1" x14ac:dyDescent="0.3">
      <c r="A508" t="s">
        <v>1393</v>
      </c>
      <c r="B508" s="33" t="s">
        <v>1450</v>
      </c>
      <c r="C508" s="129" t="s">
        <v>1579</v>
      </c>
      <c r="D508" t="s">
        <v>1519</v>
      </c>
      <c r="E508" s="33" t="s">
        <v>1391</v>
      </c>
      <c r="F508" s="33" t="s">
        <v>1392</v>
      </c>
      <c r="G508" s="33"/>
      <c r="H508" s="33" t="s">
        <v>1456</v>
      </c>
      <c r="I508" s="34">
        <f t="shared" si="75"/>
        <v>11</v>
      </c>
      <c r="J508" s="34">
        <f t="shared" si="76"/>
        <v>17</v>
      </c>
      <c r="K508" s="35">
        <f t="shared" si="77"/>
        <v>0.39285714285714285</v>
      </c>
      <c r="L508" s="86" t="s">
        <v>1595</v>
      </c>
      <c r="M508" s="86" t="s">
        <v>1595</v>
      </c>
      <c r="N508" s="86" t="s">
        <v>1595</v>
      </c>
      <c r="O508" s="86" t="s">
        <v>1595</v>
      </c>
      <c r="P508" s="86" t="s">
        <v>1595</v>
      </c>
      <c r="Q508" s="86" t="s">
        <v>1595</v>
      </c>
      <c r="R508" s="86" t="s">
        <v>1595</v>
      </c>
      <c r="S508" s="86" t="s">
        <v>1595</v>
      </c>
      <c r="T508" s="86" t="s">
        <v>1595</v>
      </c>
      <c r="U508" s="86" t="s">
        <v>1595</v>
      </c>
      <c r="V508" s="86" t="s">
        <v>1595</v>
      </c>
      <c r="W508" s="86"/>
      <c r="X508" s="86" t="s">
        <v>1595</v>
      </c>
      <c r="Y508" s="86" t="s">
        <v>1595</v>
      </c>
      <c r="Z508" s="86" t="s">
        <v>1595</v>
      </c>
      <c r="AA508" s="86" t="s">
        <v>1595</v>
      </c>
      <c r="AB508" s="86" t="s">
        <v>1595</v>
      </c>
      <c r="AC508" s="86" t="s">
        <v>1595</v>
      </c>
      <c r="AD508" s="86"/>
      <c r="AE508" s="86"/>
      <c r="AF508" s="86"/>
      <c r="AG508" s="86"/>
      <c r="AH508" s="86"/>
      <c r="AI508" s="86"/>
      <c r="AJ508" s="86"/>
      <c r="AK508" s="86"/>
      <c r="AL508" s="86"/>
      <c r="AM508" s="86"/>
      <c r="AN508" s="86"/>
      <c r="AO508" s="86"/>
      <c r="AP508" s="86"/>
    </row>
    <row r="509" spans="1:42" ht="15.75" hidden="1" thickBot="1" x14ac:dyDescent="0.3">
      <c r="A509" s="135" t="s">
        <v>1393</v>
      </c>
      <c r="B509" s="136" t="s">
        <v>1451</v>
      </c>
      <c r="C509" s="129" t="s">
        <v>1579</v>
      </c>
      <c r="D509" t="s">
        <v>1465</v>
      </c>
      <c r="E509" s="33" t="s">
        <v>1413</v>
      </c>
      <c r="F509" s="33" t="s">
        <v>1392</v>
      </c>
      <c r="G509" s="33"/>
      <c r="H509" s="81" t="s">
        <v>1461</v>
      </c>
      <c r="I509" s="34">
        <f t="shared" si="75"/>
        <v>10</v>
      </c>
      <c r="J509" s="34">
        <f t="shared" si="76"/>
        <v>18</v>
      </c>
      <c r="K509" s="35">
        <f t="shared" si="77"/>
        <v>0.35714285714285715</v>
      </c>
      <c r="L509" s="86" t="s">
        <v>1595</v>
      </c>
      <c r="M509" s="86" t="s">
        <v>1595</v>
      </c>
      <c r="N509" s="86" t="s">
        <v>1595</v>
      </c>
      <c r="O509" s="86" t="s">
        <v>1595</v>
      </c>
      <c r="P509" s="86" t="s">
        <v>1595</v>
      </c>
      <c r="Q509" s="86" t="s">
        <v>1595</v>
      </c>
      <c r="R509" s="86" t="s">
        <v>1595</v>
      </c>
      <c r="S509" s="86" t="s">
        <v>1595</v>
      </c>
      <c r="T509" s="86" t="s">
        <v>1595</v>
      </c>
      <c r="U509" s="86" t="s">
        <v>1595</v>
      </c>
      <c r="V509" s="86" t="s">
        <v>1595</v>
      </c>
      <c r="W509" s="86"/>
      <c r="X509" s="86" t="s">
        <v>1595</v>
      </c>
      <c r="Y509" s="86" t="s">
        <v>1595</v>
      </c>
      <c r="Z509" s="86" t="s">
        <v>1595</v>
      </c>
      <c r="AA509" s="86" t="s">
        <v>1595</v>
      </c>
      <c r="AB509" s="86" t="s">
        <v>1595</v>
      </c>
      <c r="AC509" s="86" t="s">
        <v>1595</v>
      </c>
      <c r="AD509" s="86"/>
      <c r="AE509" s="86"/>
      <c r="AF509" s="86" t="s">
        <v>1595</v>
      </c>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8</v>
      </c>
      <c r="J510" s="34">
        <f t="shared" si="76"/>
        <v>20</v>
      </c>
      <c r="K510" s="35">
        <f t="shared" si="77"/>
        <v>0.2857142857142857</v>
      </c>
      <c r="L510" s="86" t="s">
        <v>1595</v>
      </c>
      <c r="M510" s="86" t="s">
        <v>1595</v>
      </c>
      <c r="N510" s="86" t="s">
        <v>1595</v>
      </c>
      <c r="O510" s="86" t="s">
        <v>1595</v>
      </c>
      <c r="P510" s="86" t="s">
        <v>1595</v>
      </c>
      <c r="Q510" s="86" t="s">
        <v>1595</v>
      </c>
      <c r="R510" s="86" t="s">
        <v>1595</v>
      </c>
      <c r="S510" s="86" t="s">
        <v>1595</v>
      </c>
      <c r="T510" s="86" t="s">
        <v>1595</v>
      </c>
      <c r="U510" s="86" t="s">
        <v>1595</v>
      </c>
      <c r="V510" s="86" t="s">
        <v>1595</v>
      </c>
      <c r="W510" s="86"/>
      <c r="X510" s="86" t="s">
        <v>1595</v>
      </c>
      <c r="Y510" s="86" t="s">
        <v>1595</v>
      </c>
      <c r="Z510" s="86" t="s">
        <v>1595</v>
      </c>
      <c r="AA510" s="86" t="s">
        <v>1595</v>
      </c>
      <c r="AB510" s="86" t="s">
        <v>1595</v>
      </c>
      <c r="AC510" s="86" t="s">
        <v>1595</v>
      </c>
      <c r="AD510" s="86" t="s">
        <v>1595</v>
      </c>
      <c r="AE510" s="86" t="s">
        <v>1595</v>
      </c>
      <c r="AF510" s="86"/>
      <c r="AG510" s="86" t="s">
        <v>1595</v>
      </c>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7</v>
      </c>
      <c r="J511" s="34">
        <f t="shared" si="76"/>
        <v>21</v>
      </c>
      <c r="K511" s="35">
        <f t="shared" si="77"/>
        <v>0.25</v>
      </c>
      <c r="L511" s="86" t="s">
        <v>1595</v>
      </c>
      <c r="M511" s="86" t="s">
        <v>1595</v>
      </c>
      <c r="N511" s="86" t="s">
        <v>1595</v>
      </c>
      <c r="O511" s="86" t="s">
        <v>1595</v>
      </c>
      <c r="P511" s="86" t="s">
        <v>1595</v>
      </c>
      <c r="Q511" s="86" t="s">
        <v>1595</v>
      </c>
      <c r="R511" s="86" t="s">
        <v>1595</v>
      </c>
      <c r="S511" s="86" t="s">
        <v>1595</v>
      </c>
      <c r="T511" s="86" t="s">
        <v>1595</v>
      </c>
      <c r="U511" s="86" t="s">
        <v>1595</v>
      </c>
      <c r="V511" s="86" t="s">
        <v>1595</v>
      </c>
      <c r="W511" s="86"/>
      <c r="X511" s="86" t="s">
        <v>1595</v>
      </c>
      <c r="Y511" s="86" t="s">
        <v>1595</v>
      </c>
      <c r="Z511" s="86" t="s">
        <v>1595</v>
      </c>
      <c r="AA511" s="86" t="s">
        <v>1595</v>
      </c>
      <c r="AB511" s="86" t="s">
        <v>1595</v>
      </c>
      <c r="AC511" s="86" t="s">
        <v>1595</v>
      </c>
      <c r="AD511" s="86" t="s">
        <v>1595</v>
      </c>
      <c r="AE511" s="86" t="s">
        <v>1595</v>
      </c>
      <c r="AF511" s="86" t="s">
        <v>1595</v>
      </c>
      <c r="AG511" s="86" t="s">
        <v>1595</v>
      </c>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15</v>
      </c>
      <c r="J512" s="34">
        <f t="shared" si="76"/>
        <v>13</v>
      </c>
      <c r="K512" s="35">
        <f t="shared" si="77"/>
        <v>0.5357142857142857</v>
      </c>
      <c r="L512" s="86" t="s">
        <v>1595</v>
      </c>
      <c r="M512" s="86" t="s">
        <v>1595</v>
      </c>
      <c r="N512" s="86" t="s">
        <v>1595</v>
      </c>
      <c r="O512" s="86" t="s">
        <v>1595</v>
      </c>
      <c r="P512" s="86" t="s">
        <v>1595</v>
      </c>
      <c r="Q512" s="86" t="s">
        <v>1595</v>
      </c>
      <c r="R512" s="86" t="s">
        <v>1595</v>
      </c>
      <c r="S512" s="86" t="s">
        <v>1595</v>
      </c>
      <c r="T512" s="86" t="s">
        <v>1595</v>
      </c>
      <c r="U512" s="86"/>
      <c r="V512" s="86"/>
      <c r="W512" s="86"/>
      <c r="X512" s="86"/>
      <c r="Y512" s="86"/>
      <c r="Z512" s="86"/>
      <c r="AA512" s="86"/>
      <c r="AB512" s="86"/>
      <c r="AC512" s="86"/>
      <c r="AD512" s="86" t="s">
        <v>1595</v>
      </c>
      <c r="AE512" s="86" t="s">
        <v>1595</v>
      </c>
      <c r="AF512" s="86" t="s">
        <v>1595</v>
      </c>
      <c r="AG512" s="86" t="s">
        <v>1595</v>
      </c>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7</v>
      </c>
      <c r="J513" s="34">
        <f t="shared" si="76"/>
        <v>21</v>
      </c>
      <c r="K513" s="35">
        <f t="shared" si="77"/>
        <v>0.25</v>
      </c>
      <c r="L513" s="86" t="s">
        <v>1595</v>
      </c>
      <c r="M513" s="88" t="s">
        <v>1595</v>
      </c>
      <c r="N513" s="86" t="s">
        <v>1595</v>
      </c>
      <c r="O513" s="86" t="s">
        <v>1595</v>
      </c>
      <c r="P513" s="86" t="s">
        <v>1595</v>
      </c>
      <c r="Q513" s="86" t="s">
        <v>1595</v>
      </c>
      <c r="R513" s="86" t="s">
        <v>1595</v>
      </c>
      <c r="S513" s="86" t="s">
        <v>1595</v>
      </c>
      <c r="T513" s="86" t="s">
        <v>1595</v>
      </c>
      <c r="U513" s="86" t="s">
        <v>1595</v>
      </c>
      <c r="V513" s="86" t="s">
        <v>1595</v>
      </c>
      <c r="W513" s="86"/>
      <c r="X513" s="86" t="s">
        <v>1595</v>
      </c>
      <c r="Y513" s="86" t="s">
        <v>1595</v>
      </c>
      <c r="Z513" s="86" t="s">
        <v>1595</v>
      </c>
      <c r="AA513" s="86" t="s">
        <v>1595</v>
      </c>
      <c r="AB513" s="86" t="s">
        <v>1595</v>
      </c>
      <c r="AC513" s="86" t="s">
        <v>1595</v>
      </c>
      <c r="AD513" s="86" t="s">
        <v>1595</v>
      </c>
      <c r="AE513" s="86" t="s">
        <v>1595</v>
      </c>
      <c r="AF513" s="86" t="s">
        <v>1595</v>
      </c>
      <c r="AG513" s="86" t="s">
        <v>1595</v>
      </c>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7</v>
      </c>
      <c r="J514" s="34">
        <f t="shared" si="76"/>
        <v>21</v>
      </c>
      <c r="K514" s="35">
        <f t="shared" si="77"/>
        <v>0.25</v>
      </c>
      <c r="L514" s="86" t="s">
        <v>1595</v>
      </c>
      <c r="M514" s="88" t="s">
        <v>1595</v>
      </c>
      <c r="N514" s="86" t="s">
        <v>1595</v>
      </c>
      <c r="O514" s="86" t="s">
        <v>1595</v>
      </c>
      <c r="P514" s="86" t="s">
        <v>1595</v>
      </c>
      <c r="Q514" s="86" t="s">
        <v>1595</v>
      </c>
      <c r="R514" s="86" t="s">
        <v>1595</v>
      </c>
      <c r="S514" s="86" t="s">
        <v>1595</v>
      </c>
      <c r="T514" s="86" t="s">
        <v>1595</v>
      </c>
      <c r="U514" s="86" t="s">
        <v>1595</v>
      </c>
      <c r="V514" s="86" t="s">
        <v>1595</v>
      </c>
      <c r="W514" s="86"/>
      <c r="X514" s="86" t="s">
        <v>1595</v>
      </c>
      <c r="Y514" s="86" t="s">
        <v>1595</v>
      </c>
      <c r="Z514" s="86" t="s">
        <v>1595</v>
      </c>
      <c r="AA514" s="86" t="s">
        <v>1595</v>
      </c>
      <c r="AB514" s="86" t="s">
        <v>1595</v>
      </c>
      <c r="AC514" s="86" t="s">
        <v>1595</v>
      </c>
      <c r="AD514" s="86" t="s">
        <v>1595</v>
      </c>
      <c r="AE514" s="86" t="s">
        <v>1595</v>
      </c>
      <c r="AF514" s="86" t="s">
        <v>1595</v>
      </c>
      <c r="AG514" s="86" t="s">
        <v>1595</v>
      </c>
      <c r="AH514" s="86"/>
      <c r="AI514" s="86"/>
      <c r="AJ514" s="86"/>
      <c r="AK514" s="88"/>
      <c r="AL514" s="86"/>
      <c r="AM514" s="86"/>
      <c r="AN514" s="88"/>
      <c r="AO514" s="88"/>
      <c r="AP514" s="88"/>
    </row>
    <row r="515" spans="1:42" ht="15.75" hidden="1"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hidden="1"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hidden="1"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hidden="1"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hidden="1" thickBot="1" x14ac:dyDescent="0.3">
      <c r="A519" s="135" t="s">
        <v>1393</v>
      </c>
      <c r="B519" s="136" t="s">
        <v>1471</v>
      </c>
      <c r="C519" s="129" t="s">
        <v>1579</v>
      </c>
      <c r="D519" t="s">
        <v>1496</v>
      </c>
      <c r="E519" s="33" t="s">
        <v>1413</v>
      </c>
      <c r="F519" s="33" t="s">
        <v>1392</v>
      </c>
      <c r="G519" s="33"/>
      <c r="H519" s="33" t="s">
        <v>1497</v>
      </c>
      <c r="I519" s="34">
        <f t="shared" si="78"/>
        <v>22</v>
      </c>
      <c r="J519" s="34">
        <f t="shared" si="79"/>
        <v>6</v>
      </c>
      <c r="K519" s="35">
        <f t="shared" si="80"/>
        <v>0.7857142857142857</v>
      </c>
      <c r="L519" s="86" t="s">
        <v>1595</v>
      </c>
      <c r="M519" s="88" t="s">
        <v>1595</v>
      </c>
      <c r="N519" s="86" t="s">
        <v>1595</v>
      </c>
      <c r="O519" s="86"/>
      <c r="P519" s="86"/>
      <c r="Q519" s="86"/>
      <c r="R519" s="86"/>
      <c r="S519" s="86"/>
      <c r="T519" s="86"/>
      <c r="U519" s="86"/>
      <c r="V519" s="86"/>
      <c r="W519" s="86"/>
      <c r="X519" s="86"/>
      <c r="Y519" s="86"/>
      <c r="Z519" s="86"/>
      <c r="AA519" s="86" t="s">
        <v>1595</v>
      </c>
      <c r="AB519" s="86" t="s">
        <v>1595</v>
      </c>
      <c r="AC519" s="86"/>
      <c r="AD519" s="86"/>
      <c r="AE519" s="86"/>
      <c r="AF519" s="86" t="s">
        <v>1595</v>
      </c>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12</v>
      </c>
      <c r="J520" s="34">
        <f t="shared" si="79"/>
        <v>16</v>
      </c>
      <c r="K520" s="35">
        <f t="shared" si="80"/>
        <v>0.42857142857142855</v>
      </c>
      <c r="L520" s="86"/>
      <c r="M520" s="88"/>
      <c r="N520" s="86"/>
      <c r="O520" s="86" t="s">
        <v>1595</v>
      </c>
      <c r="P520" s="86" t="s">
        <v>1595</v>
      </c>
      <c r="Q520" s="86" t="s">
        <v>1595</v>
      </c>
      <c r="R520" s="86" t="s">
        <v>1595</v>
      </c>
      <c r="S520" s="86" t="s">
        <v>1595</v>
      </c>
      <c r="T520" s="86" t="s">
        <v>1595</v>
      </c>
      <c r="U520" s="86" t="s">
        <v>1595</v>
      </c>
      <c r="V520" s="86" t="s">
        <v>1595</v>
      </c>
      <c r="W520" s="86"/>
      <c r="X520" s="86" t="s">
        <v>1595</v>
      </c>
      <c r="Y520" s="86" t="s">
        <v>1595</v>
      </c>
      <c r="Z520" s="86" t="s">
        <v>1595</v>
      </c>
      <c r="AA520" s="86"/>
      <c r="AB520" s="86" t="s">
        <v>1595</v>
      </c>
      <c r="AC520" s="86" t="s">
        <v>1595</v>
      </c>
      <c r="AD520" s="86" t="s">
        <v>1595</v>
      </c>
      <c r="AE520" s="86" t="s">
        <v>1595</v>
      </c>
      <c r="AF520" s="86"/>
      <c r="AG520" s="86" t="s">
        <v>1595</v>
      </c>
      <c r="AH520" s="86"/>
      <c r="AI520" s="86"/>
      <c r="AJ520" s="86"/>
      <c r="AK520" s="88"/>
      <c r="AL520" s="86"/>
      <c r="AM520" s="86"/>
      <c r="AN520" s="88"/>
      <c r="AO520" s="88"/>
      <c r="AP520" s="88"/>
    </row>
    <row r="521" spans="1:42" ht="15.75" hidden="1"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hidden="1"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7</v>
      </c>
      <c r="J523" s="34">
        <f t="shared" si="79"/>
        <v>21</v>
      </c>
      <c r="K523" s="35">
        <f t="shared" si="80"/>
        <v>0.25</v>
      </c>
      <c r="L523" s="86" t="s">
        <v>1595</v>
      </c>
      <c r="M523" s="88" t="s">
        <v>1595</v>
      </c>
      <c r="N523" s="86" t="s">
        <v>1595</v>
      </c>
      <c r="O523" s="86" t="s">
        <v>1595</v>
      </c>
      <c r="P523" s="86" t="s">
        <v>1595</v>
      </c>
      <c r="Q523" s="86" t="s">
        <v>1595</v>
      </c>
      <c r="R523" s="86" t="s">
        <v>1595</v>
      </c>
      <c r="S523" s="86" t="s">
        <v>1595</v>
      </c>
      <c r="T523" s="86" t="s">
        <v>1595</v>
      </c>
      <c r="U523" s="86" t="s">
        <v>1595</v>
      </c>
      <c r="V523" s="86" t="s">
        <v>1595</v>
      </c>
      <c r="W523" s="86"/>
      <c r="X523" s="86" t="s">
        <v>1595</v>
      </c>
      <c r="Y523" s="86" t="s">
        <v>1595</v>
      </c>
      <c r="Z523" s="86" t="s">
        <v>1595</v>
      </c>
      <c r="AA523" s="86" t="s">
        <v>1595</v>
      </c>
      <c r="AB523" s="86" t="s">
        <v>1595</v>
      </c>
      <c r="AC523" s="86" t="s">
        <v>1595</v>
      </c>
      <c r="AD523" s="86" t="s">
        <v>1595</v>
      </c>
      <c r="AE523" s="86" t="s">
        <v>1595</v>
      </c>
      <c r="AF523" s="86" t="s">
        <v>1595</v>
      </c>
      <c r="AG523" s="86" t="s">
        <v>1595</v>
      </c>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7</v>
      </c>
      <c r="J524" s="34">
        <f t="shared" si="79"/>
        <v>21</v>
      </c>
      <c r="K524" s="35">
        <f t="shared" si="80"/>
        <v>0.25</v>
      </c>
      <c r="L524" s="86" t="s">
        <v>1595</v>
      </c>
      <c r="M524" s="88" t="s">
        <v>1595</v>
      </c>
      <c r="N524" s="86" t="s">
        <v>1595</v>
      </c>
      <c r="O524" s="86" t="s">
        <v>1595</v>
      </c>
      <c r="P524" s="86" t="s">
        <v>1595</v>
      </c>
      <c r="Q524" s="86" t="s">
        <v>1595</v>
      </c>
      <c r="R524" s="86" t="s">
        <v>1595</v>
      </c>
      <c r="S524" s="86" t="s">
        <v>1595</v>
      </c>
      <c r="T524" s="86" t="s">
        <v>1595</v>
      </c>
      <c r="U524" s="86" t="s">
        <v>1595</v>
      </c>
      <c r="V524" s="86" t="s">
        <v>1595</v>
      </c>
      <c r="W524" s="86"/>
      <c r="X524" s="86" t="s">
        <v>1595</v>
      </c>
      <c r="Y524" s="86" t="s">
        <v>1595</v>
      </c>
      <c r="Z524" s="86" t="s">
        <v>1595</v>
      </c>
      <c r="AA524" s="86" t="s">
        <v>1595</v>
      </c>
      <c r="AB524" s="86" t="s">
        <v>1595</v>
      </c>
      <c r="AC524" s="86" t="s">
        <v>1595</v>
      </c>
      <c r="AD524" s="86" t="s">
        <v>1595</v>
      </c>
      <c r="AE524" s="86" t="s">
        <v>1595</v>
      </c>
      <c r="AF524" s="86" t="s">
        <v>1595</v>
      </c>
      <c r="AG524" s="86" t="s">
        <v>1595</v>
      </c>
      <c r="AH524" s="86"/>
      <c r="AI524" s="86"/>
      <c r="AJ524" s="86"/>
      <c r="AK524" s="88"/>
      <c r="AL524" s="86"/>
      <c r="AM524" s="86"/>
      <c r="AN524" s="88"/>
      <c r="AO524" s="88"/>
      <c r="AP524" s="88"/>
    </row>
    <row r="525" spans="1:42" ht="15.75" hidden="1"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hidden="1"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7</v>
      </c>
      <c r="J527" s="34">
        <f t="shared" si="79"/>
        <v>21</v>
      </c>
      <c r="K527" s="35">
        <f t="shared" si="80"/>
        <v>0.25</v>
      </c>
      <c r="L527" s="86" t="s">
        <v>1595</v>
      </c>
      <c r="M527" s="88" t="s">
        <v>1595</v>
      </c>
      <c r="N527" s="86" t="s">
        <v>1595</v>
      </c>
      <c r="O527" s="86" t="s">
        <v>1595</v>
      </c>
      <c r="P527" s="86" t="s">
        <v>1595</v>
      </c>
      <c r="Q527" s="86" t="s">
        <v>1595</v>
      </c>
      <c r="R527" s="86" t="s">
        <v>1595</v>
      </c>
      <c r="S527" s="86" t="s">
        <v>1595</v>
      </c>
      <c r="T527" s="86" t="s">
        <v>1595</v>
      </c>
      <c r="U527" s="86" t="s">
        <v>1595</v>
      </c>
      <c r="V527" s="86" t="s">
        <v>1595</v>
      </c>
      <c r="W527" s="86"/>
      <c r="X527" s="86" t="s">
        <v>1595</v>
      </c>
      <c r="Y527" s="86" t="s">
        <v>1595</v>
      </c>
      <c r="Z527" s="86" t="s">
        <v>1595</v>
      </c>
      <c r="AA527" s="86" t="s">
        <v>1595</v>
      </c>
      <c r="AB527" s="86" t="s">
        <v>1595</v>
      </c>
      <c r="AC527" s="86" t="s">
        <v>1595</v>
      </c>
      <c r="AD527" s="86" t="s">
        <v>1595</v>
      </c>
      <c r="AE527" s="86" t="s">
        <v>1595</v>
      </c>
      <c r="AF527" s="86" t="s">
        <v>1595</v>
      </c>
      <c r="AG527" s="86" t="s">
        <v>1595</v>
      </c>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7</v>
      </c>
      <c r="J528" s="34">
        <f t="shared" ref="J528:J534" si="82">COUNTIF(L528:AM528,"APAGADO")</f>
        <v>21</v>
      </c>
      <c r="K528" s="35">
        <f t="shared" ref="K528:K534" si="83">(I528)/(J528+I528)</f>
        <v>0.25</v>
      </c>
      <c r="L528" s="86" t="s">
        <v>1595</v>
      </c>
      <c r="M528" s="88" t="s">
        <v>1595</v>
      </c>
      <c r="N528" s="86" t="s">
        <v>1595</v>
      </c>
      <c r="O528" s="86" t="s">
        <v>1595</v>
      </c>
      <c r="P528" s="86" t="s">
        <v>1595</v>
      </c>
      <c r="Q528" s="86" t="s">
        <v>1595</v>
      </c>
      <c r="R528" s="86" t="s">
        <v>1595</v>
      </c>
      <c r="S528" s="86" t="s">
        <v>1595</v>
      </c>
      <c r="T528" s="86" t="s">
        <v>1595</v>
      </c>
      <c r="U528" s="86" t="s">
        <v>1595</v>
      </c>
      <c r="V528" s="86" t="s">
        <v>1595</v>
      </c>
      <c r="W528" s="86"/>
      <c r="X528" s="86" t="s">
        <v>1595</v>
      </c>
      <c r="Y528" s="86" t="s">
        <v>1595</v>
      </c>
      <c r="Z528" s="86" t="s">
        <v>1595</v>
      </c>
      <c r="AA528" s="86" t="s">
        <v>1595</v>
      </c>
      <c r="AB528" s="86" t="s">
        <v>1595</v>
      </c>
      <c r="AC528" s="86" t="s">
        <v>1595</v>
      </c>
      <c r="AD528" s="86" t="s">
        <v>1595</v>
      </c>
      <c r="AE528" s="86" t="s">
        <v>1595</v>
      </c>
      <c r="AF528" s="86" t="s">
        <v>1595</v>
      </c>
      <c r="AG528" s="86" t="s">
        <v>1595</v>
      </c>
      <c r="AH528" s="86"/>
      <c r="AI528" s="86"/>
      <c r="AJ528" s="86"/>
      <c r="AK528" s="88"/>
      <c r="AL528" s="86"/>
      <c r="AM528" s="86"/>
      <c r="AN528" s="88"/>
      <c r="AO528" s="88"/>
      <c r="AP528" s="88"/>
    </row>
    <row r="529" spans="1:42" ht="15.75" hidden="1"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1595</v>
      </c>
      <c r="M529" s="88" t="s">
        <v>1595</v>
      </c>
      <c r="N529" s="86" t="s">
        <v>1595</v>
      </c>
      <c r="O529" s="86" t="s">
        <v>1595</v>
      </c>
      <c r="P529" s="86" t="s">
        <v>1595</v>
      </c>
      <c r="Q529" s="86" t="s">
        <v>1595</v>
      </c>
      <c r="R529" s="86" t="s">
        <v>1595</v>
      </c>
      <c r="S529" s="86" t="s">
        <v>1595</v>
      </c>
      <c r="T529" s="86" t="s">
        <v>1595</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hidden="1"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1595</v>
      </c>
      <c r="M530" s="88" t="s">
        <v>1595</v>
      </c>
      <c r="N530" s="86" t="s">
        <v>1595</v>
      </c>
      <c r="O530" s="86" t="s">
        <v>1595</v>
      </c>
      <c r="P530" s="86" t="s">
        <v>1595</v>
      </c>
      <c r="Q530" s="86" t="s">
        <v>1595</v>
      </c>
      <c r="R530" s="86" t="s">
        <v>1595</v>
      </c>
      <c r="S530" s="86" t="s">
        <v>1595</v>
      </c>
      <c r="T530" s="86" t="s">
        <v>1595</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hidden="1"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hidden="1"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hidden="1"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hidden="1"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7</v>
      </c>
      <c r="J535" s="34">
        <f t="shared" ref="J535:J540" si="85">COUNTIF(L535:AM535,"APAGADO")</f>
        <v>21</v>
      </c>
      <c r="K535" s="35">
        <f t="shared" ref="K535:K540" si="86">(I535)/(J535+I535)</f>
        <v>0.25</v>
      </c>
      <c r="L535" s="86" t="s">
        <v>1595</v>
      </c>
      <c r="M535" s="88" t="s">
        <v>1595</v>
      </c>
      <c r="N535" s="86" t="s">
        <v>1595</v>
      </c>
      <c r="O535" s="86" t="s">
        <v>1595</v>
      </c>
      <c r="P535" s="86" t="s">
        <v>1595</v>
      </c>
      <c r="Q535" s="86" t="s">
        <v>1595</v>
      </c>
      <c r="R535" s="86" t="s">
        <v>1595</v>
      </c>
      <c r="S535" s="86" t="s">
        <v>1595</v>
      </c>
      <c r="T535" s="86" t="s">
        <v>1595</v>
      </c>
      <c r="U535" s="86" t="s">
        <v>1595</v>
      </c>
      <c r="V535" s="86" t="s">
        <v>1595</v>
      </c>
      <c r="W535" s="86"/>
      <c r="X535" s="86" t="s">
        <v>1595</v>
      </c>
      <c r="Y535" s="86" t="s">
        <v>1595</v>
      </c>
      <c r="Z535" s="86" t="s">
        <v>1595</v>
      </c>
      <c r="AA535" s="86" t="s">
        <v>1595</v>
      </c>
      <c r="AB535" s="86" t="s">
        <v>1595</v>
      </c>
      <c r="AC535" s="86" t="s">
        <v>1595</v>
      </c>
      <c r="AD535" s="86" t="s">
        <v>1595</v>
      </c>
      <c r="AE535" s="86" t="s">
        <v>1595</v>
      </c>
      <c r="AF535" s="86" t="s">
        <v>1595</v>
      </c>
      <c r="AG535" s="86" t="s">
        <v>1595</v>
      </c>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7</v>
      </c>
      <c r="J536" s="34">
        <f t="shared" si="85"/>
        <v>21</v>
      </c>
      <c r="K536" s="35">
        <f t="shared" si="86"/>
        <v>0.25</v>
      </c>
      <c r="L536" s="86" t="s">
        <v>1595</v>
      </c>
      <c r="M536" s="88" t="s">
        <v>1595</v>
      </c>
      <c r="N536" s="86" t="s">
        <v>1595</v>
      </c>
      <c r="O536" s="86" t="s">
        <v>1595</v>
      </c>
      <c r="P536" s="86" t="s">
        <v>1595</v>
      </c>
      <c r="Q536" s="86" t="s">
        <v>1595</v>
      </c>
      <c r="R536" s="86" t="s">
        <v>1595</v>
      </c>
      <c r="S536" s="86" t="s">
        <v>1595</v>
      </c>
      <c r="T536" s="86" t="s">
        <v>1595</v>
      </c>
      <c r="U536" s="86" t="s">
        <v>1595</v>
      </c>
      <c r="V536" s="86" t="s">
        <v>1595</v>
      </c>
      <c r="W536" s="86"/>
      <c r="X536" s="86" t="s">
        <v>1595</v>
      </c>
      <c r="Y536" s="86" t="s">
        <v>1595</v>
      </c>
      <c r="Z536" s="86" t="s">
        <v>1595</v>
      </c>
      <c r="AA536" s="86" t="s">
        <v>1595</v>
      </c>
      <c r="AB536" s="86" t="s">
        <v>1595</v>
      </c>
      <c r="AC536" s="86" t="s">
        <v>1595</v>
      </c>
      <c r="AD536" s="86" t="s">
        <v>1595</v>
      </c>
      <c r="AE536" s="86" t="s">
        <v>1595</v>
      </c>
      <c r="AF536" s="86" t="s">
        <v>1595</v>
      </c>
      <c r="AG536" s="86" t="s">
        <v>1595</v>
      </c>
      <c r="AH536" s="86"/>
      <c r="AI536" s="86"/>
      <c r="AJ536" s="86"/>
      <c r="AK536" s="88"/>
      <c r="AL536" s="86"/>
      <c r="AM536" s="86"/>
      <c r="AN536" s="88"/>
      <c r="AO536" s="88"/>
      <c r="AP536" s="88"/>
    </row>
    <row r="537" spans="1:42" ht="15.75" hidden="1"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hidden="1"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8</v>
      </c>
      <c r="J539" s="34">
        <f t="shared" si="85"/>
        <v>20</v>
      </c>
      <c r="K539" s="35">
        <f t="shared" si="86"/>
        <v>0.2857142857142857</v>
      </c>
      <c r="L539" s="86" t="s">
        <v>1595</v>
      </c>
      <c r="M539" s="88" t="s">
        <v>1595</v>
      </c>
      <c r="N539" s="86" t="s">
        <v>1595</v>
      </c>
      <c r="O539" s="86" t="s">
        <v>1595</v>
      </c>
      <c r="P539" s="86" t="s">
        <v>1595</v>
      </c>
      <c r="Q539" s="86" t="s">
        <v>1595</v>
      </c>
      <c r="R539" s="86" t="s">
        <v>1595</v>
      </c>
      <c r="S539" s="86" t="s">
        <v>1595</v>
      </c>
      <c r="T539" s="86" t="s">
        <v>1595</v>
      </c>
      <c r="U539" s="86" t="s">
        <v>1595</v>
      </c>
      <c r="V539" s="86" t="s">
        <v>1595</v>
      </c>
      <c r="W539" s="86"/>
      <c r="X539" s="86" t="s">
        <v>1595</v>
      </c>
      <c r="Y539" s="86"/>
      <c r="Z539" s="86" t="s">
        <v>1595</v>
      </c>
      <c r="AA539" s="86" t="s">
        <v>1595</v>
      </c>
      <c r="AB539" s="86" t="s">
        <v>1595</v>
      </c>
      <c r="AC539" s="86" t="s">
        <v>1595</v>
      </c>
      <c r="AD539" s="86" t="s">
        <v>1595</v>
      </c>
      <c r="AE539" s="86" t="s">
        <v>1595</v>
      </c>
      <c r="AF539" s="86" t="s">
        <v>1595</v>
      </c>
      <c r="AG539" s="86" t="s">
        <v>1595</v>
      </c>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8</v>
      </c>
      <c r="J540" s="34">
        <f t="shared" si="85"/>
        <v>20</v>
      </c>
      <c r="K540" s="35">
        <f t="shared" si="86"/>
        <v>0.2857142857142857</v>
      </c>
      <c r="L540" s="88" t="s">
        <v>1595</v>
      </c>
      <c r="M540" s="88" t="s">
        <v>1595</v>
      </c>
      <c r="N540" s="86" t="s">
        <v>1595</v>
      </c>
      <c r="O540" s="86" t="s">
        <v>1595</v>
      </c>
      <c r="P540" s="86" t="s">
        <v>1595</v>
      </c>
      <c r="Q540" s="86" t="s">
        <v>1595</v>
      </c>
      <c r="R540" s="86" t="s">
        <v>1595</v>
      </c>
      <c r="S540" s="86" t="s">
        <v>1595</v>
      </c>
      <c r="T540" s="86" t="s">
        <v>1595</v>
      </c>
      <c r="U540" s="86" t="s">
        <v>1595</v>
      </c>
      <c r="V540" s="86" t="s">
        <v>1595</v>
      </c>
      <c r="W540" s="86"/>
      <c r="X540" s="86" t="s">
        <v>1595</v>
      </c>
      <c r="Y540" s="86"/>
      <c r="Z540" s="86" t="s">
        <v>1595</v>
      </c>
      <c r="AA540" s="86" t="s">
        <v>1595</v>
      </c>
      <c r="AB540" s="86" t="s">
        <v>1595</v>
      </c>
      <c r="AC540" s="86" t="s">
        <v>1595</v>
      </c>
      <c r="AD540" s="86" t="s">
        <v>1595</v>
      </c>
      <c r="AE540" s="88" t="s">
        <v>1595</v>
      </c>
      <c r="AF540" s="88" t="s">
        <v>1595</v>
      </c>
      <c r="AG540" s="88" t="s">
        <v>1595</v>
      </c>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filterColumn colId="2">
      <filters>
        <filter val="IPCOMS"/>
      </filters>
    </filterColumn>
    <filterColumn colId="32">
      <customFilters>
        <customFilter operator="notEqual" val=" "/>
      </customFilters>
    </filterColumn>
  </autoFilter>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t="str">
        <f>'RESUMEN TOTAL'!AG110</f>
        <v>APAGADO</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t="str">
        <f>'RESUMEN TOTAL'!Z131</f>
        <v>APAGADO</v>
      </c>
      <c r="U128" t="str">
        <f>'RESUMEN TOTAL'!AA131</f>
        <v>APAGADO</v>
      </c>
      <c r="V128" t="str">
        <f>'RESUMEN TOTAL'!AB131</f>
        <v>APAGADO</v>
      </c>
      <c r="W128" t="str">
        <f>'RESUMEN TOTAL'!AC131</f>
        <v>APAGADO</v>
      </c>
      <c r="X128" t="str">
        <f>'RESUMEN TOTAL'!AD131</f>
        <v>APAGADO</v>
      </c>
      <c r="Y128" t="str">
        <f>'RESUMEN TOTAL'!AE131</f>
        <v>APAGADO</v>
      </c>
      <c r="Z128" t="str">
        <f>'RESUMEN TOTAL'!AF131</f>
        <v>APAGADO</v>
      </c>
      <c r="AA128" t="str">
        <f>'RESUMEN TOTAL'!AG131</f>
        <v>APAGADO</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t="str">
        <f>'RESUMEN TOTAL'!AF132</f>
        <v>APAGADO</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t="str">
        <f>'RESUMEN TOTAL'!AF133</f>
        <v>APAGADO</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t="str">
        <f>'RESUMEN TOTAL'!AF137</f>
        <v>APAGADO</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t="str">
        <f>'RESUMEN TOTAL'!Z139</f>
        <v>APAGADO</v>
      </c>
      <c r="U136" t="str">
        <f>'RESUMEN TOTAL'!AA139</f>
        <v>APAGADO</v>
      </c>
      <c r="V136" t="str">
        <f>'RESUMEN TOTAL'!AB139</f>
        <v>APAGADO</v>
      </c>
      <c r="W136" t="str">
        <f>'RESUMEN TOTAL'!AC139</f>
        <v>APAGADO</v>
      </c>
      <c r="X136" t="str">
        <f>'RESUMEN TOTAL'!AD139</f>
        <v>APAGADO</v>
      </c>
      <c r="Y136" t="str">
        <f>'RESUMEN TOTAL'!AE139</f>
        <v>APAGADO</v>
      </c>
      <c r="Z136" t="str">
        <f>'RESUMEN TOTAL'!AF139</f>
        <v>APAGADO</v>
      </c>
      <c r="AA136" t="str">
        <f>'RESUMEN TOTAL'!AG139</f>
        <v>APAGADO</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t="str">
        <f>'RESUMEN TOTAL'!Z140</f>
        <v>APAGADO</v>
      </c>
      <c r="U137" t="str">
        <f>'RESUMEN TOTAL'!AA140</f>
        <v>APAGADO</v>
      </c>
      <c r="V137" t="str">
        <f>'RESUMEN TOTAL'!AB140</f>
        <v>APAGADO</v>
      </c>
      <c r="W137" t="str">
        <f>'RESUMEN TOTAL'!AC140</f>
        <v>APAGADO</v>
      </c>
      <c r="X137" t="str">
        <f>'RESUMEN TOTAL'!AD140</f>
        <v>APAGADO</v>
      </c>
      <c r="Y137" t="str">
        <f>'RESUMEN TOTAL'!AE140</f>
        <v>APAGADO</v>
      </c>
      <c r="Z137" t="str">
        <f>'RESUMEN TOTAL'!AF140</f>
        <v>APAGADO</v>
      </c>
      <c r="AA137" t="str">
        <f>'RESUMEN TOTAL'!AG140</f>
        <v>APAGADO</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t="str">
        <f>'RESUMEN TOTAL'!AF141</f>
        <v>APAGADO</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t="str">
        <f>'RESUMEN TOTAL'!AF142</f>
        <v>APAGADO</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t="str">
        <f>'RESUMEN TOTAL'!AD143</f>
        <v>APAGADO</v>
      </c>
      <c r="Y140" t="str">
        <f>'RESUMEN TOTAL'!AE143</f>
        <v>APAGADO</v>
      </c>
      <c r="Z140" t="str">
        <f>'RESUMEN TOTAL'!AF143</f>
        <v>APAGADO</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t="str">
        <f>'RESUMEN TOTAL'!AF144</f>
        <v>APAGADO</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t="str">
        <f>'RESUMEN TOTAL'!AD149</f>
        <v>APAGADO</v>
      </c>
      <c r="Y146" t="str">
        <f>'RESUMEN TOTAL'!AE149</f>
        <v>APAGADO</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t="str">
        <f>'RESUMEN TOTAL'!AD175</f>
        <v>APAGADO</v>
      </c>
      <c r="Y172" t="str">
        <f>'RESUMEN TOTAL'!AE175</f>
        <v>APAGADO</v>
      </c>
      <c r="Z172" t="str">
        <f>'RESUMEN TOTAL'!AF175</f>
        <v>APAGADO</v>
      </c>
      <c r="AA172" t="str">
        <f>'RESUMEN TOTAL'!AG175</f>
        <v>APAGADO</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t="str">
        <f>'RESUMEN TOTAL'!AD176</f>
        <v>APAGADO</v>
      </c>
      <c r="Y173" t="str">
        <f>'RESUMEN TOTAL'!AE176</f>
        <v>APAGADO</v>
      </c>
      <c r="Z173" t="str">
        <f>'RESUMEN TOTAL'!AF176</f>
        <v>APAGADO</v>
      </c>
      <c r="AA173" t="str">
        <f>'RESUMEN TOTAL'!AG176</f>
        <v>APAGADO</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t="str">
        <f>'RESUMEN TOTAL'!AG177</f>
        <v>APAGADO</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t="str">
        <f>'RESUMEN TOTAL'!Z184</f>
        <v>APAGADO</v>
      </c>
      <c r="U181" t="str">
        <f>'RESUMEN TOTAL'!AA184</f>
        <v>APAGADO</v>
      </c>
      <c r="V181" t="str">
        <f>'RESUMEN TOTAL'!AB184</f>
        <v>APAGADO</v>
      </c>
      <c r="W181" t="str">
        <f>'RESUMEN TOTAL'!AC184</f>
        <v>APAGADO</v>
      </c>
      <c r="X181" t="str">
        <f>'RESUMEN TOTAL'!AD184</f>
        <v>APAGADO</v>
      </c>
      <c r="Y181" t="str">
        <f>'RESUMEN TOTAL'!AE184</f>
        <v>APAGADO</v>
      </c>
      <c r="Z181" t="str">
        <f>'RESUMEN TOTAL'!AF184</f>
        <v>APAGADO</v>
      </c>
      <c r="AA181" t="str">
        <f>'RESUMEN TOTAL'!AG184</f>
        <v>APAGADO</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t="str">
        <f>'RESUMEN TOTAL'!Z185</f>
        <v>APAGADO</v>
      </c>
      <c r="U182" t="str">
        <f>'RESUMEN TOTAL'!AA185</f>
        <v>APAGADO</v>
      </c>
      <c r="V182" t="str">
        <f>'RESUMEN TOTAL'!AB185</f>
        <v>APAGADO</v>
      </c>
      <c r="W182" t="str">
        <f>'RESUMEN TOTAL'!AC185</f>
        <v>APAGADO</v>
      </c>
      <c r="X182" t="str">
        <f>'RESUMEN TOTAL'!AD185</f>
        <v>APAGADO</v>
      </c>
      <c r="Y182" t="str">
        <f>'RESUMEN TOTAL'!AE185</f>
        <v>APAGADO</v>
      </c>
      <c r="Z182" t="str">
        <f>'RESUMEN TOTAL'!AF185</f>
        <v>APAGADO</v>
      </c>
      <c r="AA182" t="str">
        <f>'RESUMEN TOTAL'!AG185</f>
        <v>APAGADO</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t="str">
        <f>'RESUMEN TOTAL'!AC194</f>
        <v>APAGADO</v>
      </c>
      <c r="X191" t="str">
        <f>'RESUMEN TOTAL'!AD194</f>
        <v>APAGADO</v>
      </c>
      <c r="Y191">
        <f>'RESUMEN TOTAL'!AE194</f>
        <v>0</v>
      </c>
      <c r="Z191" t="str">
        <f>'RESUMEN TOTAL'!AF194</f>
        <v>APAGADO</v>
      </c>
      <c r="AA191" t="str">
        <f>'RESUMEN TOTAL'!AG194</f>
        <v>APAGADO</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t="str">
        <f>'RESUMEN TOTAL'!Y196</f>
        <v>APAGADO</v>
      </c>
      <c r="T193" t="str">
        <f>'RESUMEN TOTAL'!Z196</f>
        <v>APAGADO</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t="str">
        <f>'RESUMEN TOTAL'!AB197</f>
        <v>APAGADO</v>
      </c>
      <c r="W194" t="str">
        <f>'RESUMEN TOTAL'!AC197</f>
        <v>APAGADO</v>
      </c>
      <c r="X194" t="str">
        <f>'RESUMEN TOTAL'!AD197</f>
        <v>APAGADO</v>
      </c>
      <c r="Y194" t="str">
        <f>'RESUMEN TOTAL'!AE197</f>
        <v>APAGADO</v>
      </c>
      <c r="Z194" t="str">
        <f>'RESUMEN TOTAL'!AF197</f>
        <v>APAGADO</v>
      </c>
      <c r="AA194" t="str">
        <f>'RESUMEN TOTAL'!AG197</f>
        <v>APAGADO</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t="str">
        <f>'RESUMEN TOTAL'!AD198</f>
        <v>APAGADO</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t="str">
        <f>'RESUMEN TOTAL'!AA219</f>
        <v>APAGADO</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t="str">
        <f>'RESUMEN TOTAL'!AB221</f>
        <v>APAGADO</v>
      </c>
      <c r="W218" t="str">
        <f>'RESUMEN TOTAL'!AC221</f>
        <v>APAGADO</v>
      </c>
      <c r="X218" t="str">
        <f>'RESUMEN TOTAL'!AD221</f>
        <v>APAGADO</v>
      </c>
      <c r="Y218" t="str">
        <f>'RESUMEN TOTAL'!AE221</f>
        <v>APAGADO</v>
      </c>
      <c r="Z218" t="str">
        <f>'RESUMEN TOTAL'!AF221</f>
        <v>APAGADO</v>
      </c>
      <c r="AA218" t="str">
        <f>'RESUMEN TOTAL'!AG221</f>
        <v>APAGADO</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t="str">
        <f>'RESUMEN TOTAL'!Y222</f>
        <v>APAGADO</v>
      </c>
      <c r="T219" t="str">
        <f>'RESUMEN TOTAL'!Z222</f>
        <v>APAGADO</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t="str">
        <f>'RESUMEN TOTAL'!Y227</f>
        <v>APAGADO</v>
      </c>
      <c r="T224" t="str">
        <f>'RESUMEN TOTAL'!Z227</f>
        <v>APAGADO</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t="str">
        <f>'RESUMEN TOTAL'!AE256</f>
        <v>APAGADO</v>
      </c>
      <c r="Z253">
        <f>'RESUMEN TOTAL'!AF256</f>
        <v>0</v>
      </c>
      <c r="AA253" t="str">
        <f>'RESUMEN TOTAL'!AG256</f>
        <v>APAGADO</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t="str">
        <f>'RESUMEN TOTAL'!AA259</f>
        <v>APAGADO</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t="str">
        <f>'RESUMEN TOTAL'!AA260</f>
        <v>APAGADO</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t="str">
        <f>'RESUMEN TOTAL'!AA261</f>
        <v>APAGADO</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t="str">
        <f>'RESUMEN TOTAL'!AD264</f>
        <v>APAGADO</v>
      </c>
      <c r="Y261" t="str">
        <f>'RESUMEN TOTAL'!AE264</f>
        <v>APAGADO</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t="str">
        <f>'RESUMEN TOTAL'!AD265</f>
        <v>APAGADO</v>
      </c>
      <c r="Y262" t="str">
        <f>'RESUMEN TOTAL'!AE265</f>
        <v>APAGADO</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t="str">
        <f>'RESUMEN TOTAL'!Y281</f>
        <v>APAGADO</v>
      </c>
      <c r="T278" t="str">
        <f>'RESUMEN TOTAL'!Z281</f>
        <v>APAGADO</v>
      </c>
      <c r="U278" t="str">
        <f>'RESUMEN TOTAL'!AA281</f>
        <v>APAGADO</v>
      </c>
      <c r="V278" t="str">
        <f>'RESUMEN TOTAL'!AB281</f>
        <v>APAGADO</v>
      </c>
      <c r="W278" t="str">
        <f>'RESUMEN TOTAL'!AC281</f>
        <v>APAGADO</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t="str">
        <f>'RESUMEN TOTAL'!Y282</f>
        <v>APAGADO</v>
      </c>
      <c r="T279" t="str">
        <f>'RESUMEN TOTAL'!Z282</f>
        <v>APAGADO</v>
      </c>
      <c r="U279" t="str">
        <f>'RESUMEN TOTAL'!AA282</f>
        <v>APAGADO</v>
      </c>
      <c r="V279" t="str">
        <f>'RESUMEN TOTAL'!AB282</f>
        <v>APAGADO</v>
      </c>
      <c r="W279" t="str">
        <f>'RESUMEN TOTAL'!AC282</f>
        <v>APAGADO</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t="str">
        <f>'RESUMEN TOTAL'!AG302</f>
        <v>APAGADO</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t="str">
        <f>'RESUMEN TOTAL'!AC317</f>
        <v>APAGADO</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t="str">
        <f>'RESUMEN TOTAL'!Z328</f>
        <v>APAGADO</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t="str">
        <f>'RESUMEN TOTAL'!Y329</f>
        <v>APAGADO</v>
      </c>
      <c r="T326" t="str">
        <f>'RESUMEN TOTAL'!Z329</f>
        <v>APAGADO</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t="str">
        <f>'RESUMEN TOTAL'!Y332</f>
        <v>APAGADO</v>
      </c>
      <c r="T329" t="str">
        <f>'RESUMEN TOTAL'!Z332</f>
        <v>APAGADO</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t="str">
        <f>'RESUMEN TOTAL'!AD334</f>
        <v>APAGADO</v>
      </c>
      <c r="Y331" t="str">
        <f>'RESUMEN TOTAL'!AE334</f>
        <v>APAGADO</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t="str">
        <f>'RESUMEN TOTAL'!AE335</f>
        <v>APAGADO</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t="str">
        <f>'RESUMEN TOTAL'!Y343</f>
        <v>APAGADO</v>
      </c>
      <c r="T340" t="str">
        <f>'RESUMEN TOTAL'!Z343</f>
        <v>APAGADO</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t="str">
        <f>'RESUMEN TOTAL'!AF347</f>
        <v>APAGADO</v>
      </c>
      <c r="AA344" t="str">
        <f>'RESUMEN TOTAL'!AG347</f>
        <v>APAGADO</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t="str">
        <f>'RESUMEN TOTAL'!AF348</f>
        <v>APAGADO</v>
      </c>
      <c r="AA345" t="str">
        <f>'RESUMEN TOTAL'!AG348</f>
        <v>APAGADO</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t="str">
        <f>'RESUMEN TOTAL'!AF349</f>
        <v>APAGADO</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t="str">
        <f>'RESUMEN TOTAL'!Z351</f>
        <v>APAGADO</v>
      </c>
      <c r="U348">
        <f>'RESUMEN TOTAL'!AA351</f>
        <v>0</v>
      </c>
      <c r="V348">
        <f>'RESUMEN TOTAL'!AB351</f>
        <v>0</v>
      </c>
      <c r="W348">
        <f>'RESUMEN TOTAL'!AC351</f>
        <v>0</v>
      </c>
      <c r="X348">
        <f>'RESUMEN TOTAL'!AD351</f>
        <v>0</v>
      </c>
      <c r="Y348" t="str">
        <f>'RESUMEN TOTAL'!AE351</f>
        <v>APAGADO</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t="str">
        <f>'RESUMEN TOTAL'!Z352</f>
        <v>APAGADO</v>
      </c>
      <c r="U349">
        <f>'RESUMEN TOTAL'!AA352</f>
        <v>0</v>
      </c>
      <c r="V349">
        <f>'RESUMEN TOTAL'!AB352</f>
        <v>0</v>
      </c>
      <c r="W349">
        <f>'RESUMEN TOTAL'!AC352</f>
        <v>0</v>
      </c>
      <c r="X349">
        <f>'RESUMEN TOTAL'!AD352</f>
        <v>0</v>
      </c>
      <c r="Y349" t="str">
        <f>'RESUMEN TOTAL'!AE352</f>
        <v>APAGADO</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t="str">
        <f>'RESUMEN TOTAL'!AC353</f>
        <v>APAGADO</v>
      </c>
      <c r="X350" t="str">
        <f>'RESUMEN TOTAL'!AD353</f>
        <v>APAGADO</v>
      </c>
      <c r="Y350" t="str">
        <f>'RESUMEN TOTAL'!AE353</f>
        <v>APAGADO</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t="str">
        <f>'RESUMEN TOTAL'!AF357</f>
        <v>APAGADO</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t="str">
        <f>'RESUMEN TOTAL'!AF358</f>
        <v>APAGADO</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t="str">
        <f>'RESUMEN TOTAL'!AG359</f>
        <v>APAGADO</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t="str">
        <f>'RESUMEN TOTAL'!AG360</f>
        <v>APAGADO</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t="str">
        <f>'RESUMEN TOTAL'!AF361</f>
        <v>APAGADO</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t="str">
        <f>'RESUMEN TOTAL'!AF362</f>
        <v>APAGADO</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t="str">
        <f>'RESUMEN TOTAL'!Y365</f>
        <v>APAGADO</v>
      </c>
      <c r="T362" t="str">
        <f>'RESUMEN TOTAL'!Z365</f>
        <v>APAGADO</v>
      </c>
      <c r="U362" t="str">
        <f>'RESUMEN TOTAL'!AA365</f>
        <v>APAGADO</v>
      </c>
      <c r="V362" t="str">
        <f>'RESUMEN TOTAL'!AB365</f>
        <v>APAGADO</v>
      </c>
      <c r="W362" t="str">
        <f>'RESUMEN TOTAL'!AC365</f>
        <v>APAGADO</v>
      </c>
      <c r="X362" t="str">
        <f>'RESUMEN TOTAL'!AD365</f>
        <v>APAGADO</v>
      </c>
      <c r="Y362" t="str">
        <f>'RESUMEN TOTAL'!AE365</f>
        <v>APAGADO</v>
      </c>
      <c r="Z362" t="str">
        <f>'RESUMEN TOTAL'!AF365</f>
        <v>APAGADO</v>
      </c>
      <c r="AA362" t="str">
        <f>'RESUMEN TOTAL'!AG365</f>
        <v>APAGADO</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t="str">
        <f>'RESUMEN TOTAL'!Y371</f>
        <v>APAGADO</v>
      </c>
      <c r="T368" t="str">
        <f>'RESUMEN TOTAL'!Z371</f>
        <v>APAGADO</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t="str">
        <f>'RESUMEN TOTAL'!Z381</f>
        <v>APAGADO</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t="str">
        <f>'RESUMEN TOTAL'!AG383</f>
        <v>APAGADO</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t="str">
        <f>'RESUMEN TOTAL'!AG384</f>
        <v>APAGADO</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t="str">
        <f>'RESUMEN TOTAL'!AA385</f>
        <v>APAGADO</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t="str">
        <f>'RESUMEN TOTAL'!AA392</f>
        <v>APAGADO</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t="str">
        <f>'RESUMEN TOTAL'!Y394</f>
        <v>APAGADO</v>
      </c>
      <c r="T391" t="str">
        <f>'RESUMEN TOTAL'!Z394</f>
        <v>APAGADO</v>
      </c>
      <c r="U391" t="str">
        <f>'RESUMEN TOTAL'!AA394</f>
        <v>APAGADO</v>
      </c>
      <c r="V391">
        <f>'RESUMEN TOTAL'!AB394</f>
        <v>0</v>
      </c>
      <c r="W391" t="str">
        <f>'RESUMEN TOTAL'!AC394</f>
        <v>APAGADO</v>
      </c>
      <c r="X391" t="str">
        <f>'RESUMEN TOTAL'!AD394</f>
        <v>APAGADO</v>
      </c>
      <c r="Y391" t="str">
        <f>'RESUMEN TOTAL'!AE394</f>
        <v>APAGADO</v>
      </c>
      <c r="Z391" t="str">
        <f>'RESUMEN TOTAL'!AF394</f>
        <v>APAGADO</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t="str">
        <f>'RESUMEN TOTAL'!Z395</f>
        <v>APAGADO</v>
      </c>
      <c r="U392" t="str">
        <f>'RESUMEN TOTAL'!AA395</f>
        <v>APAGADO</v>
      </c>
      <c r="V392" t="str">
        <f>'RESUMEN TOTAL'!AB395</f>
        <v>APAGADO</v>
      </c>
      <c r="W392" t="str">
        <f>'RESUMEN TOTAL'!AC395</f>
        <v>APAGADO</v>
      </c>
      <c r="X392" t="str">
        <f>'RESUMEN TOTAL'!AD395</f>
        <v>APAGADO</v>
      </c>
      <c r="Y392" t="str">
        <f>'RESUMEN TOTAL'!AE395</f>
        <v>APAGADO</v>
      </c>
      <c r="Z392" t="str">
        <f>'RESUMEN TOTAL'!AF395</f>
        <v>APAGADO</v>
      </c>
      <c r="AA392" t="str">
        <f>'RESUMEN TOTAL'!AG395</f>
        <v>APAGADO</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t="str">
        <f>'RESUMEN TOTAL'!Z396</f>
        <v>APAGADO</v>
      </c>
      <c r="U393" t="str">
        <f>'RESUMEN TOTAL'!AA396</f>
        <v>APAGADO</v>
      </c>
      <c r="V393" t="str">
        <f>'RESUMEN TOTAL'!AB396</f>
        <v>APAGADO</v>
      </c>
      <c r="W393" t="str">
        <f>'RESUMEN TOTAL'!AC396</f>
        <v>APAGADO</v>
      </c>
      <c r="X393" t="str">
        <f>'RESUMEN TOTAL'!AD396</f>
        <v>APAGADO</v>
      </c>
      <c r="Y393" t="str">
        <f>'RESUMEN TOTAL'!AE396</f>
        <v>APAGADO</v>
      </c>
      <c r="Z393" t="str">
        <f>'RESUMEN TOTAL'!AF396</f>
        <v>APAGADO</v>
      </c>
      <c r="AA393" t="str">
        <f>'RESUMEN TOTAL'!AG396</f>
        <v>APAGADO</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t="str">
        <f>'RESUMEN TOTAL'!AE400</f>
        <v>APAGADO</v>
      </c>
      <c r="Z397" t="str">
        <f>'RESUMEN TOTAL'!AF400</f>
        <v>APAGADO</v>
      </c>
      <c r="AA397" t="str">
        <f>'RESUMEN TOTAL'!AG400</f>
        <v>APAGADO</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t="str">
        <f>'RESUMEN TOTAL'!Z402</f>
        <v>APAGADO</v>
      </c>
      <c r="U399" t="str">
        <f>'RESUMEN TOTAL'!AA402</f>
        <v>APAGADO</v>
      </c>
      <c r="V399" t="str">
        <f>'RESUMEN TOTAL'!AB402</f>
        <v>APAGADO</v>
      </c>
      <c r="W399" t="str">
        <f>'RESUMEN TOTAL'!AC402</f>
        <v>APAGADO</v>
      </c>
      <c r="X399" t="str">
        <f>'RESUMEN TOTAL'!AD402</f>
        <v>APAGADO</v>
      </c>
      <c r="Y399" t="str">
        <f>'RESUMEN TOTAL'!AE402</f>
        <v>APAGADO</v>
      </c>
      <c r="Z399" t="str">
        <f>'RESUMEN TOTAL'!AF402</f>
        <v>APAGADO</v>
      </c>
      <c r="AA399" t="str">
        <f>'RESUMEN TOTAL'!AG402</f>
        <v>APAGADO</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t="str">
        <f>'RESUMEN TOTAL'!Y403</f>
        <v>APAGADO</v>
      </c>
      <c r="T400" t="str">
        <f>'RESUMEN TOTAL'!Z403</f>
        <v>APAGADO</v>
      </c>
      <c r="U400" t="str">
        <f>'RESUMEN TOTAL'!AA403</f>
        <v>APAGADO</v>
      </c>
      <c r="V400" t="str">
        <f>'RESUMEN TOTAL'!AB403</f>
        <v>APAGADO</v>
      </c>
      <c r="W400" t="str">
        <f>'RESUMEN TOTAL'!AC403</f>
        <v>APAGADO</v>
      </c>
      <c r="X400" t="str">
        <f>'RESUMEN TOTAL'!AD403</f>
        <v>APAGADO</v>
      </c>
      <c r="Y400" t="str">
        <f>'RESUMEN TOTAL'!AE403</f>
        <v>APAGADO</v>
      </c>
      <c r="Z400" t="str">
        <f>'RESUMEN TOTAL'!AF403</f>
        <v>APAGADO</v>
      </c>
      <c r="AA400" t="str">
        <f>'RESUMEN TOTAL'!AG403</f>
        <v>APAGADO</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t="str">
        <f>'RESUMEN TOTAL'!AE404</f>
        <v>APAGADO</v>
      </c>
      <c r="Z401" t="str">
        <f>'RESUMEN TOTAL'!AF404</f>
        <v>APAGADO</v>
      </c>
      <c r="AA401" t="str">
        <f>'RESUMEN TOTAL'!AG404</f>
        <v>APAGADO</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t="str">
        <f>'RESUMEN TOTAL'!AE405</f>
        <v>APAGADO</v>
      </c>
      <c r="Z402" t="str">
        <f>'RESUMEN TOTAL'!AF405</f>
        <v>APAGADO</v>
      </c>
      <c r="AA402" t="str">
        <f>'RESUMEN TOTAL'!AG405</f>
        <v>APAGADO</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t="str">
        <f>'RESUMEN TOTAL'!Z407</f>
        <v>APAGADO</v>
      </c>
      <c r="U404" t="str">
        <f>'RESUMEN TOTAL'!AA407</f>
        <v>APAGADO</v>
      </c>
      <c r="V404" t="str">
        <f>'RESUMEN TOTAL'!AB407</f>
        <v>APAGADO</v>
      </c>
      <c r="W404" t="str">
        <f>'RESUMEN TOTAL'!AC407</f>
        <v>APAGADO</v>
      </c>
      <c r="X404" t="str">
        <f>'RESUMEN TOTAL'!AD407</f>
        <v>APAGADO</v>
      </c>
      <c r="Y404" t="str">
        <f>'RESUMEN TOTAL'!AE407</f>
        <v>APAGADO</v>
      </c>
      <c r="Z404" t="str">
        <f>'RESUMEN TOTAL'!AF407</f>
        <v>APAGADO</v>
      </c>
      <c r="AA404" t="str">
        <f>'RESUMEN TOTAL'!AG407</f>
        <v>APAGADO</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t="str">
        <f>'RESUMEN TOTAL'!Z410</f>
        <v>APAGADO</v>
      </c>
      <c r="U407" t="str">
        <f>'RESUMEN TOTAL'!AA410</f>
        <v>APAGADO</v>
      </c>
      <c r="V407" t="str">
        <f>'RESUMEN TOTAL'!AB410</f>
        <v>APAGADO</v>
      </c>
      <c r="W407" t="str">
        <f>'RESUMEN TOTAL'!AC410</f>
        <v>APAGADO</v>
      </c>
      <c r="X407" t="str">
        <f>'RESUMEN TOTAL'!AD410</f>
        <v>APAGADO</v>
      </c>
      <c r="Y407" t="str">
        <f>'RESUMEN TOTAL'!AE410</f>
        <v>APAGADO</v>
      </c>
      <c r="Z407" t="str">
        <f>'RESUMEN TOTAL'!AF410</f>
        <v>APAGADO</v>
      </c>
      <c r="AA407" t="str">
        <f>'RESUMEN TOTAL'!AG410</f>
        <v>APAGADO</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t="str">
        <f>'RESUMEN TOTAL'!Z413</f>
        <v>APAGADO</v>
      </c>
      <c r="U410" t="str">
        <f>'RESUMEN TOTAL'!AA413</f>
        <v>APAGADO</v>
      </c>
      <c r="V410" t="str">
        <f>'RESUMEN TOTAL'!AB413</f>
        <v>APAGADO</v>
      </c>
      <c r="W410" t="str">
        <f>'RESUMEN TOTAL'!AC413</f>
        <v>APAGADO</v>
      </c>
      <c r="X410" t="str">
        <f>'RESUMEN TOTAL'!AD413</f>
        <v>APAGADO</v>
      </c>
      <c r="Y410" t="str">
        <f>'RESUMEN TOTAL'!AE413</f>
        <v>APAGADO</v>
      </c>
      <c r="Z410" t="str">
        <f>'RESUMEN TOTAL'!AF413</f>
        <v>APAGADO</v>
      </c>
      <c r="AA410" t="str">
        <f>'RESUMEN TOTAL'!AG413</f>
        <v>APAGADO</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t="str">
        <f>'RESUMEN TOTAL'!Z414</f>
        <v>APAGADO</v>
      </c>
      <c r="U411" t="str">
        <f>'RESUMEN TOTAL'!AA414</f>
        <v>APAGADO</v>
      </c>
      <c r="V411" t="str">
        <f>'RESUMEN TOTAL'!AB414</f>
        <v>APAGADO</v>
      </c>
      <c r="W411" t="str">
        <f>'RESUMEN TOTAL'!AC414</f>
        <v>APAGADO</v>
      </c>
      <c r="X411" t="str">
        <f>'RESUMEN TOTAL'!AD414</f>
        <v>APAGADO</v>
      </c>
      <c r="Y411" t="str">
        <f>'RESUMEN TOTAL'!AE414</f>
        <v>APAGADO</v>
      </c>
      <c r="Z411" t="str">
        <f>'RESUMEN TOTAL'!AF414</f>
        <v>APAGADO</v>
      </c>
      <c r="AA411" t="str">
        <f>'RESUMEN TOTAL'!AG414</f>
        <v>APAGADO</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t="str">
        <f>'RESUMEN TOTAL'!AE419</f>
        <v>APAGADO</v>
      </c>
      <c r="Z416" t="str">
        <f>'RESUMEN TOTAL'!AF419</f>
        <v>APAGADO</v>
      </c>
      <c r="AA416" t="str">
        <f>'RESUMEN TOTAL'!AG419</f>
        <v>APAGADO</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t="str">
        <f>'RESUMEN TOTAL'!Y429</f>
        <v>APAGADO</v>
      </c>
      <c r="T426" t="str">
        <f>'RESUMEN TOTAL'!Z429</f>
        <v>APAGADO</v>
      </c>
      <c r="U426" t="str">
        <f>'RESUMEN TOTAL'!AA429</f>
        <v>APAGADO</v>
      </c>
      <c r="V426" t="str">
        <f>'RESUMEN TOTAL'!AB429</f>
        <v>APAGADO</v>
      </c>
      <c r="W426" t="str">
        <f>'RESUMEN TOTAL'!AC429</f>
        <v>APAGADO</v>
      </c>
      <c r="X426" t="str">
        <f>'RESUMEN TOTAL'!AD429</f>
        <v>APAGADO</v>
      </c>
      <c r="Y426" t="str">
        <f>'RESUMEN TOTAL'!AE429</f>
        <v>APAGADO</v>
      </c>
      <c r="Z426" t="str">
        <f>'RESUMEN TOTAL'!AF429</f>
        <v>APAGADO</v>
      </c>
      <c r="AA426" t="str">
        <f>'RESUMEN TOTAL'!AG429</f>
        <v>APAGADO</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t="str">
        <f>'RESUMEN TOTAL'!Y430</f>
        <v>APAGADO</v>
      </c>
      <c r="T427" t="str">
        <f>'RESUMEN TOTAL'!Z430</f>
        <v>APAGADO</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t="str">
        <f>'RESUMEN TOTAL'!Y432</f>
        <v>APAGADO</v>
      </c>
      <c r="T429" t="str">
        <f>'RESUMEN TOTAL'!Z432</f>
        <v>APAGADO</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t="str">
        <f>'RESUMEN TOTAL'!AD434</f>
        <v>APAGADO</v>
      </c>
      <c r="Y431" t="str">
        <f>'RESUMEN TOTAL'!AE434</f>
        <v>APAGADO</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t="str">
        <f>'RESUMEN TOTAL'!AD436</f>
        <v>APAGADO</v>
      </c>
      <c r="Y433" t="str">
        <f>'RESUMEN TOTAL'!AE436</f>
        <v>APAGADO</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t="str">
        <f>'RESUMEN TOTAL'!AD437</f>
        <v>APAGADO</v>
      </c>
      <c r="Y434" t="str">
        <f>'RESUMEN TOTAL'!AE437</f>
        <v>APAGADO</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t="str">
        <f>'RESUMEN TOTAL'!AD438</f>
        <v>APAGADO</v>
      </c>
      <c r="Y435" t="str">
        <f>'RESUMEN TOTAL'!AE438</f>
        <v>APAGADO</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t="str">
        <f>'RESUMEN TOTAL'!AE439</f>
        <v>APAGADO</v>
      </c>
      <c r="Z436" t="str">
        <f>'RESUMEN TOTAL'!AF439</f>
        <v>APAGADO</v>
      </c>
      <c r="AA436" t="str">
        <f>'RESUMEN TOTAL'!AG439</f>
        <v>APAGADO</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t="str">
        <f>'RESUMEN TOTAL'!AE440</f>
        <v>APAGADO</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t="str">
        <f>'RESUMEN TOTAL'!AE441</f>
        <v>APAGADO</v>
      </c>
      <c r="Z438" t="str">
        <f>'RESUMEN TOTAL'!AF441</f>
        <v>APAGADO</v>
      </c>
      <c r="AA438" t="str">
        <f>'RESUMEN TOTAL'!AG441</f>
        <v>APAGADO</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t="str">
        <f>'RESUMEN TOTAL'!AE442</f>
        <v>APAGADO</v>
      </c>
      <c r="Z439" t="str">
        <f>'RESUMEN TOTAL'!AF442</f>
        <v>APAGADO</v>
      </c>
      <c r="AA439" t="str">
        <f>'RESUMEN TOTAL'!AG442</f>
        <v>APAGADO</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t="str">
        <f>'RESUMEN TOTAL'!AD452</f>
        <v>APAGADO</v>
      </c>
      <c r="Y449" t="str">
        <f>'RESUMEN TOTAL'!AE452</f>
        <v>APAGADO</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t="str">
        <f>'RESUMEN TOTAL'!Y456</f>
        <v>APAGADO</v>
      </c>
      <c r="T453" t="str">
        <f>'RESUMEN TOTAL'!Z456</f>
        <v>APAGADO</v>
      </c>
      <c r="U453" t="str">
        <f>'RESUMEN TOTAL'!AA456</f>
        <v>APAGADO</v>
      </c>
      <c r="V453" t="str">
        <f>'RESUMEN TOTAL'!AB456</f>
        <v>APAGADO</v>
      </c>
      <c r="W453" t="str">
        <f>'RESUMEN TOTAL'!AC456</f>
        <v>APAGADO</v>
      </c>
      <c r="X453" t="str">
        <f>'RESUMEN TOTAL'!AD456</f>
        <v>APAGADO</v>
      </c>
      <c r="Y453" t="str">
        <f>'RESUMEN TOTAL'!AE456</f>
        <v>APAGADO</v>
      </c>
      <c r="Z453" t="str">
        <f>'RESUMEN TOTAL'!AF456</f>
        <v>APAGADO</v>
      </c>
      <c r="AA453" t="str">
        <f>'RESUMEN TOTAL'!AG456</f>
        <v>APAGADO</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t="str">
        <f>'RESUMEN TOTAL'!Y457</f>
        <v>APAGADO</v>
      </c>
      <c r="T454" t="str">
        <f>'RESUMEN TOTAL'!Z457</f>
        <v>APAGADO</v>
      </c>
      <c r="U454" t="str">
        <f>'RESUMEN TOTAL'!AA457</f>
        <v>APAGADO</v>
      </c>
      <c r="V454" t="str">
        <f>'RESUMEN TOTAL'!AB457</f>
        <v>APAGADO</v>
      </c>
      <c r="W454" t="str">
        <f>'RESUMEN TOTAL'!AC457</f>
        <v>APAGADO</v>
      </c>
      <c r="X454" t="str">
        <f>'RESUMEN TOTAL'!AD457</f>
        <v>APAGADO</v>
      </c>
      <c r="Y454" t="str">
        <f>'RESUMEN TOTAL'!AE457</f>
        <v>APAGADO</v>
      </c>
      <c r="Z454" t="str">
        <f>'RESUMEN TOTAL'!AF457</f>
        <v>APAGADO</v>
      </c>
      <c r="AA454" t="str">
        <f>'RESUMEN TOTAL'!AG457</f>
        <v>APAGADO</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t="str">
        <f>'RESUMEN TOTAL'!Y458</f>
        <v>APAGADO</v>
      </c>
      <c r="T455" t="str">
        <f>'RESUMEN TOTAL'!Z458</f>
        <v>APAGADO</v>
      </c>
      <c r="U455" t="str">
        <f>'RESUMEN TOTAL'!AA458</f>
        <v>APAGADO</v>
      </c>
      <c r="V455" t="str">
        <f>'RESUMEN TOTAL'!AB458</f>
        <v>APAGADO</v>
      </c>
      <c r="W455" t="str">
        <f>'RESUMEN TOTAL'!AC458</f>
        <v>APAGADO</v>
      </c>
      <c r="X455" t="str">
        <f>'RESUMEN TOTAL'!AD458</f>
        <v>APAGADO</v>
      </c>
      <c r="Y455" t="str">
        <f>'RESUMEN TOTAL'!AE458</f>
        <v>APAGADO</v>
      </c>
      <c r="Z455" t="str">
        <f>'RESUMEN TOTAL'!AF458</f>
        <v>APAGADO</v>
      </c>
      <c r="AA455" t="str">
        <f>'RESUMEN TOTAL'!AG458</f>
        <v>APAGADO</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t="str">
        <f>'RESUMEN TOTAL'!Y459</f>
        <v>APAGADO</v>
      </c>
      <c r="T456" t="str">
        <f>'RESUMEN TOTAL'!Z459</f>
        <v>APAGADO</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t="str">
        <f>'RESUMEN TOTAL'!Y460</f>
        <v>APAGADO</v>
      </c>
      <c r="T457" t="str">
        <f>'RESUMEN TOTAL'!Z460</f>
        <v>APAGADO</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t="str">
        <f>'RESUMEN TOTAL'!Y461</f>
        <v>APAGADO</v>
      </c>
      <c r="T458" t="str">
        <f>'RESUMEN TOTAL'!Z461</f>
        <v>APAGADO</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t="str">
        <f>'RESUMEN TOTAL'!Y462</f>
        <v>APAGADO</v>
      </c>
      <c r="T459" t="str">
        <f>'RESUMEN TOTAL'!Z462</f>
        <v>APAGADO</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t="str">
        <f>'RESUMEN TOTAL'!AE465</f>
        <v>APAGADO</v>
      </c>
      <c r="Z462" t="str">
        <f>'RESUMEN TOTAL'!AF465</f>
        <v>APAGADO</v>
      </c>
      <c r="AA462" t="str">
        <f>'RESUMEN TOTAL'!AG465</f>
        <v>APAGADO</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t="str">
        <f>'RESUMEN TOTAL'!AE466</f>
        <v>APAGADO</v>
      </c>
      <c r="Z463" t="str">
        <f>'RESUMEN TOTAL'!AF466</f>
        <v>APAGADO</v>
      </c>
      <c r="AA463" t="str">
        <f>'RESUMEN TOTAL'!AG466</f>
        <v>APAGADO</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t="str">
        <f>'RESUMEN TOTAL'!AE467</f>
        <v>APAGADO</v>
      </c>
      <c r="Z464" t="str">
        <f>'RESUMEN TOTAL'!AF467</f>
        <v>APAGADO</v>
      </c>
      <c r="AA464" t="str">
        <f>'RESUMEN TOTAL'!AG467</f>
        <v>APAGADO</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t="str">
        <f>'RESUMEN TOTAL'!Y475</f>
        <v>APAGADO</v>
      </c>
      <c r="T472" t="str">
        <f>'RESUMEN TOTAL'!Z475</f>
        <v>APAGADO</v>
      </c>
      <c r="U472" t="str">
        <f>'RESUMEN TOTAL'!AA475</f>
        <v>APAGADO</v>
      </c>
      <c r="V472" t="str">
        <f>'RESUMEN TOTAL'!AB475</f>
        <v>APAGADO</v>
      </c>
      <c r="W472" t="str">
        <f>'RESUMEN TOTAL'!AC475</f>
        <v>APAGADO</v>
      </c>
      <c r="X472" t="str">
        <f>'RESUMEN TOTAL'!AD475</f>
        <v>APAGADO</v>
      </c>
      <c r="Y472" t="str">
        <f>'RESUMEN TOTAL'!AE475</f>
        <v>APAGADO</v>
      </c>
      <c r="Z472" t="str">
        <f>'RESUMEN TOTAL'!AF475</f>
        <v>APAGADO</v>
      </c>
      <c r="AA472" t="str">
        <f>'RESUMEN TOTAL'!AG475</f>
        <v>APAGADO</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t="str">
        <f>'RESUMEN TOTAL'!Y476</f>
        <v>APAGADO</v>
      </c>
      <c r="T473" t="str">
        <f>'RESUMEN TOTAL'!Z476</f>
        <v>APAGADO</v>
      </c>
      <c r="U473" t="str">
        <f>'RESUMEN TOTAL'!AA476</f>
        <v>APAGADO</v>
      </c>
      <c r="V473" t="str">
        <f>'RESUMEN TOTAL'!AB476</f>
        <v>APAGADO</v>
      </c>
      <c r="W473" t="str">
        <f>'RESUMEN TOTAL'!AC476</f>
        <v>APAGADO</v>
      </c>
      <c r="X473" t="str">
        <f>'RESUMEN TOTAL'!AD476</f>
        <v>APAGADO</v>
      </c>
      <c r="Y473" t="str">
        <f>'RESUMEN TOTAL'!AE476</f>
        <v>APAGADO</v>
      </c>
      <c r="Z473" t="str">
        <f>'RESUMEN TOTAL'!AF476</f>
        <v>APAGADO</v>
      </c>
      <c r="AA473" t="str">
        <f>'RESUMEN TOTAL'!AG476</f>
        <v>APAGADO</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t="str">
        <f>'RESUMEN TOTAL'!AE485</f>
        <v>APAGADO</v>
      </c>
      <c r="Z482" t="str">
        <f>'RESUMEN TOTAL'!AF485</f>
        <v>APAGADO</v>
      </c>
      <c r="AA482" t="str">
        <f>'RESUMEN TOTAL'!AG485</f>
        <v>APAGADO</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t="str">
        <f>'RESUMEN TOTAL'!AE486</f>
        <v>APAGADO</v>
      </c>
      <c r="Z483" t="str">
        <f>'RESUMEN TOTAL'!AF486</f>
        <v>APAGADO</v>
      </c>
      <c r="AA483" t="str">
        <f>'RESUMEN TOTAL'!AG486</f>
        <v>APAGADO</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t="str">
        <f>'RESUMEN TOTAL'!AE487</f>
        <v>APAGADO</v>
      </c>
      <c r="Z484" t="str">
        <f>'RESUMEN TOTAL'!AF487</f>
        <v>APAGADO</v>
      </c>
      <c r="AA484" t="str">
        <f>'RESUMEN TOTAL'!AG487</f>
        <v>APAGADO</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t="str">
        <f>'RESUMEN TOTAL'!AE488</f>
        <v>APAGADO</v>
      </c>
      <c r="Z485" t="str">
        <f>'RESUMEN TOTAL'!AF488</f>
        <v>APAGADO</v>
      </c>
      <c r="AA485" t="str">
        <f>'RESUMEN TOTAL'!AG488</f>
        <v>APAGADO</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t="str">
        <f>'RESUMEN TOTAL'!AE489</f>
        <v>APAGADO</v>
      </c>
      <c r="Z486" t="str">
        <f>'RESUMEN TOTAL'!AF489</f>
        <v>APAGADO</v>
      </c>
      <c r="AA486" t="str">
        <f>'RESUMEN TOTAL'!AG489</f>
        <v>APAGADO</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t="str">
        <f>'RESUMEN TOTAL'!AE490</f>
        <v>APAGADO</v>
      </c>
      <c r="Z487" t="str">
        <f>'RESUMEN TOTAL'!AF490</f>
        <v>APAGADO</v>
      </c>
      <c r="AA487" t="str">
        <f>'RESUMEN TOTAL'!AG490</f>
        <v>APAGADO</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t="str">
        <f>'RESUMEN TOTAL'!Y491</f>
        <v>APAGADO</v>
      </c>
      <c r="T488" t="str">
        <f>'RESUMEN TOTAL'!Z491</f>
        <v>APAGADO</v>
      </c>
      <c r="U488" t="str">
        <f>'RESUMEN TOTAL'!AA491</f>
        <v>APAGADO</v>
      </c>
      <c r="V488" t="str">
        <f>'RESUMEN TOTAL'!AB491</f>
        <v>APAGADO</v>
      </c>
      <c r="W488" t="str">
        <f>'RESUMEN TOTAL'!AC491</f>
        <v>APAGADO</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t="str">
        <f>'RESUMEN TOTAL'!Y492</f>
        <v>APAGADO</v>
      </c>
      <c r="T489" t="str">
        <f>'RESUMEN TOTAL'!Z492</f>
        <v>APAGADO</v>
      </c>
      <c r="U489" t="str">
        <f>'RESUMEN TOTAL'!AA492</f>
        <v>APAGADO</v>
      </c>
      <c r="V489" t="str">
        <f>'RESUMEN TOTAL'!AB492</f>
        <v>APAGADO</v>
      </c>
      <c r="W489" t="str">
        <f>'RESUMEN TOTAL'!AC492</f>
        <v>APAGADO</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t="str">
        <f>'RESUMEN TOTAL'!Y493</f>
        <v>APAGADO</v>
      </c>
      <c r="T490" t="str">
        <f>'RESUMEN TOTAL'!Z493</f>
        <v>APAGADO</v>
      </c>
      <c r="U490" t="str">
        <f>'RESUMEN TOTAL'!AA493</f>
        <v>APAGADO</v>
      </c>
      <c r="V490" t="str">
        <f>'RESUMEN TOTAL'!AB493</f>
        <v>APAGADO</v>
      </c>
      <c r="W490" t="str">
        <f>'RESUMEN TOTAL'!AC493</f>
        <v>APAGADO</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t="str">
        <f>'RESUMEN TOTAL'!Y494</f>
        <v>APAGADO</v>
      </c>
      <c r="T491" t="str">
        <f>'RESUMEN TOTAL'!Z494</f>
        <v>APAGADO</v>
      </c>
      <c r="U491" t="str">
        <f>'RESUMEN TOTAL'!AA494</f>
        <v>APAGADO</v>
      </c>
      <c r="V491" t="str">
        <f>'RESUMEN TOTAL'!AB494</f>
        <v>APAGADO</v>
      </c>
      <c r="W491" t="str">
        <f>'RESUMEN TOTAL'!AC494</f>
        <v>APAGADO</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t="str">
        <f>'RESUMEN TOTAL'!AE499</f>
        <v>APAGADO</v>
      </c>
      <c r="Z496" t="str">
        <f>'RESUMEN TOTAL'!AF499</f>
        <v>APAGADO</v>
      </c>
      <c r="AA496" t="str">
        <f>'RESUMEN TOTAL'!AG499</f>
        <v>APAGADO</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t="str">
        <f>'RESUMEN TOTAL'!AE500</f>
        <v>APAGADO</v>
      </c>
      <c r="Z497" t="str">
        <f>'RESUMEN TOTAL'!AF500</f>
        <v>APAGADO</v>
      </c>
      <c r="AA497" t="str">
        <f>'RESUMEN TOTAL'!AG500</f>
        <v>APAGADO</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t="str">
        <f>'RESUMEN TOTAL'!AE501</f>
        <v>APAGADO</v>
      </c>
      <c r="Z498" t="str">
        <f>'RESUMEN TOTAL'!AF501</f>
        <v>APAGADO</v>
      </c>
      <c r="AA498" t="str">
        <f>'RESUMEN TOTAL'!AG501</f>
        <v>APAGADO</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t="str">
        <f>'RESUMEN TOTAL'!AE502</f>
        <v>APAGADO</v>
      </c>
      <c r="Z499" t="str">
        <f>'RESUMEN TOTAL'!AF502</f>
        <v>APAGADO</v>
      </c>
      <c r="AA499" t="str">
        <f>'RESUMEN TOTAL'!AG502</f>
        <v>APAGADO</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t="str">
        <f>'RESUMEN TOTAL'!AE503</f>
        <v>APAGADO</v>
      </c>
      <c r="Z500" t="str">
        <f>'RESUMEN TOTAL'!AF503</f>
        <v>APAGADO</v>
      </c>
      <c r="AA500" t="str">
        <f>'RESUMEN TOTAL'!AG503</f>
        <v>APAGADO</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t="str">
        <f>'RESUMEN TOTAL'!AE504</f>
        <v>APAGADO</v>
      </c>
      <c r="Z501" t="str">
        <f>'RESUMEN TOTAL'!AF504</f>
        <v>APAGADO</v>
      </c>
      <c r="AA501" t="str">
        <f>'RESUMEN TOTAL'!AG504</f>
        <v>APAGADO</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t="str">
        <f>'RESUMEN TOTAL'!Y505</f>
        <v>APAGADO</v>
      </c>
      <c r="T502" t="str">
        <f>'RESUMEN TOTAL'!Z505</f>
        <v>APAGADO</v>
      </c>
      <c r="U502" t="str">
        <f>'RESUMEN TOTAL'!AA505</f>
        <v>APAGADO</v>
      </c>
      <c r="V502" t="str">
        <f>'RESUMEN TOTAL'!AB505</f>
        <v>APAGADO</v>
      </c>
      <c r="W502" t="str">
        <f>'RESUMEN TOTAL'!AC505</f>
        <v>APAGADO</v>
      </c>
      <c r="X502" t="str">
        <f>'RESUMEN TOTAL'!AD505</f>
        <v>APAGADO</v>
      </c>
      <c r="Y502" t="str">
        <f>'RESUMEN TOTAL'!AE505</f>
        <v>APAGADO</v>
      </c>
      <c r="Z502" t="str">
        <f>'RESUMEN TOTAL'!AF505</f>
        <v>APAGADO</v>
      </c>
      <c r="AA502" t="str">
        <f>'RESUMEN TOTAL'!AG505</f>
        <v>APAGADO</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t="str">
        <f>'RESUMEN TOTAL'!AE507</f>
        <v>APAGADO</v>
      </c>
      <c r="Z504" t="str">
        <f>'RESUMEN TOTAL'!AF507</f>
        <v>APAGADO</v>
      </c>
      <c r="AA504" t="str">
        <f>'RESUMEN TOTAL'!AG507</f>
        <v>APAGADO</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t="str">
        <f>'RESUMEN TOTAL'!Y508</f>
        <v>APAGADO</v>
      </c>
      <c r="T505" t="str">
        <f>'RESUMEN TOTAL'!Z508</f>
        <v>APAGADO</v>
      </c>
      <c r="U505" t="str">
        <f>'RESUMEN TOTAL'!AA508</f>
        <v>APAGADO</v>
      </c>
      <c r="V505" t="str">
        <f>'RESUMEN TOTAL'!AB508</f>
        <v>APAGADO</v>
      </c>
      <c r="W505" t="str">
        <f>'RESUMEN TOTAL'!AC508</f>
        <v>APAGADO</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t="str">
        <f>'RESUMEN TOTAL'!Y509</f>
        <v>APAGADO</v>
      </c>
      <c r="T506" t="str">
        <f>'RESUMEN TOTAL'!Z509</f>
        <v>APAGADO</v>
      </c>
      <c r="U506" t="str">
        <f>'RESUMEN TOTAL'!AA509</f>
        <v>APAGADO</v>
      </c>
      <c r="V506" t="str">
        <f>'RESUMEN TOTAL'!AB509</f>
        <v>APAGADO</v>
      </c>
      <c r="W506" t="str">
        <f>'RESUMEN TOTAL'!AC509</f>
        <v>APAGADO</v>
      </c>
      <c r="X506">
        <f>'RESUMEN TOTAL'!AD509</f>
        <v>0</v>
      </c>
      <c r="Y506">
        <f>'RESUMEN TOTAL'!AE509</f>
        <v>0</v>
      </c>
      <c r="Z506" t="str">
        <f>'RESUMEN TOTAL'!AF509</f>
        <v>APAGADO</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t="str">
        <f>'RESUMEN TOTAL'!AE510</f>
        <v>APAGADO</v>
      </c>
      <c r="Z507">
        <f>'RESUMEN TOTAL'!AF510</f>
        <v>0</v>
      </c>
      <c r="AA507" t="str">
        <f>'RESUMEN TOTAL'!AG510</f>
        <v>APAGADO</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t="str">
        <f>'RESUMEN TOTAL'!AE511</f>
        <v>APAGADO</v>
      </c>
      <c r="Z508" t="str">
        <f>'RESUMEN TOTAL'!AF511</f>
        <v>APAGADO</v>
      </c>
      <c r="AA508" t="str">
        <f>'RESUMEN TOTAL'!AG511</f>
        <v>APAGADO</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t="str">
        <f>'RESUMEN TOTAL'!AD512</f>
        <v>APAGADO</v>
      </c>
      <c r="Y509" t="str">
        <f>'RESUMEN TOTAL'!AE512</f>
        <v>APAGADO</v>
      </c>
      <c r="Z509" t="str">
        <f>'RESUMEN TOTAL'!AF512</f>
        <v>APAGADO</v>
      </c>
      <c r="AA509" t="str">
        <f>'RESUMEN TOTAL'!AG512</f>
        <v>APAGADO</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t="str">
        <f>'RESUMEN TOTAL'!AE513</f>
        <v>APAGADO</v>
      </c>
      <c r="Z510" t="str">
        <f>'RESUMEN TOTAL'!AF513</f>
        <v>APAGADO</v>
      </c>
      <c r="AA510" t="str">
        <f>'RESUMEN TOTAL'!AG513</f>
        <v>APAGADO</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t="str">
        <f>'RESUMEN TOTAL'!AE514</f>
        <v>APAGADO</v>
      </c>
      <c r="Z511" t="str">
        <f>'RESUMEN TOTAL'!AF514</f>
        <v>APAGADO</v>
      </c>
      <c r="AA511" t="str">
        <f>'RESUMEN TOTAL'!AG514</f>
        <v>APAGADO</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t="str">
        <f>'RESUMEN TOTAL'!AA519</f>
        <v>APAGADO</v>
      </c>
      <c r="V516" t="str">
        <f>'RESUMEN TOTAL'!AB519</f>
        <v>APAGADO</v>
      </c>
      <c r="W516">
        <f>'RESUMEN TOTAL'!AC519</f>
        <v>0</v>
      </c>
      <c r="X516">
        <f>'RESUMEN TOTAL'!AD519</f>
        <v>0</v>
      </c>
      <c r="Y516">
        <f>'RESUMEN TOTAL'!AE519</f>
        <v>0</v>
      </c>
      <c r="Z516" t="str">
        <f>'RESUMEN TOTAL'!AF519</f>
        <v>APAGADO</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t="str">
        <f>'RESUMEN TOTAL'!Y520</f>
        <v>APAGADO</v>
      </c>
      <c r="T517" t="str">
        <f>'RESUMEN TOTAL'!Z520</f>
        <v>APAGADO</v>
      </c>
      <c r="U517">
        <f>'RESUMEN TOTAL'!AA520</f>
        <v>0</v>
      </c>
      <c r="V517" t="str">
        <f>'RESUMEN TOTAL'!AB520</f>
        <v>APAGADO</v>
      </c>
      <c r="W517" t="str">
        <f>'RESUMEN TOTAL'!AC520</f>
        <v>APAGADO</v>
      </c>
      <c r="X517" t="str">
        <f>'RESUMEN TOTAL'!AD520</f>
        <v>APAGADO</v>
      </c>
      <c r="Y517" t="str">
        <f>'RESUMEN TOTAL'!AE520</f>
        <v>APAGADO</v>
      </c>
      <c r="Z517">
        <f>'RESUMEN TOTAL'!AF520</f>
        <v>0</v>
      </c>
      <c r="AA517" t="str">
        <f>'RESUMEN TOTAL'!AG520</f>
        <v>APAGADO</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t="str">
        <f>'RESUMEN TOTAL'!AE523</f>
        <v>APAGADO</v>
      </c>
      <c r="Z520" t="str">
        <f>'RESUMEN TOTAL'!AF523</f>
        <v>APAGADO</v>
      </c>
      <c r="AA520" t="str">
        <f>'RESUMEN TOTAL'!AG523</f>
        <v>APAGADO</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t="str">
        <f>'RESUMEN TOTAL'!AE524</f>
        <v>APAGADO</v>
      </c>
      <c r="Z521" t="str">
        <f>'RESUMEN TOTAL'!AF524</f>
        <v>APAGADO</v>
      </c>
      <c r="AA521" t="str">
        <f>'RESUMEN TOTAL'!AG524</f>
        <v>APAGADO</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t="str">
        <f>'RESUMEN TOTAL'!Y527</f>
        <v>APAGADO</v>
      </c>
      <c r="T524" t="str">
        <f>'RESUMEN TOTAL'!Z527</f>
        <v>APAGADO</v>
      </c>
      <c r="U524" t="str">
        <f>'RESUMEN TOTAL'!AA527</f>
        <v>APAGADO</v>
      </c>
      <c r="V524" t="str">
        <f>'RESUMEN TOTAL'!AB527</f>
        <v>APAGADO</v>
      </c>
      <c r="W524" t="str">
        <f>'RESUMEN TOTAL'!AC527</f>
        <v>APAGADO</v>
      </c>
      <c r="X524" t="str">
        <f>'RESUMEN TOTAL'!AD527</f>
        <v>APAGADO</v>
      </c>
      <c r="Y524" t="str">
        <f>'RESUMEN TOTAL'!AE527</f>
        <v>APAGADO</v>
      </c>
      <c r="Z524" t="str">
        <f>'RESUMEN TOTAL'!AF527</f>
        <v>APAGADO</v>
      </c>
      <c r="AA524" t="str">
        <f>'RESUMEN TOTAL'!AG527</f>
        <v>APAGADO</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t="str">
        <f>'RESUMEN TOTAL'!Y528</f>
        <v>APAGADO</v>
      </c>
      <c r="T525" t="str">
        <f>'RESUMEN TOTAL'!Z528</f>
        <v>APAGADO</v>
      </c>
      <c r="U525" t="str">
        <f>'RESUMEN TOTAL'!AA528</f>
        <v>APAGADO</v>
      </c>
      <c r="V525" t="str">
        <f>'RESUMEN TOTAL'!AB528</f>
        <v>APAGADO</v>
      </c>
      <c r="W525" t="str">
        <f>'RESUMEN TOTAL'!AC528</f>
        <v>APAGADO</v>
      </c>
      <c r="X525" t="str">
        <f>'RESUMEN TOTAL'!AD528</f>
        <v>APAGADO</v>
      </c>
      <c r="Y525" t="str">
        <f>'RESUMEN TOTAL'!AE528</f>
        <v>APAGADO</v>
      </c>
      <c r="Z525" t="str">
        <f>'RESUMEN TOTAL'!AF528</f>
        <v>APAGADO</v>
      </c>
      <c r="AA525" t="str">
        <f>'RESUMEN TOTAL'!AG528</f>
        <v>APAGADO</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t="str">
        <f>'RESUMEN TOTAL'!AE535</f>
        <v>APAGADO</v>
      </c>
      <c r="Z532" t="str">
        <f>'RESUMEN TOTAL'!AF535</f>
        <v>APAGADO</v>
      </c>
      <c r="AA532" t="str">
        <f>'RESUMEN TOTAL'!AG535</f>
        <v>APAGADO</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t="str">
        <f>'RESUMEN TOTAL'!AE536</f>
        <v>APAGADO</v>
      </c>
      <c r="Z533" t="str">
        <f>'RESUMEN TOTAL'!AF536</f>
        <v>APAGADO</v>
      </c>
      <c r="AA533" t="str">
        <f>'RESUMEN TOTAL'!AG536</f>
        <v>APAGADO</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t="str">
        <f>'RESUMEN TOTAL'!Z539</f>
        <v>APAGADO</v>
      </c>
      <c r="U536" t="str">
        <f>'RESUMEN TOTAL'!AA539</f>
        <v>APAGADO</v>
      </c>
      <c r="V536" t="str">
        <f>'RESUMEN TOTAL'!AB539</f>
        <v>APAGADO</v>
      </c>
      <c r="W536" t="str">
        <f>'RESUMEN TOTAL'!AC539</f>
        <v>APAGADO</v>
      </c>
      <c r="X536" t="str">
        <f>'RESUMEN TOTAL'!AD539</f>
        <v>APAGADO</v>
      </c>
      <c r="Y536" t="str">
        <f>'RESUMEN TOTAL'!AE539</f>
        <v>APAGADO</v>
      </c>
      <c r="Z536" t="str">
        <f>'RESUMEN TOTAL'!AF539</f>
        <v>APAGADO</v>
      </c>
      <c r="AA536" t="str">
        <f>'RESUMEN TOTAL'!AG539</f>
        <v>APAGADO</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t="str">
        <f>'RESUMEN TOTAL'!Z540</f>
        <v>APAGADO</v>
      </c>
      <c r="U537" t="str">
        <f>'RESUMEN TOTAL'!AA540</f>
        <v>APAGADO</v>
      </c>
      <c r="V537" t="str">
        <f>'RESUMEN TOTAL'!AB540</f>
        <v>APAGADO</v>
      </c>
      <c r="W537" t="str">
        <f>'RESUMEN TOTAL'!AC540</f>
        <v>APAGADO</v>
      </c>
      <c r="X537" t="str">
        <f>'RESUMEN TOTAL'!AD540</f>
        <v>APAGADO</v>
      </c>
      <c r="Y537" t="str">
        <f>'RESUMEN TOTAL'!AE540</f>
        <v>APAGADO</v>
      </c>
      <c r="Z537" t="str">
        <f>'RESUMEN TOTAL'!AF540</f>
        <v>APAGADO</v>
      </c>
      <c r="AA537" t="str">
        <f>'RESUMEN TOTAL'!AG540</f>
        <v>APAGADO</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53</v>
      </c>
      <c r="T1" s="18">
        <f t="shared" si="0"/>
        <v>65</v>
      </c>
      <c r="U1" s="18">
        <f t="shared" si="0"/>
        <v>59</v>
      </c>
      <c r="V1" s="18">
        <f t="shared" si="0"/>
        <v>53</v>
      </c>
      <c r="W1" s="18">
        <f t="shared" si="0"/>
        <v>57</v>
      </c>
      <c r="X1" s="18">
        <f t="shared" si="0"/>
        <v>62</v>
      </c>
      <c r="Y1" s="18">
        <f t="shared" si="0"/>
        <v>66</v>
      </c>
      <c r="Z1" s="18">
        <f t="shared" si="0"/>
        <v>67</v>
      </c>
      <c r="AA1" s="18">
        <f t="shared" si="0"/>
        <v>60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t="str">
        <f>ESTADISTICA!Y17</f>
        <v>APAGADO</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t="str">
        <f>ESTADISTICA!Y18</f>
        <v>APAGADO</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t="str">
        <f>ESTADISTICA!Z27</f>
        <v xml:space="preserve">      </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t="str">
        <f>ESTADISTICA!S35</f>
        <v>APAGADO</v>
      </c>
      <c r="T36" t="str">
        <f>ESTADISTICA!T35</f>
        <v>APAGADO</v>
      </c>
      <c r="U36" t="str">
        <f>ESTADISTICA!U35</f>
        <v>APAGADO</v>
      </c>
      <c r="V36" t="str">
        <f>ESTADISTICA!V35</f>
        <v>APAGADO</v>
      </c>
      <c r="W36" t="str">
        <f>ESTADISTICA!W35</f>
        <v>APAGADO</v>
      </c>
      <c r="X36" t="str">
        <f>ESTADISTICA!X35</f>
        <v>APAGADO</v>
      </c>
      <c r="Y36" t="str">
        <f>ESTADISTICA!Y35</f>
        <v>APAGADO</v>
      </c>
      <c r="Z36" t="str">
        <f>ESTADISTICA!Z35</f>
        <v>APAGADO</v>
      </c>
      <c r="AA36" t="str">
        <f>ESTADISTICA!AA35</f>
        <v>APAGADO</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t="str">
        <f>ESTADISTICA!U41</f>
        <v>APAGADO</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t="str">
        <f>ESTADISTICA!T65</f>
        <v>APAGADO</v>
      </c>
      <c r="U66" t="str">
        <f>ESTADISTICA!U65</f>
        <v>APAGADO</v>
      </c>
      <c r="V66" t="str">
        <f>ESTADISTICA!V65</f>
        <v>APAGADO</v>
      </c>
      <c r="W66" t="str">
        <f>ESTADISTICA!W65</f>
        <v>APAGADO</v>
      </c>
      <c r="X66" t="str">
        <f>ESTADISTICA!X65</f>
        <v>APAGADO</v>
      </c>
      <c r="Y66" t="str">
        <f>ESTADISTICA!Y65</f>
        <v>APAGADO</v>
      </c>
      <c r="Z66" t="str">
        <f>ESTADISTICA!Z65</f>
        <v>APAGADO</v>
      </c>
      <c r="AA66" t="str">
        <f>ESTADISTICA!AA65</f>
        <v>APAGADO</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t="str">
        <f>ESTADISTICA!T66</f>
        <v>APAGADO</v>
      </c>
      <c r="U67" t="str">
        <f>ESTADISTICA!U66</f>
        <v>APAGADO</v>
      </c>
      <c r="V67" t="str">
        <f>ESTADISTICA!V66</f>
        <v>APAGADO</v>
      </c>
      <c r="W67" t="str">
        <f>ESTADISTICA!W66</f>
        <v>APAGADO</v>
      </c>
      <c r="X67" t="str">
        <f>ESTADISTICA!X66</f>
        <v>APAGADO</v>
      </c>
      <c r="Y67" t="str">
        <f>ESTADISTICA!Y66</f>
        <v>APAGADO</v>
      </c>
      <c r="Z67" t="str">
        <f>ESTADISTICA!Z66</f>
        <v>APAGADO</v>
      </c>
      <c r="AA67" t="str">
        <f>ESTADISTICA!AA66</f>
        <v>APAGADO</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t="str">
        <f>ESTADISTICA!S73</f>
        <v>APAGADO</v>
      </c>
      <c r="T74" t="str">
        <f>ESTADISTICA!T73</f>
        <v>APAGADO</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t="str">
        <f>ESTADISTICA!S74</f>
        <v>APAGADO</v>
      </c>
      <c r="T75" t="str">
        <f>ESTADISTICA!T74</f>
        <v>APAGADO</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t="str">
        <f>ESTADISTICA!T78</f>
        <v>APAGADO</v>
      </c>
      <c r="U79" t="str">
        <f>ESTADISTICA!U78</f>
        <v>APAGADO</v>
      </c>
      <c r="V79" t="str">
        <f>ESTADISTICA!V78</f>
        <v>APAGADO</v>
      </c>
      <c r="W79" t="str">
        <f>ESTADISTICA!W78</f>
        <v>APAGADO</v>
      </c>
      <c r="X79" t="str">
        <f>ESTADISTICA!X78</f>
        <v>APAGADO</v>
      </c>
      <c r="Y79" t="str">
        <f>ESTADISTICA!Y78</f>
        <v>APAGADO</v>
      </c>
      <c r="Z79" t="str">
        <f>ESTADISTICA!Z78</f>
        <v>APAGADO</v>
      </c>
      <c r="AA79" t="str">
        <f>ESTADISTICA!AA78</f>
        <v>APAGADO</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t="str">
        <f>ESTADISTICA!AA107</f>
        <v>APAGADO</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t="str">
        <f>ESTADISTICA!S114</f>
        <v>APAGADO</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t="str">
        <f>ESTADISTICA!T128</f>
        <v>APAGADO</v>
      </c>
      <c r="U129" t="str">
        <f>ESTADISTICA!U128</f>
        <v>APAGADO</v>
      </c>
      <c r="V129" t="str">
        <f>ESTADISTICA!V128</f>
        <v>APAGADO</v>
      </c>
      <c r="W129" t="str">
        <f>ESTADISTICA!W128</f>
        <v>APAGADO</v>
      </c>
      <c r="X129" t="str">
        <f>ESTADISTICA!X128</f>
        <v>APAGADO</v>
      </c>
      <c r="Y129" t="str">
        <f>ESTADISTICA!Y128</f>
        <v>APAGADO</v>
      </c>
      <c r="Z129" t="str">
        <f>ESTADISTICA!Z128</f>
        <v>APAGADO</v>
      </c>
      <c r="AA129" t="str">
        <f>ESTADISTICA!AA128</f>
        <v>APAGADO</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t="str">
        <f>ESTADISTICA!Z129</f>
        <v>APAGADO</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t="str">
        <f>ESTADISTICA!Z130</f>
        <v>APAGADO</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t="str">
        <f>ESTADISTICA!Z134</f>
        <v>APAGADO</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t="str">
        <f>ESTADISTICA!T136</f>
        <v>APAGADO</v>
      </c>
      <c r="U137" t="str">
        <f>ESTADISTICA!U136</f>
        <v>APAGADO</v>
      </c>
      <c r="V137" t="str">
        <f>ESTADISTICA!V136</f>
        <v>APAGADO</v>
      </c>
      <c r="W137" t="str">
        <f>ESTADISTICA!W136</f>
        <v>APAGADO</v>
      </c>
      <c r="X137" t="str">
        <f>ESTADISTICA!X136</f>
        <v>APAGADO</v>
      </c>
      <c r="Y137" t="str">
        <f>ESTADISTICA!Y136</f>
        <v>APAGADO</v>
      </c>
      <c r="Z137" t="str">
        <f>ESTADISTICA!Z136</f>
        <v>APAGADO</v>
      </c>
      <c r="AA137" t="str">
        <f>ESTADISTICA!AA136</f>
        <v>APAGADO</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t="str">
        <f>ESTADISTICA!T137</f>
        <v>APAGADO</v>
      </c>
      <c r="U138" t="str">
        <f>ESTADISTICA!U137</f>
        <v>APAGADO</v>
      </c>
      <c r="V138" t="str">
        <f>ESTADISTICA!V137</f>
        <v>APAGADO</v>
      </c>
      <c r="W138" t="str">
        <f>ESTADISTICA!W137</f>
        <v>APAGADO</v>
      </c>
      <c r="X138" t="str">
        <f>ESTADISTICA!X137</f>
        <v>APAGADO</v>
      </c>
      <c r="Y138" t="str">
        <f>ESTADISTICA!Y137</f>
        <v>APAGADO</v>
      </c>
      <c r="Z138" t="str">
        <f>ESTADISTICA!Z137</f>
        <v>APAGADO</v>
      </c>
      <c r="AA138" t="str">
        <f>ESTADISTICA!AA137</f>
        <v>APAGADO</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t="str">
        <f>ESTADISTICA!Z138</f>
        <v>APAGADO</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t="str">
        <f>ESTADISTICA!Z139</f>
        <v>APAGADO</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t="str">
        <f>ESTADISTICA!X140</f>
        <v>APAGADO</v>
      </c>
      <c r="Y141" t="str">
        <f>ESTADISTICA!Y140</f>
        <v>APAGADO</v>
      </c>
      <c r="Z141" t="str">
        <f>ESTADISTICA!Z140</f>
        <v>APAGADO</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t="str">
        <f>ESTADISTICA!Z141</f>
        <v>APAGADO</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t="str">
        <f>ESTADISTICA!X146</f>
        <v>APAGADO</v>
      </c>
      <c r="Y147" t="str">
        <f>ESTADISTICA!Y146</f>
        <v>APAGADO</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t="str">
        <f>ESTADISTICA!X172</f>
        <v>APAGADO</v>
      </c>
      <c r="Y173" t="str">
        <f>ESTADISTICA!Y172</f>
        <v>APAGADO</v>
      </c>
      <c r="Z173" t="str">
        <f>ESTADISTICA!Z172</f>
        <v>APAGADO</v>
      </c>
      <c r="AA173" t="str">
        <f>ESTADISTICA!AA172</f>
        <v>APAGADO</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t="str">
        <f>ESTADISTICA!X173</f>
        <v>APAGADO</v>
      </c>
      <c r="Y174" t="str">
        <f>ESTADISTICA!Y173</f>
        <v>APAGADO</v>
      </c>
      <c r="Z174" t="str">
        <f>ESTADISTICA!Z173</f>
        <v>APAGADO</v>
      </c>
      <c r="AA174" t="str">
        <f>ESTADISTICA!AA173</f>
        <v>APAGADO</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t="str">
        <f>ESTADISTICA!AA174</f>
        <v>APAGADO</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t="str">
        <f>ESTADISTICA!T181</f>
        <v>APAGADO</v>
      </c>
      <c r="U182" t="str">
        <f>ESTADISTICA!U181</f>
        <v>APAGADO</v>
      </c>
      <c r="V182" t="str">
        <f>ESTADISTICA!V181</f>
        <v>APAGADO</v>
      </c>
      <c r="W182" t="str">
        <f>ESTADISTICA!W181</f>
        <v>APAGADO</v>
      </c>
      <c r="X182" t="str">
        <f>ESTADISTICA!X181</f>
        <v>APAGADO</v>
      </c>
      <c r="Y182" t="str">
        <f>ESTADISTICA!Y181</f>
        <v>APAGADO</v>
      </c>
      <c r="Z182" t="str">
        <f>ESTADISTICA!Z181</f>
        <v>APAGADO</v>
      </c>
      <c r="AA182" t="str">
        <f>ESTADISTICA!AA181</f>
        <v>APAGADO</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t="str">
        <f>ESTADISTICA!T182</f>
        <v>APAGADO</v>
      </c>
      <c r="U183" t="str">
        <f>ESTADISTICA!U182</f>
        <v>APAGADO</v>
      </c>
      <c r="V183" t="str">
        <f>ESTADISTICA!V182</f>
        <v>APAGADO</v>
      </c>
      <c r="W183" t="str">
        <f>ESTADISTICA!W182</f>
        <v>APAGADO</v>
      </c>
      <c r="X183" t="str">
        <f>ESTADISTICA!X182</f>
        <v>APAGADO</v>
      </c>
      <c r="Y183" t="str">
        <f>ESTADISTICA!Y182</f>
        <v>APAGADO</v>
      </c>
      <c r="Z183" t="str">
        <f>ESTADISTICA!Z182</f>
        <v>APAGADO</v>
      </c>
      <c r="AA183" t="str">
        <f>ESTADISTICA!AA182</f>
        <v>APAGADO</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t="str">
        <f>ESTADISTICA!W191</f>
        <v>APAGADO</v>
      </c>
      <c r="X192" t="str">
        <f>ESTADISTICA!X191</f>
        <v>APAGADO</v>
      </c>
      <c r="Y192">
        <f>ESTADISTICA!Y191</f>
        <v>0</v>
      </c>
      <c r="Z192" t="str">
        <f>ESTADISTICA!Z191</f>
        <v>APAGADO</v>
      </c>
      <c r="AA192" t="str">
        <f>ESTADISTICA!AA191</f>
        <v>APAGADO</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t="str">
        <f>ESTADISTICA!S193</f>
        <v>APAGADO</v>
      </c>
      <c r="T194" t="str">
        <f>ESTADISTICA!T193</f>
        <v>APAGADO</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t="str">
        <f>ESTADISTICA!V194</f>
        <v>APAGADO</v>
      </c>
      <c r="W195" t="str">
        <f>ESTADISTICA!W194</f>
        <v>APAGADO</v>
      </c>
      <c r="X195" t="str">
        <f>ESTADISTICA!X194</f>
        <v>APAGADO</v>
      </c>
      <c r="Y195" t="str">
        <f>ESTADISTICA!Y194</f>
        <v>APAGADO</v>
      </c>
      <c r="Z195" t="str">
        <f>ESTADISTICA!Z194</f>
        <v>APAGADO</v>
      </c>
      <c r="AA195" t="str">
        <f>ESTADISTICA!AA194</f>
        <v>APAGADO</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t="str">
        <f>ESTADISTICA!X195</f>
        <v>APAGADO</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t="str">
        <f>ESTADISTICA!U216</f>
        <v>APAGADO</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t="str">
        <f>ESTADISTICA!V218</f>
        <v>APAGADO</v>
      </c>
      <c r="W218" t="str">
        <f>ESTADISTICA!W218</f>
        <v>APAGADO</v>
      </c>
      <c r="X218" t="str">
        <f>ESTADISTICA!X218</f>
        <v>APAGADO</v>
      </c>
      <c r="Y218" t="str">
        <f>ESTADISTICA!Y218</f>
        <v>APAGADO</v>
      </c>
      <c r="Z218" t="str">
        <f>ESTADISTICA!Z218</f>
        <v>APAGADO</v>
      </c>
      <c r="AA218" t="str">
        <f>ESTADISTICA!AA218</f>
        <v>APAGADO</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t="str">
        <f>ESTADISTICA!S219</f>
        <v>APAGADO</v>
      </c>
      <c r="T219" t="str">
        <f>ESTADISTICA!T219</f>
        <v>APAGADO</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t="str">
        <f>ESTADISTICA!S224</f>
        <v>APAGADO</v>
      </c>
      <c r="T224" t="str">
        <f>ESTADISTICA!T224</f>
        <v>APAGADO</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t="str">
        <f>ESTADISTICA!Y253</f>
        <v>APAGADO</v>
      </c>
      <c r="Z253">
        <f>ESTADISTICA!Z253</f>
        <v>0</v>
      </c>
      <c r="AA253" t="str">
        <f>ESTADISTICA!AA253</f>
        <v>APAGADO</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t="str">
        <f>ESTADISTICA!U256</f>
        <v>APAGADO</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t="str">
        <f>ESTADISTICA!U257</f>
        <v>APAGADO</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t="str">
        <f>ESTADISTICA!U258</f>
        <v>APAGADO</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t="str">
        <f>ESTADISTICA!X261</f>
        <v>APAGADO</v>
      </c>
      <c r="Y261" t="str">
        <f>ESTADISTICA!Y261</f>
        <v>APAGADO</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t="str">
        <f>ESTADISTICA!X262</f>
        <v>APAGADO</v>
      </c>
      <c r="Y262" t="str">
        <f>ESTADISTICA!Y262</f>
        <v>APAGADO</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t="str">
        <f>ESTADISTICA!S278</f>
        <v>APAGADO</v>
      </c>
      <c r="T278" t="str">
        <f>ESTADISTICA!T278</f>
        <v>APAGADO</v>
      </c>
      <c r="U278" t="str">
        <f>ESTADISTICA!U278</f>
        <v>APAGADO</v>
      </c>
      <c r="V278" t="str">
        <f>ESTADISTICA!V278</f>
        <v>APAGADO</v>
      </c>
      <c r="W278" t="str">
        <f>ESTADISTICA!W278</f>
        <v>APAGADO</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t="str">
        <f>ESTADISTICA!S279</f>
        <v>APAGADO</v>
      </c>
      <c r="T279" t="str">
        <f>ESTADISTICA!T279</f>
        <v>APAGADO</v>
      </c>
      <c r="U279" t="str">
        <f>ESTADISTICA!U279</f>
        <v>APAGADO</v>
      </c>
      <c r="V279" t="str">
        <f>ESTADISTICA!V279</f>
        <v>APAGADO</v>
      </c>
      <c r="W279" t="str">
        <f>ESTADISTICA!W279</f>
        <v>APAGADO</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t="str">
        <f>ESTADISTICA!AA299</f>
        <v>APAGADO</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t="str">
        <f>ESTADISTICA!W314</f>
        <v>APAGADO</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t="str">
        <f>ESTADISTICA!T325</f>
        <v>APAGADO</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t="str">
        <f>ESTADISTICA!S326</f>
        <v>APAGADO</v>
      </c>
      <c r="T326" t="str">
        <f>ESTADISTICA!T326</f>
        <v>APAGADO</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t="str">
        <f>ESTADISTICA!S329</f>
        <v>APAGADO</v>
      </c>
      <c r="T329" t="str">
        <f>ESTADISTICA!T329</f>
        <v>APAGADO</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t="str">
        <f>ESTADISTICA!X331</f>
        <v>APAGADO</v>
      </c>
      <c r="Y331" t="str">
        <f>ESTADISTICA!Y331</f>
        <v>APAGADO</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t="str">
        <f>ESTADISTICA!Y332</f>
        <v>APAGADO</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t="str">
        <f>ESTADISTICA!S340</f>
        <v>APAGADO</v>
      </c>
      <c r="T340" t="str">
        <f>ESTADISTICA!T340</f>
        <v>APAGADO</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t="str">
        <f>ESTADISTICA!Z344</f>
        <v>APAGADO</v>
      </c>
      <c r="AA344" t="str">
        <f>ESTADISTICA!AA344</f>
        <v>APAGADO</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t="str">
        <f>ESTADISTICA!Z345</f>
        <v>APAGADO</v>
      </c>
      <c r="AA345" t="str">
        <f>ESTADISTICA!AA345</f>
        <v>APAGADO</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t="str">
        <f>ESTADISTICA!Z346</f>
        <v>APAGADO</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t="str">
        <f>ESTADISTICA!T348</f>
        <v>APAGADO</v>
      </c>
      <c r="U348">
        <f>ESTADISTICA!U348</f>
        <v>0</v>
      </c>
      <c r="V348">
        <f>ESTADISTICA!V348</f>
        <v>0</v>
      </c>
      <c r="W348">
        <f>ESTADISTICA!W348</f>
        <v>0</v>
      </c>
      <c r="X348">
        <f>ESTADISTICA!X348</f>
        <v>0</v>
      </c>
      <c r="Y348" t="str">
        <f>ESTADISTICA!Y348</f>
        <v>APAGADO</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t="str">
        <f>ESTADISTICA!T349</f>
        <v>APAGADO</v>
      </c>
      <c r="U349">
        <f>ESTADISTICA!U349</f>
        <v>0</v>
      </c>
      <c r="V349">
        <f>ESTADISTICA!V349</f>
        <v>0</v>
      </c>
      <c r="W349">
        <f>ESTADISTICA!W349</f>
        <v>0</v>
      </c>
      <c r="X349">
        <f>ESTADISTICA!X349</f>
        <v>0</v>
      </c>
      <c r="Y349" t="str">
        <f>ESTADISTICA!Y349</f>
        <v>APAGADO</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t="str">
        <f>ESTADISTICA!W350</f>
        <v>APAGADO</v>
      </c>
      <c r="X350" t="str">
        <f>ESTADISTICA!X350</f>
        <v>APAGADO</v>
      </c>
      <c r="Y350" t="str">
        <f>ESTADISTICA!Y350</f>
        <v>APAGADO</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t="str">
        <f>ESTADISTICA!Z354</f>
        <v>APAGADO</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t="str">
        <f>ESTADISTICA!Z355</f>
        <v>APAGADO</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t="str">
        <f>ESTADISTICA!AA356</f>
        <v>APAGADO</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t="str">
        <f>ESTADISTICA!AA357</f>
        <v>APAGADO</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t="str">
        <f>ESTADISTICA!Z358</f>
        <v>APAGADO</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t="str">
        <f>ESTADISTICA!Z359</f>
        <v>APAGADO</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t="str">
        <f>ESTADISTICA!S362</f>
        <v>APAGADO</v>
      </c>
      <c r="T362" t="str">
        <f>ESTADISTICA!T362</f>
        <v>APAGADO</v>
      </c>
      <c r="U362" t="str">
        <f>ESTADISTICA!U362</f>
        <v>APAGADO</v>
      </c>
      <c r="V362" t="str">
        <f>ESTADISTICA!V362</f>
        <v>APAGADO</v>
      </c>
      <c r="W362" t="str">
        <f>ESTADISTICA!W362</f>
        <v>APAGADO</v>
      </c>
      <c r="X362" t="str">
        <f>ESTADISTICA!X362</f>
        <v>APAGADO</v>
      </c>
      <c r="Y362" t="str">
        <f>ESTADISTICA!Y362</f>
        <v>APAGADO</v>
      </c>
      <c r="Z362" t="str">
        <f>ESTADISTICA!Z362</f>
        <v>APAGADO</v>
      </c>
      <c r="AA362" t="str">
        <f>ESTADISTICA!AA362</f>
        <v>APAGADO</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t="str">
        <f>ESTADISTICA!S368</f>
        <v>APAGADO</v>
      </c>
      <c r="T368" t="str">
        <f>ESTADISTICA!T368</f>
        <v>APAGADO</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t="str">
        <f>ESTADISTICA!T378</f>
        <v>APAGADO</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t="str">
        <f>ESTADISTICA!AA380</f>
        <v>APAGADO</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t="str">
        <f>ESTADISTICA!AA381</f>
        <v>APAGADO</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t="str">
        <f>ESTADISTICA!U382</f>
        <v>APAGADO</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t="str">
        <f>ESTADISTICA!U389</f>
        <v>APAGADO</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t="str">
        <f>ESTADISTICA!S391</f>
        <v>APAGADO</v>
      </c>
      <c r="T391" t="str">
        <f>ESTADISTICA!T391</f>
        <v>APAGADO</v>
      </c>
      <c r="U391" t="str">
        <f>ESTADISTICA!U391</f>
        <v>APAGADO</v>
      </c>
      <c r="V391">
        <f>ESTADISTICA!V391</f>
        <v>0</v>
      </c>
      <c r="W391" t="str">
        <f>ESTADISTICA!W391</f>
        <v>APAGADO</v>
      </c>
      <c r="X391" t="str">
        <f>ESTADISTICA!X391</f>
        <v>APAGADO</v>
      </c>
      <c r="Y391" t="str">
        <f>ESTADISTICA!Y391</f>
        <v>APAGADO</v>
      </c>
      <c r="Z391" t="str">
        <f>ESTADISTICA!Z391</f>
        <v>APAGADO</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t="str">
        <f>ESTADISTICA!T392</f>
        <v>APAGADO</v>
      </c>
      <c r="U392" t="str">
        <f>ESTADISTICA!U392</f>
        <v>APAGADO</v>
      </c>
      <c r="V392" t="str">
        <f>ESTADISTICA!V392</f>
        <v>APAGADO</v>
      </c>
      <c r="W392" t="str">
        <f>ESTADISTICA!W392</f>
        <v>APAGADO</v>
      </c>
      <c r="X392" t="str">
        <f>ESTADISTICA!X392</f>
        <v>APAGADO</v>
      </c>
      <c r="Y392" t="str">
        <f>ESTADISTICA!Y392</f>
        <v>APAGADO</v>
      </c>
      <c r="Z392" t="str">
        <f>ESTADISTICA!Z392</f>
        <v>APAGADO</v>
      </c>
      <c r="AA392" t="str">
        <f>ESTADISTICA!AA392</f>
        <v>APAGADO</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t="str">
        <f>ESTADISTICA!T393</f>
        <v>APAGADO</v>
      </c>
      <c r="U393" t="str">
        <f>ESTADISTICA!U393</f>
        <v>APAGADO</v>
      </c>
      <c r="V393" t="str">
        <f>ESTADISTICA!V393</f>
        <v>APAGADO</v>
      </c>
      <c r="W393" t="str">
        <f>ESTADISTICA!W393</f>
        <v>APAGADO</v>
      </c>
      <c r="X393" t="str">
        <f>ESTADISTICA!X393</f>
        <v>APAGADO</v>
      </c>
      <c r="Y393" t="str">
        <f>ESTADISTICA!Y393</f>
        <v>APAGADO</v>
      </c>
      <c r="Z393" t="str">
        <f>ESTADISTICA!Z393</f>
        <v>APAGADO</v>
      </c>
      <c r="AA393" t="str">
        <f>ESTADISTICA!AA393</f>
        <v>APAGADO</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t="str">
        <f>ESTADISTICA!T399</f>
        <v>APAGADO</v>
      </c>
      <c r="U399" t="str">
        <f>ESTADISTICA!U399</f>
        <v>APAGADO</v>
      </c>
      <c r="V399" t="str">
        <f>ESTADISTICA!V399</f>
        <v>APAGADO</v>
      </c>
      <c r="W399" t="str">
        <f>ESTADISTICA!W399</f>
        <v>APAGADO</v>
      </c>
      <c r="X399" t="str">
        <f>ESTADISTICA!X399</f>
        <v>APAGADO</v>
      </c>
      <c r="Y399" t="str">
        <f>ESTADISTICA!Y399</f>
        <v>APAGADO</v>
      </c>
      <c r="Z399" t="str">
        <f>ESTADISTICA!Z399</f>
        <v>APAGADO</v>
      </c>
      <c r="AA399" t="str">
        <f>ESTADISTICA!AA399</f>
        <v>APAGADO</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t="str">
        <f>ESTADISTICA!S400</f>
        <v>APAGADO</v>
      </c>
      <c r="T400" t="str">
        <f>ESTADISTICA!T400</f>
        <v>APAGADO</v>
      </c>
      <c r="U400" t="str">
        <f>ESTADISTICA!U400</f>
        <v>APAGADO</v>
      </c>
      <c r="V400" t="str">
        <f>ESTADISTICA!V400</f>
        <v>APAGADO</v>
      </c>
      <c r="W400" t="str">
        <f>ESTADISTICA!W400</f>
        <v>APAGADO</v>
      </c>
      <c r="X400" t="str">
        <f>ESTADISTICA!X400</f>
        <v>APAGADO</v>
      </c>
      <c r="Y400" t="str">
        <f>ESTADISTICA!Y400</f>
        <v>APAGADO</v>
      </c>
      <c r="Z400" t="str">
        <f>ESTADISTICA!Z400</f>
        <v>APAGADO</v>
      </c>
      <c r="AA400" t="str">
        <f>ESTADISTICA!AA400</f>
        <v>APAGADO</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t="str">
        <f>ESTADISTICA!T404</f>
        <v>APAGADO</v>
      </c>
      <c r="U404" t="str">
        <f>ESTADISTICA!U404</f>
        <v>APAGADO</v>
      </c>
      <c r="V404" t="str">
        <f>ESTADISTICA!V404</f>
        <v>APAGADO</v>
      </c>
      <c r="W404" t="str">
        <f>ESTADISTICA!W404</f>
        <v>APAGADO</v>
      </c>
      <c r="X404" t="str">
        <f>ESTADISTICA!X404</f>
        <v>APAGADO</v>
      </c>
      <c r="Y404" t="str">
        <f>ESTADISTICA!Y404</f>
        <v>APAGADO</v>
      </c>
      <c r="Z404" t="str">
        <f>ESTADISTICA!Z404</f>
        <v>APAGADO</v>
      </c>
      <c r="AA404" t="str">
        <f>ESTADISTICA!AA404</f>
        <v>APAGADO</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t="str">
        <f>ESTADISTICA!T407</f>
        <v>APAGADO</v>
      </c>
      <c r="U407" t="str">
        <f>ESTADISTICA!U407</f>
        <v>APAGADO</v>
      </c>
      <c r="V407" t="str">
        <f>ESTADISTICA!V407</f>
        <v>APAGADO</v>
      </c>
      <c r="W407" t="str">
        <f>ESTADISTICA!W407</f>
        <v>APAGADO</v>
      </c>
      <c r="X407" t="str">
        <f>ESTADISTICA!X407</f>
        <v>APAGADO</v>
      </c>
      <c r="Y407" t="str">
        <f>ESTADISTICA!Y407</f>
        <v>APAGADO</v>
      </c>
      <c r="Z407" t="str">
        <f>ESTADISTICA!Z407</f>
        <v>APAGADO</v>
      </c>
      <c r="AA407" t="str">
        <f>ESTADISTICA!AA407</f>
        <v>APAGADO</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t="str">
        <f>ESTADISTICA!T410</f>
        <v>APAGADO</v>
      </c>
      <c r="U410" t="str">
        <f>ESTADISTICA!U410</f>
        <v>APAGADO</v>
      </c>
      <c r="V410" t="str">
        <f>ESTADISTICA!V410</f>
        <v>APAGADO</v>
      </c>
      <c r="W410" t="str">
        <f>ESTADISTICA!W410</f>
        <v>APAGADO</v>
      </c>
      <c r="X410" t="str">
        <f>ESTADISTICA!X410</f>
        <v>APAGADO</v>
      </c>
      <c r="Y410" t="str">
        <f>ESTADISTICA!Y410</f>
        <v>APAGADO</v>
      </c>
      <c r="Z410" t="str">
        <f>ESTADISTICA!Z410</f>
        <v>APAGADO</v>
      </c>
      <c r="AA410" t="str">
        <f>ESTADISTICA!AA410</f>
        <v>APAGADO</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t="str">
        <f>ESTADISTICA!T411</f>
        <v>APAGADO</v>
      </c>
      <c r="U411" t="str">
        <f>ESTADISTICA!U411</f>
        <v>APAGADO</v>
      </c>
      <c r="V411" t="str">
        <f>ESTADISTICA!V411</f>
        <v>APAGADO</v>
      </c>
      <c r="W411" t="str">
        <f>ESTADISTICA!W411</f>
        <v>APAGADO</v>
      </c>
      <c r="X411" t="str">
        <f>ESTADISTICA!X411</f>
        <v>APAGADO</v>
      </c>
      <c r="Y411" t="str">
        <f>ESTADISTICA!Y411</f>
        <v>APAGADO</v>
      </c>
      <c r="Z411" t="str">
        <f>ESTADISTICA!Z411</f>
        <v>APAGADO</v>
      </c>
      <c r="AA411" t="str">
        <f>ESTADISTICA!AA411</f>
        <v>APAGADO</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t="str">
        <f>ESTADISTICA!S426</f>
        <v>APAGADO</v>
      </c>
      <c r="T426" t="str">
        <f>ESTADISTICA!T426</f>
        <v>APAGADO</v>
      </c>
      <c r="U426" t="str">
        <f>ESTADISTICA!U426</f>
        <v>APAGADO</v>
      </c>
      <c r="V426" t="str">
        <f>ESTADISTICA!V426</f>
        <v>APAGADO</v>
      </c>
      <c r="W426" t="str">
        <f>ESTADISTICA!W426</f>
        <v>APAGADO</v>
      </c>
      <c r="X426" t="str">
        <f>ESTADISTICA!X426</f>
        <v>APAGADO</v>
      </c>
      <c r="Y426" t="str">
        <f>ESTADISTICA!Y426</f>
        <v>APAGADO</v>
      </c>
      <c r="Z426" t="str">
        <f>ESTADISTICA!Z426</f>
        <v>APAGADO</v>
      </c>
      <c r="AA426" t="str">
        <f>ESTADISTICA!AA426</f>
        <v>APAGADO</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t="str">
        <f>ESTADISTICA!S427</f>
        <v>APAGADO</v>
      </c>
      <c r="T427" t="str">
        <f>ESTADISTICA!T427</f>
        <v>APAGADO</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t="str">
        <f>ESTADISTICA!S429</f>
        <v>APAGADO</v>
      </c>
      <c r="T429" t="str">
        <f>ESTADISTICA!T429</f>
        <v>APAGADO</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t="str">
        <f>ESTADISTICA!X431</f>
        <v>APAGADO</v>
      </c>
      <c r="Y431" t="str">
        <f>ESTADISTICA!Y431</f>
        <v>APAGADO</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t="str">
        <f>ESTADISTICA!X433</f>
        <v>APAGADO</v>
      </c>
      <c r="Y433" t="str">
        <f>ESTADISTICA!Y433</f>
        <v>APAGADO</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t="str">
        <f>ESTADISTICA!X434</f>
        <v>APAGADO</v>
      </c>
      <c r="Y434" t="str">
        <f>ESTADISTICA!Y434</f>
        <v>APAGADO</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t="str">
        <f>ESTADISTICA!X435</f>
        <v>APAGADO</v>
      </c>
      <c r="Y435" t="str">
        <f>ESTADISTICA!Y435</f>
        <v>APAGADO</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t="str">
        <f>ESTADISTICA!Y437</f>
        <v>APAGADO</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t="str">
        <f>ESTADISTICA!X449</f>
        <v>APAGADO</v>
      </c>
      <c r="Y449" t="str">
        <f>ESTADISTICA!Y449</f>
        <v>APAGADO</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t="str">
        <f>ESTADISTICA!S453</f>
        <v>APAGADO</v>
      </c>
      <c r="T453" t="str">
        <f>ESTADISTICA!T453</f>
        <v>APAGADO</v>
      </c>
      <c r="U453" t="str">
        <f>ESTADISTICA!U453</f>
        <v>APAGADO</v>
      </c>
      <c r="V453" t="str">
        <f>ESTADISTICA!V453</f>
        <v>APAGADO</v>
      </c>
      <c r="W453" t="str">
        <f>ESTADISTICA!W453</f>
        <v>APAGADO</v>
      </c>
      <c r="X453" t="str">
        <f>ESTADISTICA!X453</f>
        <v>APAGADO</v>
      </c>
      <c r="Y453" t="str">
        <f>ESTADISTICA!Y453</f>
        <v>APAGADO</v>
      </c>
      <c r="Z453" t="str">
        <f>ESTADISTICA!Z453</f>
        <v>APAGADO</v>
      </c>
      <c r="AA453" t="str">
        <f>ESTADISTICA!AA453</f>
        <v>APAGADO</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t="str">
        <f>ESTADISTICA!S454</f>
        <v>APAGADO</v>
      </c>
      <c r="T454" t="str">
        <f>ESTADISTICA!T454</f>
        <v>APAGADO</v>
      </c>
      <c r="U454" t="str">
        <f>ESTADISTICA!U454</f>
        <v>APAGADO</v>
      </c>
      <c r="V454" t="str">
        <f>ESTADISTICA!V454</f>
        <v>APAGADO</v>
      </c>
      <c r="W454" t="str">
        <f>ESTADISTICA!W454</f>
        <v>APAGADO</v>
      </c>
      <c r="X454" t="str">
        <f>ESTADISTICA!X454</f>
        <v>APAGADO</v>
      </c>
      <c r="Y454" t="str">
        <f>ESTADISTICA!Y454</f>
        <v>APAGADO</v>
      </c>
      <c r="Z454" t="str">
        <f>ESTADISTICA!Z454</f>
        <v>APAGADO</v>
      </c>
      <c r="AA454" t="str">
        <f>ESTADISTICA!AA454</f>
        <v>APAGADO</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t="str">
        <f>ESTADISTICA!S455</f>
        <v>APAGADO</v>
      </c>
      <c r="T455" t="str">
        <f>ESTADISTICA!T455</f>
        <v>APAGADO</v>
      </c>
      <c r="U455" t="str">
        <f>ESTADISTICA!U455</f>
        <v>APAGADO</v>
      </c>
      <c r="V455" t="str">
        <f>ESTADISTICA!V455</f>
        <v>APAGADO</v>
      </c>
      <c r="W455" t="str">
        <f>ESTADISTICA!W455</f>
        <v>APAGADO</v>
      </c>
      <c r="X455" t="str">
        <f>ESTADISTICA!X455</f>
        <v>APAGADO</v>
      </c>
      <c r="Y455" t="str">
        <f>ESTADISTICA!Y455</f>
        <v>APAGADO</v>
      </c>
      <c r="Z455" t="str">
        <f>ESTADISTICA!Z455</f>
        <v>APAGADO</v>
      </c>
      <c r="AA455" t="str">
        <f>ESTADISTICA!AA455</f>
        <v>APAGADO</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t="str">
        <f>ESTADISTICA!S456</f>
        <v>APAGADO</v>
      </c>
      <c r="T456" t="str">
        <f>ESTADISTICA!T456</f>
        <v>APAGADO</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t="str">
        <f>ESTADISTICA!S457</f>
        <v>APAGADO</v>
      </c>
      <c r="T457" t="str">
        <f>ESTADISTICA!T457</f>
        <v>APAGADO</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t="str">
        <f>ESTADISTICA!S458</f>
        <v>APAGADO</v>
      </c>
      <c r="T458" t="str">
        <f>ESTADISTICA!T458</f>
        <v>APAGADO</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t="str">
        <f>ESTADISTICA!S459</f>
        <v>APAGADO</v>
      </c>
      <c r="T459" t="str">
        <f>ESTADISTICA!T459</f>
        <v>APAGADO</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t="str">
        <f>ESTADISTICA!S472</f>
        <v>APAGADO</v>
      </c>
      <c r="T472" t="str">
        <f>ESTADISTICA!T472</f>
        <v>APAGADO</v>
      </c>
      <c r="U472" t="str">
        <f>ESTADISTICA!U472</f>
        <v>APAGADO</v>
      </c>
      <c r="V472" t="str">
        <f>ESTADISTICA!V472</f>
        <v>APAGADO</v>
      </c>
      <c r="W472" t="str">
        <f>ESTADISTICA!W472</f>
        <v>APAGADO</v>
      </c>
      <c r="X472" t="str">
        <f>ESTADISTICA!X472</f>
        <v>APAGADO</v>
      </c>
      <c r="Y472" t="str">
        <f>ESTADISTICA!Y472</f>
        <v>APAGADO</v>
      </c>
      <c r="Z472" t="str">
        <f>ESTADISTICA!Z472</f>
        <v>APAGADO</v>
      </c>
      <c r="AA472" t="str">
        <f>ESTADISTICA!AA472</f>
        <v>APAGADO</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t="str">
        <f>ESTADISTICA!S473</f>
        <v>APAGADO</v>
      </c>
      <c r="T473" t="str">
        <f>ESTADISTICA!T473</f>
        <v>APAGADO</v>
      </c>
      <c r="U473" t="str">
        <f>ESTADISTICA!U473</f>
        <v>APAGADO</v>
      </c>
      <c r="V473" t="str">
        <f>ESTADISTICA!V473</f>
        <v>APAGADO</v>
      </c>
      <c r="W473" t="str">
        <f>ESTADISTICA!W473</f>
        <v>APAGADO</v>
      </c>
      <c r="X473" t="str">
        <f>ESTADISTICA!X473</f>
        <v>APAGADO</v>
      </c>
      <c r="Y473" t="str">
        <f>ESTADISTICA!Y473</f>
        <v>APAGADO</v>
      </c>
      <c r="Z473" t="str">
        <f>ESTADISTICA!Z473</f>
        <v>APAGADO</v>
      </c>
      <c r="AA473" t="str">
        <f>ESTADISTICA!AA473</f>
        <v>APAGADO</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t="str">
        <f>ESTADISTICA!S488</f>
        <v>APAGADO</v>
      </c>
      <c r="T488" t="str">
        <f>ESTADISTICA!T488</f>
        <v>APAGADO</v>
      </c>
      <c r="U488" t="str">
        <f>ESTADISTICA!U488</f>
        <v>APAGADO</v>
      </c>
      <c r="V488" t="str">
        <f>ESTADISTICA!V488</f>
        <v>APAGADO</v>
      </c>
      <c r="W488" t="str">
        <f>ESTADISTICA!W488</f>
        <v>APAGADO</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t="str">
        <f>ESTADISTICA!S489</f>
        <v>APAGADO</v>
      </c>
      <c r="T489" t="str">
        <f>ESTADISTICA!T489</f>
        <v>APAGADO</v>
      </c>
      <c r="U489" t="str">
        <f>ESTADISTICA!U489</f>
        <v>APAGADO</v>
      </c>
      <c r="V489" t="str">
        <f>ESTADISTICA!V489</f>
        <v>APAGADO</v>
      </c>
      <c r="W489" t="str">
        <f>ESTADISTICA!W489</f>
        <v>APAGADO</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t="str">
        <f>ESTADISTICA!S490</f>
        <v>APAGADO</v>
      </c>
      <c r="T490" t="str">
        <f>ESTADISTICA!T490</f>
        <v>APAGADO</v>
      </c>
      <c r="U490" t="str">
        <f>ESTADISTICA!U490</f>
        <v>APAGADO</v>
      </c>
      <c r="V490" t="str">
        <f>ESTADISTICA!V490</f>
        <v>APAGADO</v>
      </c>
      <c r="W490" t="str">
        <f>ESTADISTICA!W490</f>
        <v>APAGADO</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t="str">
        <f>ESTADISTICA!S491</f>
        <v>APAGADO</v>
      </c>
      <c r="T491" t="str">
        <f>ESTADISTICA!T491</f>
        <v>APAGADO</v>
      </c>
      <c r="U491" t="str">
        <f>ESTADISTICA!U491</f>
        <v>APAGADO</v>
      </c>
      <c r="V491" t="str">
        <f>ESTADISTICA!V491</f>
        <v>APAGADO</v>
      </c>
      <c r="W491" t="str">
        <f>ESTADISTICA!W491</f>
        <v>APAGADO</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t="str">
        <f>ESTADISTICA!S502</f>
        <v>APAGADO</v>
      </c>
      <c r="T502" t="str">
        <f>ESTADISTICA!T502</f>
        <v>APAGADO</v>
      </c>
      <c r="U502" t="str">
        <f>ESTADISTICA!U502</f>
        <v>APAGADO</v>
      </c>
      <c r="V502" t="str">
        <f>ESTADISTICA!V502</f>
        <v>APAGADO</v>
      </c>
      <c r="W502" t="str">
        <f>ESTADISTICA!W502</f>
        <v>APAGADO</v>
      </c>
      <c r="X502" t="str">
        <f>ESTADISTICA!X502</f>
        <v>APAGADO</v>
      </c>
      <c r="Y502" t="str">
        <f>ESTADISTICA!Y502</f>
        <v>APAGADO</v>
      </c>
      <c r="Z502" t="str">
        <f>ESTADISTICA!Z502</f>
        <v>APAGADO</v>
      </c>
      <c r="AA502" t="str">
        <f>ESTADISTICA!AA502</f>
        <v>APAGADO</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t="str">
        <f>ESTADISTICA!S505</f>
        <v>APAGADO</v>
      </c>
      <c r="T505" t="str">
        <f>ESTADISTICA!T505</f>
        <v>APAGADO</v>
      </c>
      <c r="U505" t="str">
        <f>ESTADISTICA!U505</f>
        <v>APAGADO</v>
      </c>
      <c r="V505" t="str">
        <f>ESTADISTICA!V505</f>
        <v>APAGADO</v>
      </c>
      <c r="W505" t="str">
        <f>ESTADISTICA!W505</f>
        <v>APAGADO</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t="str">
        <f>ESTADISTICA!S506</f>
        <v>APAGADO</v>
      </c>
      <c r="T506" t="str">
        <f>ESTADISTICA!T506</f>
        <v>APAGADO</v>
      </c>
      <c r="U506" t="str">
        <f>ESTADISTICA!U506</f>
        <v>APAGADO</v>
      </c>
      <c r="V506" t="str">
        <f>ESTADISTICA!V506</f>
        <v>APAGADO</v>
      </c>
      <c r="W506" t="str">
        <f>ESTADISTICA!W506</f>
        <v>APAGADO</v>
      </c>
      <c r="X506">
        <f>ESTADISTICA!X506</f>
        <v>0</v>
      </c>
      <c r="Y506">
        <f>ESTADISTICA!Y506</f>
        <v>0</v>
      </c>
      <c r="Z506" t="str">
        <f>ESTADISTICA!Z506</f>
        <v>APAGADO</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f>ESTADISTICA!Z507</f>
        <v>0</v>
      </c>
      <c r="AA507" t="str">
        <f>ESTADISTICA!AA507</f>
        <v>APAGADO</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t="str">
        <f>ESTADISTICA!X509</f>
        <v>APAGADO</v>
      </c>
      <c r="Y509" t="str">
        <f>ESTADISTICA!Y509</f>
        <v>APAGADO</v>
      </c>
      <c r="Z509" t="str">
        <f>ESTADISTICA!Z509</f>
        <v>APAGADO</v>
      </c>
      <c r="AA509" t="str">
        <f>ESTADISTICA!AA509</f>
        <v>APAGADO</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t="str">
        <f>ESTADISTICA!U516</f>
        <v>APAGADO</v>
      </c>
      <c r="V516" t="str">
        <f>ESTADISTICA!V516</f>
        <v>APAGADO</v>
      </c>
      <c r="W516">
        <f>ESTADISTICA!W516</f>
        <v>0</v>
      </c>
      <c r="X516">
        <f>ESTADISTICA!X516</f>
        <v>0</v>
      </c>
      <c r="Y516">
        <f>ESTADISTICA!Y516</f>
        <v>0</v>
      </c>
      <c r="Z516" t="str">
        <f>ESTADISTICA!Z516</f>
        <v>APAGADO</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42</v>
      </c>
      <c r="T2" s="18">
        <f>COUNTIFS(T4:T501, "=APAGADO",E4:E501,"=Fibra Optica")</f>
        <v>53</v>
      </c>
      <c r="U2" s="18">
        <f>COUNTIFS(U4:U501, "=APAGADO",E4:E501,"=Fibra Optica")</f>
        <v>57</v>
      </c>
      <c r="V2" s="18">
        <f>COUNTIFS(V4:V501, "=APAGADO",E4:E501,"=Fibra Optica")</f>
        <v>51</v>
      </c>
      <c r="W2" s="18">
        <f>COUNTIFS(W4:W501, "=APAGADO",E4:E501,"=Fibra Optica")</f>
        <v>54</v>
      </c>
      <c r="X2" s="18">
        <f>COUNTIFS(X4:X501, "=APAGADO",E4:E501,"=Fibra Optica")</f>
        <v>64</v>
      </c>
      <c r="Y2" s="18">
        <f>COUNTIFS(Y4:Y501, "=APAGADO",E4:E501,"=Fibra Optica")</f>
        <v>65</v>
      </c>
      <c r="Z2" s="18">
        <f>COUNTIFS(Z4:Z501, "=APAGADO",E4:E501,"=Fibra Optica")</f>
        <v>62</v>
      </c>
      <c r="AA2" s="18">
        <f>COUNTIFS(AA4:AA501, "=APAGADO",E4:E501,"=Fibra Optica")</f>
        <v>54</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6</v>
      </c>
      <c r="T2" s="18">
        <f>COUNTIFS(T5:T502, "=APAGADO",E5:E502,"=PTO A FO")</f>
        <v>7</v>
      </c>
      <c r="U2" s="18">
        <f>COUNTIFS(U5:U502, "=APAGADO",E5:E502,"=PTO A FO")</f>
        <v>6</v>
      </c>
      <c r="V2" s="18">
        <f>COUNTIFS(V5:V502, "=APAGADO",E5:E502,"=PTO A FO")</f>
        <v>7</v>
      </c>
      <c r="W2" s="18">
        <f>COUNTIFS(W5:W502, "=APAGADO",E5:E502,"=PTO A FO")</f>
        <v>7</v>
      </c>
      <c r="X2" s="18">
        <f>COUNTIFS(X4:X502, "=APAGADO",E4:E502,"=PTO A FO")</f>
        <v>7</v>
      </c>
      <c r="Y2" s="18">
        <f>COUNTIFS(Y5:Y502, "=APAGADO",E5:E502,"=PTO A FO")</f>
        <v>7</v>
      </c>
      <c r="Z2" s="18">
        <f>COUNTIFS(Z5:Z502, "=APAGADO",E5:E502,"=PTO A FO")</f>
        <v>10</v>
      </c>
      <c r="AA2" s="18">
        <f>COUNTIFS(AA5:AA502, "=APAGADO",E5:E502,"=PTO A FO")</f>
        <v>6</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t="str">
        <f>'RESUMEN TOTAL'!AE20</f>
        <v>APAGADO</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t="str">
        <f>'RESUMEN TOTAL'!AE21</f>
        <v>APAGADO</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t="str">
        <f>'RESUMEN TOTAL'!AF30</f>
        <v xml:space="preserve">      </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t="str">
        <f>'RESUMEN TOTAL'!Y38</f>
        <v>APAGADO</v>
      </c>
      <c r="T36" t="str">
        <f>'RESUMEN TOTAL'!Z38</f>
        <v>APAGADO</v>
      </c>
      <c r="U36" t="str">
        <f>'RESUMEN TOTAL'!AA38</f>
        <v>APAGADO</v>
      </c>
      <c r="V36" t="str">
        <f>'RESUMEN TOTAL'!AB38</f>
        <v>APAGADO</v>
      </c>
      <c r="W36" t="str">
        <f>'RESUMEN TOTAL'!AC38</f>
        <v>APAGADO</v>
      </c>
      <c r="X36" t="str">
        <f>'RESUMEN TOTAL'!AD38</f>
        <v>APAGADO</v>
      </c>
      <c r="Y36" t="str">
        <f>'RESUMEN TOTAL'!AE38</f>
        <v>APAGADO</v>
      </c>
      <c r="Z36" t="str">
        <f>'RESUMEN TOTAL'!AF38</f>
        <v>APAGADO</v>
      </c>
      <c r="AA36" t="str">
        <f>'RESUMEN TOTAL'!AG38</f>
        <v>APAGADO</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t="str">
        <f>'RESUMEN TOTAL'!AA44</f>
        <v>APAGADO</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t="str">
        <f>'RESUMEN TOTAL'!Z68</f>
        <v>APAGADO</v>
      </c>
      <c r="U66" t="str">
        <f>'RESUMEN TOTAL'!AA68</f>
        <v>APAGADO</v>
      </c>
      <c r="V66" t="str">
        <f>'RESUMEN TOTAL'!AB68</f>
        <v>APAGADO</v>
      </c>
      <c r="W66" t="str">
        <f>'RESUMEN TOTAL'!AC68</f>
        <v>APAGADO</v>
      </c>
      <c r="X66" t="str">
        <f>'RESUMEN TOTAL'!AD68</f>
        <v>APAGADO</v>
      </c>
      <c r="Y66" t="str">
        <f>'RESUMEN TOTAL'!AE68</f>
        <v>APAGADO</v>
      </c>
      <c r="Z66" t="str">
        <f>'RESUMEN TOTAL'!AF68</f>
        <v>APAGADO</v>
      </c>
      <c r="AA66" t="str">
        <f>'RESUMEN TOTAL'!AG68</f>
        <v>APAGADO</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t="str">
        <f>'RESUMEN TOTAL'!Z69</f>
        <v>APAGADO</v>
      </c>
      <c r="U67" t="str">
        <f>'RESUMEN TOTAL'!AA69</f>
        <v>APAGADO</v>
      </c>
      <c r="V67" t="str">
        <f>'RESUMEN TOTAL'!AB69</f>
        <v>APAGADO</v>
      </c>
      <c r="W67" t="str">
        <f>'RESUMEN TOTAL'!AC69</f>
        <v>APAGADO</v>
      </c>
      <c r="X67" t="str">
        <f>'RESUMEN TOTAL'!AD69</f>
        <v>APAGADO</v>
      </c>
      <c r="Y67" t="str">
        <f>'RESUMEN TOTAL'!AE69</f>
        <v>APAGADO</v>
      </c>
      <c r="Z67" t="str">
        <f>'RESUMEN TOTAL'!AF69</f>
        <v>APAGADO</v>
      </c>
      <c r="AA67" t="str">
        <f>'RESUMEN TOTAL'!AG69</f>
        <v>APAGADO</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t="str">
        <f>'RESUMEN TOTAL'!Y76</f>
        <v>APAGADO</v>
      </c>
      <c r="T74" t="str">
        <f>'RESUMEN TOTAL'!Z76</f>
        <v>APAGADO</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t="str">
        <f>'RESUMEN TOTAL'!Y77</f>
        <v>APAGADO</v>
      </c>
      <c r="T75" t="str">
        <f>'RESUMEN TOTAL'!Z77</f>
        <v>APAGADO</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t="str">
        <f>'RESUMEN TOTAL'!Z81</f>
        <v>APAGADO</v>
      </c>
      <c r="U79" t="str">
        <f>'RESUMEN TOTAL'!AA81</f>
        <v>APAGADO</v>
      </c>
      <c r="V79" t="str">
        <f>'RESUMEN TOTAL'!AB81</f>
        <v>APAGADO</v>
      </c>
      <c r="W79" t="str">
        <f>'RESUMEN TOTAL'!AC81</f>
        <v>APAGADO</v>
      </c>
      <c r="X79" t="str">
        <f>'RESUMEN TOTAL'!AD81</f>
        <v>APAGADO</v>
      </c>
      <c r="Y79" t="str">
        <f>'RESUMEN TOTAL'!AE81</f>
        <v>APAGADO</v>
      </c>
      <c r="Z79" t="str">
        <f>'RESUMEN TOTAL'!AF81</f>
        <v>APAGADO</v>
      </c>
      <c r="AA79" t="str">
        <f>'RESUMEN TOTAL'!AG81</f>
        <v>APAGADO</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t="str">
        <f>'RESUMEN TOTAL'!Z131</f>
        <v>APAGADO</v>
      </c>
      <c r="U127" t="str">
        <f>'RESUMEN TOTAL'!AA131</f>
        <v>APAGADO</v>
      </c>
      <c r="V127" t="str">
        <f>'RESUMEN TOTAL'!AB131</f>
        <v>APAGADO</v>
      </c>
      <c r="W127" t="str">
        <f>'RESUMEN TOTAL'!AC131</f>
        <v>APAGADO</v>
      </c>
      <c r="X127" t="str">
        <f>'RESUMEN TOTAL'!AD131</f>
        <v>APAGADO</v>
      </c>
      <c r="Y127" t="str">
        <f>'RESUMEN TOTAL'!AE131</f>
        <v>APAGADO</v>
      </c>
      <c r="Z127" t="str">
        <f>'RESUMEN TOTAL'!AF131</f>
        <v>APAGADO</v>
      </c>
      <c r="AA127" t="str">
        <f>'RESUMEN TOTAL'!AG131</f>
        <v>APAGADO</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t="str">
        <f>'RESUMEN TOTAL'!AF132</f>
        <v>APAGADO</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t="str">
        <f>'RESUMEN TOTAL'!AF133</f>
        <v>APAGADO</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t="str">
        <f>'RESUMEN TOTAL'!AF137</f>
        <v>APAGADO</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t="str">
        <f>'RESUMEN TOTAL'!Z139</f>
        <v>APAGADO</v>
      </c>
      <c r="U135" t="str">
        <f>'RESUMEN TOTAL'!AA139</f>
        <v>APAGADO</v>
      </c>
      <c r="V135" t="str">
        <f>'RESUMEN TOTAL'!AB139</f>
        <v>APAGADO</v>
      </c>
      <c r="W135" t="str">
        <f>'RESUMEN TOTAL'!AC139</f>
        <v>APAGADO</v>
      </c>
      <c r="X135" t="str">
        <f>'RESUMEN TOTAL'!AD139</f>
        <v>APAGADO</v>
      </c>
      <c r="Y135" t="str">
        <f>'RESUMEN TOTAL'!AE139</f>
        <v>APAGADO</v>
      </c>
      <c r="Z135" t="str">
        <f>'RESUMEN TOTAL'!AF139</f>
        <v>APAGADO</v>
      </c>
      <c r="AA135" t="str">
        <f>'RESUMEN TOTAL'!AG139</f>
        <v>APAGADO</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t="str">
        <f>'RESUMEN TOTAL'!Z140</f>
        <v>APAGADO</v>
      </c>
      <c r="U136" t="str">
        <f>'RESUMEN TOTAL'!AA140</f>
        <v>APAGADO</v>
      </c>
      <c r="V136" t="str">
        <f>'RESUMEN TOTAL'!AB140</f>
        <v>APAGADO</v>
      </c>
      <c r="W136" t="str">
        <f>'RESUMEN TOTAL'!AC140</f>
        <v>APAGADO</v>
      </c>
      <c r="X136" t="str">
        <f>'RESUMEN TOTAL'!AD140</f>
        <v>APAGADO</v>
      </c>
      <c r="Y136" t="str">
        <f>'RESUMEN TOTAL'!AE140</f>
        <v>APAGADO</v>
      </c>
      <c r="Z136" t="str">
        <f>'RESUMEN TOTAL'!AF140</f>
        <v>APAGADO</v>
      </c>
      <c r="AA136" t="str">
        <f>'RESUMEN TOTAL'!AG140</f>
        <v>APAGADO</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t="str">
        <f>'RESUMEN TOTAL'!AF141</f>
        <v>APAGADO</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t="str">
        <f>'RESUMEN TOTAL'!AF142</f>
        <v>APAGADO</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t="str">
        <f>'RESUMEN TOTAL'!AD143</f>
        <v>APAGADO</v>
      </c>
      <c r="Y139" t="str">
        <f>'RESUMEN TOTAL'!AE143</f>
        <v>APAGADO</v>
      </c>
      <c r="Z139" t="str">
        <f>'RESUMEN TOTAL'!AF143</f>
        <v>APAGADO</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t="str">
        <f>'RESUMEN TOTAL'!AF144</f>
        <v>APAGADO</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t="str">
        <f>'RESUMEN TOTAL'!AD149</f>
        <v>APAGADO</v>
      </c>
      <c r="Y145" t="str">
        <f>'RESUMEN TOTAL'!AE149</f>
        <v>APAGADO</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t="str">
        <f>'RESUMEN TOTAL'!AD175</f>
        <v>APAGADO</v>
      </c>
      <c r="Y171" t="str">
        <f>'RESUMEN TOTAL'!AE175</f>
        <v>APAGADO</v>
      </c>
      <c r="Z171" t="str">
        <f>'RESUMEN TOTAL'!AF175</f>
        <v>APAGADO</v>
      </c>
      <c r="AA171" t="str">
        <f>'RESUMEN TOTAL'!AG175</f>
        <v>APAGADO</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t="str">
        <f>'RESUMEN TOTAL'!AD176</f>
        <v>APAGADO</v>
      </c>
      <c r="Y172" t="str">
        <f>'RESUMEN TOTAL'!AE176</f>
        <v>APAGADO</v>
      </c>
      <c r="Z172" t="str">
        <f>'RESUMEN TOTAL'!AF176</f>
        <v>APAGADO</v>
      </c>
      <c r="AA172" t="str">
        <f>'RESUMEN TOTAL'!AG176</f>
        <v>APAGADO</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t="str">
        <f>'RESUMEN TOTAL'!Z184</f>
        <v>APAGADO</v>
      </c>
      <c r="U179" t="str">
        <f>'RESUMEN TOTAL'!AA184</f>
        <v>APAGADO</v>
      </c>
      <c r="V179" t="str">
        <f>'RESUMEN TOTAL'!AB184</f>
        <v>APAGADO</v>
      </c>
      <c r="W179" t="str">
        <f>'RESUMEN TOTAL'!AC184</f>
        <v>APAGADO</v>
      </c>
      <c r="X179" t="str">
        <f>'RESUMEN TOTAL'!AD184</f>
        <v>APAGADO</v>
      </c>
      <c r="Y179" t="str">
        <f>'RESUMEN TOTAL'!AE184</f>
        <v>APAGADO</v>
      </c>
      <c r="Z179" t="str">
        <f>'RESUMEN TOTAL'!AF184</f>
        <v>APAGADO</v>
      </c>
      <c r="AA179" t="str">
        <f>'RESUMEN TOTAL'!AG184</f>
        <v>APAGADO</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t="str">
        <f>'RESUMEN TOTAL'!Z185</f>
        <v>APAGADO</v>
      </c>
      <c r="U180" t="str">
        <f>'RESUMEN TOTAL'!AA185</f>
        <v>APAGADO</v>
      </c>
      <c r="V180" t="str">
        <f>'RESUMEN TOTAL'!AB185</f>
        <v>APAGADO</v>
      </c>
      <c r="W180" t="str">
        <f>'RESUMEN TOTAL'!AC185</f>
        <v>APAGADO</v>
      </c>
      <c r="X180" t="str">
        <f>'RESUMEN TOTAL'!AD185</f>
        <v>APAGADO</v>
      </c>
      <c r="Y180" t="str">
        <f>'RESUMEN TOTAL'!AE185</f>
        <v>APAGADO</v>
      </c>
      <c r="Z180" t="str">
        <f>'RESUMEN TOTAL'!AF185</f>
        <v>APAGADO</v>
      </c>
      <c r="AA180" t="str">
        <f>'RESUMEN TOTAL'!AG185</f>
        <v>APAGADO</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t="str">
        <f>'RESUMEN TOTAL'!AC194</f>
        <v>APAGADO</v>
      </c>
      <c r="X189" t="str">
        <f>'RESUMEN TOTAL'!AD194</f>
        <v>APAGADO</v>
      </c>
      <c r="Y189">
        <f>'RESUMEN TOTAL'!AE194</f>
        <v>0</v>
      </c>
      <c r="Z189" t="str">
        <f>'RESUMEN TOTAL'!AF194</f>
        <v>APAGADO</v>
      </c>
      <c r="AA189" t="str">
        <f>'RESUMEN TOTAL'!AG194</f>
        <v>APAGADO</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t="str">
        <f>'RESUMEN TOTAL'!Y196</f>
        <v>APAGADO</v>
      </c>
      <c r="T191" t="str">
        <f>'RESUMEN TOTAL'!Z196</f>
        <v>APAGADO</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t="str">
        <f>'RESUMEN TOTAL'!AB197</f>
        <v>APAGADO</v>
      </c>
      <c r="W192" t="str">
        <f>'RESUMEN TOTAL'!AC197</f>
        <v>APAGADO</v>
      </c>
      <c r="X192" t="str">
        <f>'RESUMEN TOTAL'!AD197</f>
        <v>APAGADO</v>
      </c>
      <c r="Y192" t="str">
        <f>'RESUMEN TOTAL'!AE197</f>
        <v>APAGADO</v>
      </c>
      <c r="Z192" t="str">
        <f>'RESUMEN TOTAL'!AF197</f>
        <v>APAGADO</v>
      </c>
      <c r="AA192" t="str">
        <f>'RESUMEN TOTAL'!AG197</f>
        <v>APAGADO</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t="str">
        <f>'RESUMEN TOTAL'!AD198</f>
        <v>APAGADO</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t="str">
        <f>'RESUMEN TOTAL'!AA219</f>
        <v>APAGADO</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t="str">
        <f>'RESUMEN TOTAL'!AB221</f>
        <v>APAGADO</v>
      </c>
      <c r="W215" t="str">
        <f>'RESUMEN TOTAL'!AC221</f>
        <v>APAGADO</v>
      </c>
      <c r="X215" t="str">
        <f>'RESUMEN TOTAL'!AD221</f>
        <v>APAGADO</v>
      </c>
      <c r="Y215" t="str">
        <f>'RESUMEN TOTAL'!AE221</f>
        <v>APAGADO</v>
      </c>
      <c r="Z215" t="str">
        <f>'RESUMEN TOTAL'!AF221</f>
        <v>APAGADO</v>
      </c>
      <c r="AA215" t="str">
        <f>'RESUMEN TOTAL'!AG221</f>
        <v>APAGADO</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t="str">
        <f>'RESUMEN TOTAL'!Y222</f>
        <v>APAGADO</v>
      </c>
      <c r="T216" t="str">
        <f>'RESUMEN TOTAL'!Z222</f>
        <v>APAGADO</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t="str">
        <f>'RESUMEN TOTAL'!Y227</f>
        <v>APAGADO</v>
      </c>
      <c r="T221" t="str">
        <f>'RESUMEN TOTAL'!Z227</f>
        <v>APAGADO</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t="str">
        <f>'RESUMEN TOTAL'!AE256</f>
        <v>APAGADO</v>
      </c>
      <c r="Z250">
        <f>'RESUMEN TOTAL'!AF256</f>
        <v>0</v>
      </c>
      <c r="AA250" t="str">
        <f>'RESUMEN TOTAL'!AG256</f>
        <v>APAGADO</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t="str">
        <f>'RESUMEN TOTAL'!AA259</f>
        <v>APAGADO</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t="str">
        <f>'RESUMEN TOTAL'!AA260</f>
        <v>APAGADO</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t="str">
        <f>'RESUMEN TOTAL'!AA261</f>
        <v>APAGADO</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t="str">
        <f>'RESUMEN TOTAL'!AD264</f>
        <v>APAGADO</v>
      </c>
      <c r="Y258" t="str">
        <f>'RESUMEN TOTAL'!AE264</f>
        <v>APAGADO</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t="str">
        <f>'RESUMEN TOTAL'!AD265</f>
        <v>APAGADO</v>
      </c>
      <c r="Y259" t="str">
        <f>'RESUMEN TOTAL'!AE265</f>
        <v>APAGADO</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t="str">
        <f>'RESUMEN TOTAL'!Y281</f>
        <v>APAGADO</v>
      </c>
      <c r="T275" t="str">
        <f>'RESUMEN TOTAL'!Z281</f>
        <v>APAGADO</v>
      </c>
      <c r="U275" t="str">
        <f>'RESUMEN TOTAL'!AA281</f>
        <v>APAGADO</v>
      </c>
      <c r="V275" t="str">
        <f>'RESUMEN TOTAL'!AB281</f>
        <v>APAGADO</v>
      </c>
      <c r="W275" t="str">
        <f>'RESUMEN TOTAL'!AC281</f>
        <v>APAGADO</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t="str">
        <f>'RESUMEN TOTAL'!Y282</f>
        <v>APAGADO</v>
      </c>
      <c r="T276" t="str">
        <f>'RESUMEN TOTAL'!Z282</f>
        <v>APAGADO</v>
      </c>
      <c r="U276" t="str">
        <f>'RESUMEN TOTAL'!AA282</f>
        <v>APAGADO</v>
      </c>
      <c r="V276" t="str">
        <f>'RESUMEN TOTAL'!AB282</f>
        <v>APAGADO</v>
      </c>
      <c r="W276" t="str">
        <f>'RESUMEN TOTAL'!AC282</f>
        <v>APAGADO</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t="str">
        <f>'RESUMEN TOTAL'!AC317</f>
        <v>APAGADO</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t="str">
        <f>'RESUMEN TOTAL'!Z328</f>
        <v>APAGADO</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t="str">
        <f>'RESUMEN TOTAL'!Y329</f>
        <v>APAGADO</v>
      </c>
      <c r="T322" t="str">
        <f>'RESUMEN TOTAL'!Z329</f>
        <v>APAGADO</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t="str">
        <f>'RESUMEN TOTAL'!Y332</f>
        <v>APAGADO</v>
      </c>
      <c r="T325" t="str">
        <f>'RESUMEN TOTAL'!Z332</f>
        <v>APAGADO</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t="str">
        <f>'RESUMEN TOTAL'!AD334</f>
        <v>APAGADO</v>
      </c>
      <c r="Y327" t="str">
        <f>'RESUMEN TOTAL'!AE334</f>
        <v>APAGADO</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t="str">
        <f>'RESUMEN TOTAL'!AE335</f>
        <v>APAGADO</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t="str">
        <f>'RESUMEN TOTAL'!Y343</f>
        <v>APAGADO</v>
      </c>
      <c r="T336" t="str">
        <f>'RESUMEN TOTAL'!Z343</f>
        <v>APAGADO</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t="str">
        <f>'RESUMEN TOTAL'!AF347</f>
        <v>APAGADO</v>
      </c>
      <c r="AA340" t="str">
        <f>'RESUMEN TOTAL'!AG347</f>
        <v>APAGADO</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t="str">
        <f>'RESUMEN TOTAL'!AF348</f>
        <v>APAGADO</v>
      </c>
      <c r="AA341" t="str">
        <f>'RESUMEN TOTAL'!AG348</f>
        <v>APAGADO</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t="str">
        <f>'RESUMEN TOTAL'!AF349</f>
        <v>APAGADO</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t="str">
        <f>'RESUMEN TOTAL'!Z351</f>
        <v>APAGADO</v>
      </c>
      <c r="U344">
        <f>'RESUMEN TOTAL'!AA351</f>
        <v>0</v>
      </c>
      <c r="V344">
        <f>'RESUMEN TOTAL'!AB351</f>
        <v>0</v>
      </c>
      <c r="W344">
        <f>'RESUMEN TOTAL'!AC351</f>
        <v>0</v>
      </c>
      <c r="X344">
        <f>'RESUMEN TOTAL'!AD351</f>
        <v>0</v>
      </c>
      <c r="Y344" t="str">
        <f>'RESUMEN TOTAL'!AE351</f>
        <v>APAGADO</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t="str">
        <f>'RESUMEN TOTAL'!Z352</f>
        <v>APAGADO</v>
      </c>
      <c r="U345">
        <f>'RESUMEN TOTAL'!AA352</f>
        <v>0</v>
      </c>
      <c r="V345">
        <f>'RESUMEN TOTAL'!AB352</f>
        <v>0</v>
      </c>
      <c r="W345">
        <f>'RESUMEN TOTAL'!AC352</f>
        <v>0</v>
      </c>
      <c r="X345">
        <f>'RESUMEN TOTAL'!AD352</f>
        <v>0</v>
      </c>
      <c r="Y345" t="str">
        <f>'RESUMEN TOTAL'!AE352</f>
        <v>APAGADO</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t="str">
        <f>'RESUMEN TOTAL'!AC353</f>
        <v>APAGADO</v>
      </c>
      <c r="X346" t="str">
        <f>'RESUMEN TOTAL'!AD353</f>
        <v>APAGADO</v>
      </c>
      <c r="Y346" t="str">
        <f>'RESUMEN TOTAL'!AE353</f>
        <v>APAGADO</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t="str">
        <f>'RESUMEN TOTAL'!AF357</f>
        <v>APAGADO</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t="str">
        <f>'RESUMEN TOTAL'!AF358</f>
        <v>APAGADO</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t="str">
        <f>'RESUMEN TOTAL'!AG359</f>
        <v>APAGADO</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t="str">
        <f>'RESUMEN TOTAL'!AG360</f>
        <v>APAGADO</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t="str">
        <f>'RESUMEN TOTAL'!AF361</f>
        <v>APAGADO</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t="str">
        <f>'RESUMEN TOTAL'!AF362</f>
        <v>APAGADO</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t="str">
        <f>'RESUMEN TOTAL'!Y365</f>
        <v>APAGADO</v>
      </c>
      <c r="T358" t="str">
        <f>'RESUMEN TOTAL'!Z365</f>
        <v>APAGADO</v>
      </c>
      <c r="U358" t="str">
        <f>'RESUMEN TOTAL'!AA365</f>
        <v>APAGADO</v>
      </c>
      <c r="V358" t="str">
        <f>'RESUMEN TOTAL'!AB365</f>
        <v>APAGADO</v>
      </c>
      <c r="W358" t="str">
        <f>'RESUMEN TOTAL'!AC365</f>
        <v>APAGADO</v>
      </c>
      <c r="X358" t="str">
        <f>'RESUMEN TOTAL'!AD365</f>
        <v>APAGADO</v>
      </c>
      <c r="Y358" t="str">
        <f>'RESUMEN TOTAL'!AE365</f>
        <v>APAGADO</v>
      </c>
      <c r="Z358" t="str">
        <f>'RESUMEN TOTAL'!AF365</f>
        <v>APAGADO</v>
      </c>
      <c r="AA358" t="str">
        <f>'RESUMEN TOTAL'!AG365</f>
        <v>APAGADO</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t="str">
        <f>'RESUMEN TOTAL'!Y371</f>
        <v>APAGADO</v>
      </c>
      <c r="T364" t="str">
        <f>'RESUMEN TOTAL'!Z371</f>
        <v>APAGADO</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t="str">
        <f>'RESUMEN TOTAL'!Z381</f>
        <v>APAGADO</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t="str">
        <f>'RESUMEN TOTAL'!AG383</f>
        <v>APAGADO</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t="str">
        <f>'RESUMEN TOTAL'!AG384</f>
        <v>APAGADO</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t="str">
        <f>'RESUMEN TOTAL'!AA385</f>
        <v>APAGADO</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t="str">
        <f>'RESUMEN TOTAL'!AA392</f>
        <v>APAGADO</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t="str">
        <f>'RESUMEN TOTAL'!Y394</f>
        <v>APAGADO</v>
      </c>
      <c r="T387" t="str">
        <f>'RESUMEN TOTAL'!Z394</f>
        <v>APAGADO</v>
      </c>
      <c r="U387" t="str">
        <f>'RESUMEN TOTAL'!AA394</f>
        <v>APAGADO</v>
      </c>
      <c r="V387">
        <f>'RESUMEN TOTAL'!AB394</f>
        <v>0</v>
      </c>
      <c r="W387" t="str">
        <f>'RESUMEN TOTAL'!AC394</f>
        <v>APAGADO</v>
      </c>
      <c r="X387" t="str">
        <f>'RESUMEN TOTAL'!AD394</f>
        <v>APAGADO</v>
      </c>
      <c r="Y387" t="str">
        <f>'RESUMEN TOTAL'!AE394</f>
        <v>APAGADO</v>
      </c>
      <c r="Z387" t="str">
        <f>'RESUMEN TOTAL'!AF394</f>
        <v>APAGADO</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t="str">
        <f>'RESUMEN TOTAL'!Z395</f>
        <v>APAGADO</v>
      </c>
      <c r="U388" t="str">
        <f>'RESUMEN TOTAL'!AA395</f>
        <v>APAGADO</v>
      </c>
      <c r="V388" t="str">
        <f>'RESUMEN TOTAL'!AB395</f>
        <v>APAGADO</v>
      </c>
      <c r="W388" t="str">
        <f>'RESUMEN TOTAL'!AC395</f>
        <v>APAGADO</v>
      </c>
      <c r="X388" t="str">
        <f>'RESUMEN TOTAL'!AD395</f>
        <v>APAGADO</v>
      </c>
      <c r="Y388" t="str">
        <f>'RESUMEN TOTAL'!AE395</f>
        <v>APAGADO</v>
      </c>
      <c r="Z388" t="str">
        <f>'RESUMEN TOTAL'!AF395</f>
        <v>APAGADO</v>
      </c>
      <c r="AA388" t="str">
        <f>'RESUMEN TOTAL'!AG395</f>
        <v>APAGADO</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t="str">
        <f>'RESUMEN TOTAL'!Z396</f>
        <v>APAGADO</v>
      </c>
      <c r="U389" t="str">
        <f>'RESUMEN TOTAL'!AA396</f>
        <v>APAGADO</v>
      </c>
      <c r="V389" t="str">
        <f>'RESUMEN TOTAL'!AB396</f>
        <v>APAGADO</v>
      </c>
      <c r="W389" t="str">
        <f>'RESUMEN TOTAL'!AC396</f>
        <v>APAGADO</v>
      </c>
      <c r="X389" t="str">
        <f>'RESUMEN TOTAL'!AD396</f>
        <v>APAGADO</v>
      </c>
      <c r="Y389" t="str">
        <f>'RESUMEN TOTAL'!AE396</f>
        <v>APAGADO</v>
      </c>
      <c r="Z389" t="str">
        <f>'RESUMEN TOTAL'!AF396</f>
        <v>APAGADO</v>
      </c>
      <c r="AA389" t="str">
        <f>'RESUMEN TOTAL'!AG396</f>
        <v>APAGADO</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t="str">
        <f>'RESUMEN TOTAL'!AE400</f>
        <v>APAGADO</v>
      </c>
      <c r="Z393" t="str">
        <f>'RESUMEN TOTAL'!AF400</f>
        <v>APAGADO</v>
      </c>
      <c r="AA393" t="str">
        <f>'RESUMEN TOTAL'!AG400</f>
        <v>APAGADO</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t="str">
        <f>'RESUMEN TOTAL'!Z402</f>
        <v>APAGADO</v>
      </c>
      <c r="U395" t="str">
        <f>'RESUMEN TOTAL'!AA402</f>
        <v>APAGADO</v>
      </c>
      <c r="V395" t="str">
        <f>'RESUMEN TOTAL'!AB402</f>
        <v>APAGADO</v>
      </c>
      <c r="W395" t="str">
        <f>'RESUMEN TOTAL'!AC402</f>
        <v>APAGADO</v>
      </c>
      <c r="X395" t="str">
        <f>'RESUMEN TOTAL'!AD402</f>
        <v>APAGADO</v>
      </c>
      <c r="Y395" t="str">
        <f>'RESUMEN TOTAL'!AE402</f>
        <v>APAGADO</v>
      </c>
      <c r="Z395" t="str">
        <f>'RESUMEN TOTAL'!AF402</f>
        <v>APAGADO</v>
      </c>
      <c r="AA395" t="str">
        <f>'RESUMEN TOTAL'!AG402</f>
        <v>APAGADO</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t="str">
        <f>'RESUMEN TOTAL'!Y403</f>
        <v>APAGADO</v>
      </c>
      <c r="T396" t="str">
        <f>'RESUMEN TOTAL'!Z403</f>
        <v>APAGADO</v>
      </c>
      <c r="U396" t="str">
        <f>'RESUMEN TOTAL'!AA403</f>
        <v>APAGADO</v>
      </c>
      <c r="V396" t="str">
        <f>'RESUMEN TOTAL'!AB403</f>
        <v>APAGADO</v>
      </c>
      <c r="W396" t="str">
        <f>'RESUMEN TOTAL'!AC403</f>
        <v>APAGADO</v>
      </c>
      <c r="X396" t="str">
        <f>'RESUMEN TOTAL'!AD403</f>
        <v>APAGADO</v>
      </c>
      <c r="Y396" t="str">
        <f>'RESUMEN TOTAL'!AE403</f>
        <v>APAGADO</v>
      </c>
      <c r="Z396" t="str">
        <f>'RESUMEN TOTAL'!AF403</f>
        <v>APAGADO</v>
      </c>
      <c r="AA396" t="str">
        <f>'RESUMEN TOTAL'!AG403</f>
        <v>APAGADO</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t="str">
        <f>'RESUMEN TOTAL'!AE404</f>
        <v>APAGADO</v>
      </c>
      <c r="Z397" t="str">
        <f>'RESUMEN TOTAL'!AF404</f>
        <v>APAGADO</v>
      </c>
      <c r="AA397" t="str">
        <f>'RESUMEN TOTAL'!AG404</f>
        <v>APAGADO</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t="str">
        <f>'RESUMEN TOTAL'!AE405</f>
        <v>APAGADO</v>
      </c>
      <c r="Z398" t="str">
        <f>'RESUMEN TOTAL'!AF405</f>
        <v>APAGADO</v>
      </c>
      <c r="AA398" t="str">
        <f>'RESUMEN TOTAL'!AG405</f>
        <v>APAGADO</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t="str">
        <f>'RESUMEN TOTAL'!Z407</f>
        <v>APAGADO</v>
      </c>
      <c r="U400" t="str">
        <f>'RESUMEN TOTAL'!AA407</f>
        <v>APAGADO</v>
      </c>
      <c r="V400" t="str">
        <f>'RESUMEN TOTAL'!AB407</f>
        <v>APAGADO</v>
      </c>
      <c r="W400" t="str">
        <f>'RESUMEN TOTAL'!AC407</f>
        <v>APAGADO</v>
      </c>
      <c r="X400" t="str">
        <f>'RESUMEN TOTAL'!AD407</f>
        <v>APAGADO</v>
      </c>
      <c r="Y400" t="str">
        <f>'RESUMEN TOTAL'!AE407</f>
        <v>APAGADO</v>
      </c>
      <c r="Z400" t="str">
        <f>'RESUMEN TOTAL'!AF407</f>
        <v>APAGADO</v>
      </c>
      <c r="AA400" t="str">
        <f>'RESUMEN TOTAL'!AG407</f>
        <v>APAGADO</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t="str">
        <f>'RESUMEN TOTAL'!Z410</f>
        <v>APAGADO</v>
      </c>
      <c r="U403" t="str">
        <f>'RESUMEN TOTAL'!AA410</f>
        <v>APAGADO</v>
      </c>
      <c r="V403" t="str">
        <f>'RESUMEN TOTAL'!AB410</f>
        <v>APAGADO</v>
      </c>
      <c r="W403" t="str">
        <f>'RESUMEN TOTAL'!AC410</f>
        <v>APAGADO</v>
      </c>
      <c r="X403" t="str">
        <f>'RESUMEN TOTAL'!AD410</f>
        <v>APAGADO</v>
      </c>
      <c r="Y403" t="str">
        <f>'RESUMEN TOTAL'!AE410</f>
        <v>APAGADO</v>
      </c>
      <c r="Z403" t="str">
        <f>'RESUMEN TOTAL'!AF410</f>
        <v>APAGADO</v>
      </c>
      <c r="AA403" t="str">
        <f>'RESUMEN TOTAL'!AG410</f>
        <v>APAGADO</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t="str">
        <f>'RESUMEN TOTAL'!Z413</f>
        <v>APAGADO</v>
      </c>
      <c r="U406" t="str">
        <f>'RESUMEN TOTAL'!AA413</f>
        <v>APAGADO</v>
      </c>
      <c r="V406" t="str">
        <f>'RESUMEN TOTAL'!AB413</f>
        <v>APAGADO</v>
      </c>
      <c r="W406" t="str">
        <f>'RESUMEN TOTAL'!AC413</f>
        <v>APAGADO</v>
      </c>
      <c r="X406" t="str">
        <f>'RESUMEN TOTAL'!AD413</f>
        <v>APAGADO</v>
      </c>
      <c r="Y406" t="str">
        <f>'RESUMEN TOTAL'!AE413</f>
        <v>APAGADO</v>
      </c>
      <c r="Z406" t="str">
        <f>'RESUMEN TOTAL'!AF413</f>
        <v>APAGADO</v>
      </c>
      <c r="AA406" t="str">
        <f>'RESUMEN TOTAL'!AG413</f>
        <v>APAGADO</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t="str">
        <f>'RESUMEN TOTAL'!Z414</f>
        <v>APAGADO</v>
      </c>
      <c r="U407" t="str">
        <f>'RESUMEN TOTAL'!AA414</f>
        <v>APAGADO</v>
      </c>
      <c r="V407" t="str">
        <f>'RESUMEN TOTAL'!AB414</f>
        <v>APAGADO</v>
      </c>
      <c r="W407" t="str">
        <f>'RESUMEN TOTAL'!AC414</f>
        <v>APAGADO</v>
      </c>
      <c r="X407" t="str">
        <f>'RESUMEN TOTAL'!AD414</f>
        <v>APAGADO</v>
      </c>
      <c r="Y407" t="str">
        <f>'RESUMEN TOTAL'!AE414</f>
        <v>APAGADO</v>
      </c>
      <c r="Z407" t="str">
        <f>'RESUMEN TOTAL'!AF414</f>
        <v>APAGADO</v>
      </c>
      <c r="AA407" t="str">
        <f>'RESUMEN TOTAL'!AG414</f>
        <v>APAGADO</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t="str">
        <f>'RESUMEN TOTAL'!AE419</f>
        <v>APAGADO</v>
      </c>
      <c r="Z412" t="str">
        <f>'RESUMEN TOTAL'!AF419</f>
        <v>APAGADO</v>
      </c>
      <c r="AA412" t="str">
        <f>'RESUMEN TOTAL'!AG419</f>
        <v>APAGADO</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t="str">
        <f>'RESUMEN TOTAL'!Y429</f>
        <v>APAGADO</v>
      </c>
      <c r="T422" t="str">
        <f>'RESUMEN TOTAL'!Z429</f>
        <v>APAGADO</v>
      </c>
      <c r="U422" t="str">
        <f>'RESUMEN TOTAL'!AA429</f>
        <v>APAGADO</v>
      </c>
      <c r="V422" t="str">
        <f>'RESUMEN TOTAL'!AB429</f>
        <v>APAGADO</v>
      </c>
      <c r="W422" t="str">
        <f>'RESUMEN TOTAL'!AC429</f>
        <v>APAGADO</v>
      </c>
      <c r="X422" t="str">
        <f>'RESUMEN TOTAL'!AD429</f>
        <v>APAGADO</v>
      </c>
      <c r="Y422" t="str">
        <f>'RESUMEN TOTAL'!AE429</f>
        <v>APAGADO</v>
      </c>
      <c r="Z422" t="str">
        <f>'RESUMEN TOTAL'!AF429</f>
        <v>APAGADO</v>
      </c>
      <c r="AA422" t="str">
        <f>'RESUMEN TOTAL'!AG429</f>
        <v>APAGADO</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t="str">
        <f>'RESUMEN TOTAL'!Y430</f>
        <v>APAGADO</v>
      </c>
      <c r="T423" t="str">
        <f>'RESUMEN TOTAL'!Z430</f>
        <v>APAGADO</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t="str">
        <f>'RESUMEN TOTAL'!Y432</f>
        <v>APAGADO</v>
      </c>
      <c r="T425" t="str">
        <f>'RESUMEN TOTAL'!Z432</f>
        <v>APAGADO</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t="str">
        <f>'RESUMEN TOTAL'!AD434</f>
        <v>APAGADO</v>
      </c>
      <c r="Y426" t="str">
        <f>'RESUMEN TOTAL'!AE434</f>
        <v>APAGADO</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t="str">
        <f>'RESUMEN TOTAL'!AD436</f>
        <v>APAGADO</v>
      </c>
      <c r="Y428" t="str">
        <f>'RESUMEN TOTAL'!AE436</f>
        <v>APAGADO</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t="str">
        <f>'RESUMEN TOTAL'!AD437</f>
        <v>APAGADO</v>
      </c>
      <c r="Y429" t="str">
        <f>'RESUMEN TOTAL'!AE437</f>
        <v>APAGADO</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t="str">
        <f>'RESUMEN TOTAL'!AD438</f>
        <v>APAGADO</v>
      </c>
      <c r="Y430" t="str">
        <f>'RESUMEN TOTAL'!AE438</f>
        <v>APAGADO</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t="str">
        <f>'RESUMEN TOTAL'!AE439</f>
        <v>APAGADO</v>
      </c>
      <c r="Z431" t="str">
        <f>'RESUMEN TOTAL'!AF439</f>
        <v>APAGADO</v>
      </c>
      <c r="AA431" t="str">
        <f>'RESUMEN TOTAL'!AG439</f>
        <v>APAGADO</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t="str">
        <f>'RESUMEN TOTAL'!AE440</f>
        <v>APAGADO</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t="str">
        <f>'RESUMEN TOTAL'!AE441</f>
        <v>APAGADO</v>
      </c>
      <c r="Z433" t="str">
        <f>'RESUMEN TOTAL'!AF441</f>
        <v>APAGADO</v>
      </c>
      <c r="AA433" t="str">
        <f>'RESUMEN TOTAL'!AG441</f>
        <v>APAGADO</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t="str">
        <f>'RESUMEN TOTAL'!AE442</f>
        <v>APAGADO</v>
      </c>
      <c r="Z434" t="str">
        <f>'RESUMEN TOTAL'!AF442</f>
        <v>APAGADO</v>
      </c>
      <c r="AA434" t="str">
        <f>'RESUMEN TOTAL'!AG442</f>
        <v>APAGADO</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t="str">
        <f>'RESUMEN TOTAL'!AD452</f>
        <v>APAGADO</v>
      </c>
      <c r="Y444" t="str">
        <f>'RESUMEN TOTAL'!AE452</f>
        <v>APAGADO</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t="str">
        <f>'RESUMEN TOTAL'!Y456</f>
        <v>APAGADO</v>
      </c>
      <c r="T448" t="str">
        <f>'RESUMEN TOTAL'!Z456</f>
        <v>APAGADO</v>
      </c>
      <c r="U448" t="str">
        <f>'RESUMEN TOTAL'!AA456</f>
        <v>APAGADO</v>
      </c>
      <c r="V448" t="str">
        <f>'RESUMEN TOTAL'!AB456</f>
        <v>APAGADO</v>
      </c>
      <c r="W448" t="str">
        <f>'RESUMEN TOTAL'!AC456</f>
        <v>APAGADO</v>
      </c>
      <c r="X448" t="str">
        <f>'RESUMEN TOTAL'!AD456</f>
        <v>APAGADO</v>
      </c>
      <c r="Y448" t="str">
        <f>'RESUMEN TOTAL'!AE456</f>
        <v>APAGADO</v>
      </c>
      <c r="Z448" t="str">
        <f>'RESUMEN TOTAL'!AF456</f>
        <v>APAGADO</v>
      </c>
      <c r="AA448" t="str">
        <f>'RESUMEN TOTAL'!AG456</f>
        <v>APAGADO</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t="str">
        <f>'RESUMEN TOTAL'!Y457</f>
        <v>APAGADO</v>
      </c>
      <c r="T449" t="str">
        <f>'RESUMEN TOTAL'!Z457</f>
        <v>APAGADO</v>
      </c>
      <c r="U449" t="str">
        <f>'RESUMEN TOTAL'!AA457</f>
        <v>APAGADO</v>
      </c>
      <c r="V449" t="str">
        <f>'RESUMEN TOTAL'!AB457</f>
        <v>APAGADO</v>
      </c>
      <c r="W449" t="str">
        <f>'RESUMEN TOTAL'!AC457</f>
        <v>APAGADO</v>
      </c>
      <c r="X449" t="str">
        <f>'RESUMEN TOTAL'!AD457</f>
        <v>APAGADO</v>
      </c>
      <c r="Y449" t="str">
        <f>'RESUMEN TOTAL'!AE457</f>
        <v>APAGADO</v>
      </c>
      <c r="Z449" t="str">
        <f>'RESUMEN TOTAL'!AF457</f>
        <v>APAGADO</v>
      </c>
      <c r="AA449" t="str">
        <f>'RESUMEN TOTAL'!AG457</f>
        <v>APAGADO</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t="str">
        <f>'RESUMEN TOTAL'!Y458</f>
        <v>APAGADO</v>
      </c>
      <c r="T450" t="str">
        <f>'RESUMEN TOTAL'!Z458</f>
        <v>APAGADO</v>
      </c>
      <c r="U450" t="str">
        <f>'RESUMEN TOTAL'!AA458</f>
        <v>APAGADO</v>
      </c>
      <c r="V450" t="str">
        <f>'RESUMEN TOTAL'!AB458</f>
        <v>APAGADO</v>
      </c>
      <c r="W450" t="str">
        <f>'RESUMEN TOTAL'!AC458</f>
        <v>APAGADO</v>
      </c>
      <c r="X450" t="str">
        <f>'RESUMEN TOTAL'!AD458</f>
        <v>APAGADO</v>
      </c>
      <c r="Y450" t="str">
        <f>'RESUMEN TOTAL'!AE458</f>
        <v>APAGADO</v>
      </c>
      <c r="Z450" t="str">
        <f>'RESUMEN TOTAL'!AF458</f>
        <v>APAGADO</v>
      </c>
      <c r="AA450" t="str">
        <f>'RESUMEN TOTAL'!AG458</f>
        <v>APAGADO</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t="str">
        <f>'RESUMEN TOTAL'!Y459</f>
        <v>APAGADO</v>
      </c>
      <c r="T451" t="str">
        <f>'RESUMEN TOTAL'!Z459</f>
        <v>APAGADO</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t="str">
        <f>'RESUMEN TOTAL'!Y460</f>
        <v>APAGADO</v>
      </c>
      <c r="T452" t="str">
        <f>'RESUMEN TOTAL'!Z460</f>
        <v>APAGADO</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t="str">
        <f>'RESUMEN TOTAL'!Y461</f>
        <v>APAGADO</v>
      </c>
      <c r="T453" t="str">
        <f>'RESUMEN TOTAL'!Z461</f>
        <v>APAGADO</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t="str">
        <f>'RESUMEN TOTAL'!Y462</f>
        <v>APAGADO</v>
      </c>
      <c r="T454" t="str">
        <f>'RESUMEN TOTAL'!Z462</f>
        <v>APAGADO</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t="str">
        <f>'RESUMEN TOTAL'!AE485</f>
        <v>APAGADO</v>
      </c>
      <c r="Z457" t="str">
        <f>'RESUMEN TOTAL'!AF485</f>
        <v>APAGADO</v>
      </c>
      <c r="AA457" t="str">
        <f>'RESUMEN TOTAL'!AG485</f>
        <v>APAGADO</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t="str">
        <f>'RESUMEN TOTAL'!AE486</f>
        <v>APAGADO</v>
      </c>
      <c r="Z458" t="str">
        <f>'RESUMEN TOTAL'!AF486</f>
        <v>APAGADO</v>
      </c>
      <c r="AA458" t="str">
        <f>'RESUMEN TOTAL'!AG486</f>
        <v>APAGADO</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t="str">
        <f>'RESUMEN TOTAL'!AE487</f>
        <v>APAGADO</v>
      </c>
      <c r="Z459" t="str">
        <f>'RESUMEN TOTAL'!AF487</f>
        <v>APAGADO</v>
      </c>
      <c r="AA459" t="str">
        <f>'RESUMEN TOTAL'!AG487</f>
        <v>APAGADO</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t="str">
        <f>'RESUMEN TOTAL'!AE488</f>
        <v>APAGADO</v>
      </c>
      <c r="Z460" t="str">
        <f>'RESUMEN TOTAL'!AF488</f>
        <v>APAGADO</v>
      </c>
      <c r="AA460" t="str">
        <f>'RESUMEN TOTAL'!AG488</f>
        <v>APAGADO</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t="str">
        <f>'RESUMEN TOTAL'!AE489</f>
        <v>APAGADO</v>
      </c>
      <c r="Z461" t="str">
        <f>'RESUMEN TOTAL'!AF489</f>
        <v>APAGADO</v>
      </c>
      <c r="AA461" t="str">
        <f>'RESUMEN TOTAL'!AG489</f>
        <v>APAGADO</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t="str">
        <f>'RESUMEN TOTAL'!AE490</f>
        <v>APAGADO</v>
      </c>
      <c r="Z462" t="str">
        <f>'RESUMEN TOTAL'!AF490</f>
        <v>APAGADO</v>
      </c>
      <c r="AA462" t="str">
        <f>'RESUMEN TOTAL'!AG490</f>
        <v>APAGADO</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t="str">
        <f>'RESUMEN TOTAL'!Y491</f>
        <v>APAGADO</v>
      </c>
      <c r="T463" t="str">
        <f>'RESUMEN TOTAL'!Z491</f>
        <v>APAGADO</v>
      </c>
      <c r="U463" t="str">
        <f>'RESUMEN TOTAL'!AA491</f>
        <v>APAGADO</v>
      </c>
      <c r="V463" t="str">
        <f>'RESUMEN TOTAL'!AB491</f>
        <v>APAGADO</v>
      </c>
      <c r="W463" t="str">
        <f>'RESUMEN TOTAL'!AC491</f>
        <v>APAGADO</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t="str">
        <f>'RESUMEN TOTAL'!Y492</f>
        <v>APAGADO</v>
      </c>
      <c r="T464" t="str">
        <f>'RESUMEN TOTAL'!Z492</f>
        <v>APAGADO</v>
      </c>
      <c r="U464" t="str">
        <f>'RESUMEN TOTAL'!AA492</f>
        <v>APAGADO</v>
      </c>
      <c r="V464" t="str">
        <f>'RESUMEN TOTAL'!AB492</f>
        <v>APAGADO</v>
      </c>
      <c r="W464" t="str">
        <f>'RESUMEN TOTAL'!AC492</f>
        <v>APAGADO</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t="str">
        <f>'RESUMEN TOTAL'!Y493</f>
        <v>APAGADO</v>
      </c>
      <c r="T465" t="str">
        <f>'RESUMEN TOTAL'!Z493</f>
        <v>APAGADO</v>
      </c>
      <c r="U465" t="str">
        <f>'RESUMEN TOTAL'!AA493</f>
        <v>APAGADO</v>
      </c>
      <c r="V465" t="str">
        <f>'RESUMEN TOTAL'!AB493</f>
        <v>APAGADO</v>
      </c>
      <c r="W465" t="str">
        <f>'RESUMEN TOTAL'!AC493</f>
        <v>APAGADO</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t="str">
        <f>'RESUMEN TOTAL'!Y494</f>
        <v>APAGADO</v>
      </c>
      <c r="T466" t="str">
        <f>'RESUMEN TOTAL'!Z494</f>
        <v>APAGADO</v>
      </c>
      <c r="U466" t="str">
        <f>'RESUMEN TOTAL'!AA494</f>
        <v>APAGADO</v>
      </c>
      <c r="V466" t="str">
        <f>'RESUMEN TOTAL'!AB494</f>
        <v>APAGADO</v>
      </c>
      <c r="W466" t="str">
        <f>'RESUMEN TOTAL'!AC494</f>
        <v>APAGADO</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t="str">
        <f>'RESUMEN TOTAL'!AE499</f>
        <v>APAGADO</v>
      </c>
      <c r="Z471" t="str">
        <f>'RESUMEN TOTAL'!AF499</f>
        <v>APAGADO</v>
      </c>
      <c r="AA471" t="str">
        <f>'RESUMEN TOTAL'!AG499</f>
        <v>APAGADO</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t="str">
        <f>'RESUMEN TOTAL'!AE500</f>
        <v>APAGADO</v>
      </c>
      <c r="Z472" t="str">
        <f>'RESUMEN TOTAL'!AF500</f>
        <v>APAGADO</v>
      </c>
      <c r="AA472" t="str">
        <f>'RESUMEN TOTAL'!AG500</f>
        <v>APAGADO</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t="str">
        <f>'RESUMEN TOTAL'!AE501</f>
        <v>APAGADO</v>
      </c>
      <c r="Z473" t="str">
        <f>'RESUMEN TOTAL'!AF501</f>
        <v>APAGADO</v>
      </c>
      <c r="AA473" t="str">
        <f>'RESUMEN TOTAL'!AG501</f>
        <v>APAGADO</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t="str">
        <f>'RESUMEN TOTAL'!AE502</f>
        <v>APAGADO</v>
      </c>
      <c r="Z474" t="str">
        <f>'RESUMEN TOTAL'!AF502</f>
        <v>APAGADO</v>
      </c>
      <c r="AA474" t="str">
        <f>'RESUMEN TOTAL'!AG502</f>
        <v>APAGADO</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t="str">
        <f>'RESUMEN TOTAL'!AE503</f>
        <v>APAGADO</v>
      </c>
      <c r="Z475" t="str">
        <f>'RESUMEN TOTAL'!AF503</f>
        <v>APAGADO</v>
      </c>
      <c r="AA475" t="str">
        <f>'RESUMEN TOTAL'!AG503</f>
        <v>APAGADO</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t="str">
        <f>'RESUMEN TOTAL'!AE504</f>
        <v>APAGADO</v>
      </c>
      <c r="Z476" t="str">
        <f>'RESUMEN TOTAL'!AF504</f>
        <v>APAGADO</v>
      </c>
      <c r="AA476" t="str">
        <f>'RESUMEN TOTAL'!AG504</f>
        <v>APAGADO</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t="str">
        <f>'RESUMEN TOTAL'!Y505</f>
        <v>APAGADO</v>
      </c>
      <c r="T477" t="str">
        <f>'RESUMEN TOTAL'!Z505</f>
        <v>APAGADO</v>
      </c>
      <c r="U477" t="str">
        <f>'RESUMEN TOTAL'!AA505</f>
        <v>APAGADO</v>
      </c>
      <c r="V477" t="str">
        <f>'RESUMEN TOTAL'!AB505</f>
        <v>APAGADO</v>
      </c>
      <c r="W477" t="str">
        <f>'RESUMEN TOTAL'!AC505</f>
        <v>APAGADO</v>
      </c>
      <c r="X477" t="str">
        <f>'RESUMEN TOTAL'!AD505</f>
        <v>APAGADO</v>
      </c>
      <c r="Y477" t="str">
        <f>'RESUMEN TOTAL'!AE505</f>
        <v>APAGADO</v>
      </c>
      <c r="Z477" t="str">
        <f>'RESUMEN TOTAL'!AF505</f>
        <v>APAGADO</v>
      </c>
      <c r="AA477" t="str">
        <f>'RESUMEN TOTAL'!AG505</f>
        <v>APAGADO</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t="str">
        <f>'RESUMEN TOTAL'!AE507</f>
        <v>APAGADO</v>
      </c>
      <c r="Z479" t="str">
        <f>'RESUMEN TOTAL'!AF507</f>
        <v>APAGADO</v>
      </c>
      <c r="AA479" t="str">
        <f>'RESUMEN TOTAL'!AG507</f>
        <v>APAGADO</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t="str">
        <f>'RESUMEN TOTAL'!Y508</f>
        <v>APAGADO</v>
      </c>
      <c r="T480" t="str">
        <f>'RESUMEN TOTAL'!Z508</f>
        <v>APAGADO</v>
      </c>
      <c r="U480" t="str">
        <f>'RESUMEN TOTAL'!AA508</f>
        <v>APAGADO</v>
      </c>
      <c r="V480" t="str">
        <f>'RESUMEN TOTAL'!AB508</f>
        <v>APAGADO</v>
      </c>
      <c r="W480" t="str">
        <f>'RESUMEN TOTAL'!AC508</f>
        <v>APAGADO</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t="str">
        <f>'RESUMEN TOTAL'!Y509</f>
        <v>APAGADO</v>
      </c>
      <c r="T481" t="str">
        <f>'RESUMEN TOTAL'!Z509</f>
        <v>APAGADO</v>
      </c>
      <c r="U481" t="str">
        <f>'RESUMEN TOTAL'!AA509</f>
        <v>APAGADO</v>
      </c>
      <c r="V481" t="str">
        <f>'RESUMEN TOTAL'!AB509</f>
        <v>APAGADO</v>
      </c>
      <c r="W481" t="str">
        <f>'RESUMEN TOTAL'!AC509</f>
        <v>APAGADO</v>
      </c>
      <c r="X481">
        <f>'RESUMEN TOTAL'!AD509</f>
        <v>0</v>
      </c>
      <c r="Y481">
        <f>'RESUMEN TOTAL'!AE509</f>
        <v>0</v>
      </c>
      <c r="Z481" t="str">
        <f>'RESUMEN TOTAL'!AF509</f>
        <v>APAGADO</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t="str">
        <f>'RESUMEN TOTAL'!AE510</f>
        <v>APAGADO</v>
      </c>
      <c r="Z482">
        <f>'RESUMEN TOTAL'!AF510</f>
        <v>0</v>
      </c>
      <c r="AA482" t="str">
        <f>'RESUMEN TOTAL'!AG510</f>
        <v>APAGADO</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t="str">
        <f>'RESUMEN TOTAL'!AE511</f>
        <v>APAGADO</v>
      </c>
      <c r="Z483" t="str">
        <f>'RESUMEN TOTAL'!AF511</f>
        <v>APAGADO</v>
      </c>
      <c r="AA483" t="str">
        <f>'RESUMEN TOTAL'!AG511</f>
        <v>APAGADO</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t="str">
        <f>'RESUMEN TOTAL'!AB514</f>
        <v>APAGADO</v>
      </c>
      <c r="W484">
        <f>'RESUMEN TOTAL'!AC512</f>
        <v>0</v>
      </c>
      <c r="X484" t="str">
        <f>'RESUMEN TOTAL'!AD512</f>
        <v>APAGADO</v>
      </c>
      <c r="Y484" t="str">
        <f>'RESUMEN TOTAL'!AE512</f>
        <v>APAGADO</v>
      </c>
      <c r="Z484" t="str">
        <f>'RESUMEN TOTAL'!AF512</f>
        <v>APAGADO</v>
      </c>
      <c r="AA484" t="str">
        <f>'RESUMEN TOTAL'!AG512</f>
        <v>APAGADO</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t="str">
        <f>'RESUMEN TOTAL'!AA519</f>
        <v>APAGADO</v>
      </c>
      <c r="V491" t="str">
        <f>'RESUMEN TOTAL'!AB519</f>
        <v>APAGADO</v>
      </c>
      <c r="W491">
        <f>'RESUMEN TOTAL'!AC519</f>
        <v>0</v>
      </c>
      <c r="X491">
        <f>'RESUMEN TOTAL'!AD519</f>
        <v>0</v>
      </c>
      <c r="Y491">
        <f>'RESUMEN TOTAL'!AE519</f>
        <v>0</v>
      </c>
      <c r="Z491" t="str">
        <f>'RESUMEN TOTAL'!AF519</f>
        <v>APAGADO</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t="str">
        <f>'RESUMEN TOTAL'!Y520</f>
        <v>APAGADO</v>
      </c>
      <c r="T492" t="str">
        <f>'RESUMEN TOTAL'!Z520</f>
        <v>APAGADO</v>
      </c>
      <c r="U492">
        <f>'RESUMEN TOTAL'!AA520</f>
        <v>0</v>
      </c>
      <c r="V492" t="str">
        <f>'RESUMEN TOTAL'!AB520</f>
        <v>APAGADO</v>
      </c>
      <c r="W492" t="str">
        <f>'RESUMEN TOTAL'!AC520</f>
        <v>APAGADO</v>
      </c>
      <c r="X492" t="str">
        <f>'RESUMEN TOTAL'!AD520</f>
        <v>APAGADO</v>
      </c>
      <c r="Y492" t="str">
        <f>'RESUMEN TOTAL'!AE520</f>
        <v>APAGADO</v>
      </c>
      <c r="Z492">
        <f>'RESUMEN TOTAL'!AF520</f>
        <v>0</v>
      </c>
      <c r="AA492" t="str">
        <f>'RESUMEN TOTAL'!AG520</f>
        <v>APAGADO</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t="str">
        <f>'RESUMEN TOTAL'!AE523</f>
        <v>APAGADO</v>
      </c>
      <c r="Z495" t="str">
        <f>'RESUMEN TOTAL'!AF523</f>
        <v>APAGADO</v>
      </c>
      <c r="AA495" t="str">
        <f>'RESUMEN TOTAL'!AG523</f>
        <v>APAGADO</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t="str">
        <f>'RESUMEN TOTAL'!AE524</f>
        <v>APAGADO</v>
      </c>
      <c r="Z496" t="str">
        <f>'RESUMEN TOTAL'!AF524</f>
        <v>APAGADO</v>
      </c>
      <c r="AA496" t="str">
        <f>'RESUMEN TOTAL'!AG524</f>
        <v>APAGADO</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t="str">
        <f>'RESUMEN TOTAL'!Y527</f>
        <v>APAGADO</v>
      </c>
      <c r="T499" t="str">
        <f>'RESUMEN TOTAL'!Z527</f>
        <v>APAGADO</v>
      </c>
      <c r="U499" t="str">
        <f>'RESUMEN TOTAL'!AA527</f>
        <v>APAGADO</v>
      </c>
      <c r="V499" t="str">
        <f>'RESUMEN TOTAL'!AB527</f>
        <v>APAGADO</v>
      </c>
      <c r="W499" t="str">
        <f>'RESUMEN TOTAL'!AC527</f>
        <v>APAGADO</v>
      </c>
      <c r="X499" t="str">
        <f>'RESUMEN TOTAL'!AD527</f>
        <v>APAGADO</v>
      </c>
      <c r="Y499" t="str">
        <f>'RESUMEN TOTAL'!AE527</f>
        <v>APAGADO</v>
      </c>
      <c r="Z499" t="str">
        <f>'RESUMEN TOTAL'!AF527</f>
        <v>APAGADO</v>
      </c>
      <c r="AA499" t="str">
        <f>'RESUMEN TOTAL'!AG527</f>
        <v>APAGADO</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t="str">
        <f>'RESUMEN TOTAL'!Y528</f>
        <v>APAGADO</v>
      </c>
      <c r="T500" t="str">
        <f>'RESUMEN TOTAL'!Z528</f>
        <v>APAGADO</v>
      </c>
      <c r="U500" t="str">
        <f>'RESUMEN TOTAL'!AA528</f>
        <v>APAGADO</v>
      </c>
      <c r="V500" t="str">
        <f>'RESUMEN TOTAL'!AB528</f>
        <v>APAGADO</v>
      </c>
      <c r="W500" t="str">
        <f>'RESUMEN TOTAL'!AC528</f>
        <v>APAGADO</v>
      </c>
      <c r="X500" t="str">
        <f>'RESUMEN TOTAL'!AD528</f>
        <v>APAGADO</v>
      </c>
      <c r="Y500" t="str">
        <f>'RESUMEN TOTAL'!AE528</f>
        <v>APAGADO</v>
      </c>
      <c r="Z500" t="str">
        <f>'RESUMEN TOTAL'!AF528</f>
        <v>APAGADO</v>
      </c>
      <c r="AA500" t="str">
        <f>'RESUMEN TOTAL'!AG528</f>
        <v>APAGADO</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t="str">
        <f>'RESUMEN TOTAL'!AE535</f>
        <v>APAGADO</v>
      </c>
      <c r="Z509" t="str">
        <f>'RESUMEN TOTAL'!AF535</f>
        <v>APAGADO</v>
      </c>
      <c r="AA509" t="str">
        <f>'RESUMEN TOTAL'!AG535</f>
        <v>APAGADO</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t="str">
        <f>'RESUMEN TOTAL'!AE536</f>
        <v>APAGADO</v>
      </c>
      <c r="Z510" t="str">
        <f>'RESUMEN TOTAL'!AF536</f>
        <v>APAGADO</v>
      </c>
      <c r="AA510" t="str">
        <f>'RESUMEN TOTAL'!AG536</f>
        <v>APAGADO</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t="str">
        <f>'RESUMEN TOTAL'!Z539</f>
        <v>APAGADO</v>
      </c>
      <c r="U513" t="str">
        <f>'RESUMEN TOTAL'!AA539</f>
        <v>APAGADO</v>
      </c>
      <c r="V513" t="str">
        <f>'RESUMEN TOTAL'!AB539</f>
        <v>APAGADO</v>
      </c>
      <c r="W513" t="str">
        <f>'RESUMEN TOTAL'!AC539</f>
        <v>APAGADO</v>
      </c>
      <c r="X513" t="str">
        <f>'RESUMEN TOTAL'!AD539</f>
        <v>APAGADO</v>
      </c>
      <c r="Y513" t="str">
        <f>'RESUMEN TOTAL'!AE539</f>
        <v>APAGADO</v>
      </c>
      <c r="Z513" t="str">
        <f>'RESUMEN TOTAL'!AF539</f>
        <v>APAGADO</v>
      </c>
      <c r="AA513" t="str">
        <f>'RESUMEN TOTAL'!AG539</f>
        <v>APAGADO</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t="str">
        <f>'RESUMEN TOTAL'!Z540</f>
        <v>APAGADO</v>
      </c>
      <c r="U514" t="str">
        <f>'RESUMEN TOTAL'!AA540</f>
        <v>APAGADO</v>
      </c>
      <c r="V514" t="str">
        <f>'RESUMEN TOTAL'!AB540</f>
        <v>APAGADO</v>
      </c>
      <c r="W514" t="str">
        <f>'RESUMEN TOTAL'!AC540</f>
        <v>APAGADO</v>
      </c>
      <c r="X514" t="str">
        <f>'RESUMEN TOTAL'!AD540</f>
        <v>APAGADO</v>
      </c>
      <c r="Y514" t="str">
        <f>'RESUMEN TOTAL'!AE540</f>
        <v>APAGADO</v>
      </c>
      <c r="Z514" t="str">
        <f>'RESUMEN TOTAL'!AF540</f>
        <v>APAGADO</v>
      </c>
      <c r="AA514" t="str">
        <f>'RESUMEN TOTAL'!AG540</f>
        <v>APAGADO</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N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19</v>
      </c>
      <c r="T2" s="18">
        <f>COUNTIFS(T4:T500, "=APAGADO",E4:E500,"=radio")</f>
        <v>23</v>
      </c>
      <c r="U2" s="18">
        <f>COUNTIFS(U4:U500, "=APAGADO",E4:E500,"=radio")</f>
        <v>8</v>
      </c>
      <c r="V2" s="18">
        <f>COUNTIFS(V4:V500, "=APAGADO",E4:E500,"=radio")</f>
        <v>7</v>
      </c>
      <c r="W2" s="18">
        <f>COUNTIFS(W4:W500, "=APAGADO",E4:E500,"=radio")</f>
        <v>8</v>
      </c>
      <c r="X2" s="18">
        <f>COUNTIFS(X4:X500, "=APAGADO",E4:E500,"=radio")</f>
        <v>8</v>
      </c>
      <c r="Y2" s="18">
        <f>COUNTIFS(Y4:Y500, "=APAGADO",E4:E500,"=radio")</f>
        <v>12</v>
      </c>
      <c r="Z2" s="18">
        <f>COUNTIFS(Z4:Z500, "=APAGADO",E4:E500,"=radio")</f>
        <v>7</v>
      </c>
      <c r="AA2" s="18">
        <f>COUNTIFS(AA4:AA500, "=APAGADO",E4:E500,"=radio")</f>
        <v>9</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136" zoomScaleNormal="100" workbookViewId="0">
      <selection activeCell="B149" sqref="B149:F155"/>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67</v>
      </c>
      <c r="D94" s="66">
        <f>C94</f>
        <v>67</v>
      </c>
      <c r="E94" s="67">
        <v>0.125</v>
      </c>
      <c r="F94" s="142"/>
      <c r="G94" s="105"/>
      <c r="H94" s="116" t="s">
        <v>1328</v>
      </c>
      <c r="I94" s="120" t="s">
        <v>1421</v>
      </c>
      <c r="J94" s="109" t="s">
        <v>993</v>
      </c>
    </row>
    <row r="95" spans="2:10" ht="17.25" thickTop="1" thickBot="1" x14ac:dyDescent="0.3">
      <c r="B95" s="65" t="s">
        <v>1329</v>
      </c>
      <c r="C95" s="83">
        <v>5</v>
      </c>
      <c r="D95" s="66">
        <v>62</v>
      </c>
      <c r="E95" s="67">
        <v>0.1157</v>
      </c>
      <c r="F95" s="142"/>
      <c r="G95" s="114" t="s">
        <v>1415</v>
      </c>
      <c r="H95" s="117">
        <v>76</v>
      </c>
      <c r="I95" s="121"/>
      <c r="J95" s="113"/>
    </row>
    <row r="96" spans="2:10" ht="16.5" thickTop="1" x14ac:dyDescent="0.25">
      <c r="B96" s="65" t="s">
        <v>1330</v>
      </c>
      <c r="C96" s="83">
        <v>1</v>
      </c>
      <c r="D96" s="66">
        <v>66</v>
      </c>
      <c r="E96" s="67">
        <v>0.1231</v>
      </c>
      <c r="F96" s="142"/>
      <c r="G96" s="65" t="s">
        <v>1152</v>
      </c>
      <c r="H96" s="118">
        <v>38</v>
      </c>
      <c r="I96" s="122">
        <v>20</v>
      </c>
      <c r="J96" s="112">
        <f>I96/H96</f>
        <v>0.52631578947368418</v>
      </c>
    </row>
    <row r="97" spans="2:10" ht="16.5" thickBot="1" x14ac:dyDescent="0.3">
      <c r="B97" s="68" t="s">
        <v>16</v>
      </c>
      <c r="C97" s="69">
        <v>19</v>
      </c>
      <c r="D97" s="70">
        <v>48</v>
      </c>
      <c r="E97" s="90">
        <v>8.9599999999999999E-2</v>
      </c>
      <c r="F97" s="142"/>
      <c r="G97" s="65" t="s">
        <v>1417</v>
      </c>
      <c r="H97" s="118">
        <v>38</v>
      </c>
      <c r="I97" s="123">
        <v>18</v>
      </c>
      <c r="J97" s="107">
        <f>I97/H97</f>
        <v>0.47368421052631576</v>
      </c>
    </row>
    <row r="98" spans="2:10" ht="17.25" thickTop="1" thickBot="1" x14ac:dyDescent="0.3">
      <c r="B98" s="93" t="s">
        <v>1143</v>
      </c>
      <c r="C98" s="94">
        <v>23</v>
      </c>
      <c r="D98" s="94"/>
      <c r="E98" s="95">
        <v>0.09</v>
      </c>
      <c r="F98" s="142"/>
      <c r="G98" s="65" t="s">
        <v>1423</v>
      </c>
      <c r="H98" s="118">
        <v>76</v>
      </c>
      <c r="I98" s="124">
        <v>38</v>
      </c>
      <c r="J98" s="110">
        <f>I98/H98</f>
        <v>0.5</v>
      </c>
    </row>
    <row r="99" spans="2:10" ht="17.25" thickTop="1" thickBot="1" x14ac:dyDescent="0.3">
      <c r="B99" s="93" t="s">
        <v>1144</v>
      </c>
      <c r="C99" s="94">
        <v>44</v>
      </c>
      <c r="E99" s="96">
        <v>0.21</v>
      </c>
      <c r="F99" s="143"/>
      <c r="G99" s="68" t="s">
        <v>1422</v>
      </c>
      <c r="H99" s="119">
        <v>38</v>
      </c>
      <c r="I99" s="125"/>
      <c r="J99" s="111"/>
    </row>
    <row r="100" spans="2:10" ht="17.25" customHeight="1" thickTop="1" thickBot="1" x14ac:dyDescent="0.3">
      <c r="B100" s="61" t="s">
        <v>1328</v>
      </c>
      <c r="C100" s="62">
        <v>454</v>
      </c>
      <c r="D100" s="63"/>
      <c r="E100" s="64"/>
      <c r="F100" s="141">
        <v>45427</v>
      </c>
      <c r="G100" s="106" t="s">
        <v>1393</v>
      </c>
      <c r="H100" s="115"/>
      <c r="I100" s="115"/>
      <c r="J100" s="108"/>
    </row>
    <row r="101" spans="2:10" ht="16.5" thickTop="1" thickBot="1" x14ac:dyDescent="0.3">
      <c r="B101" s="65" t="s">
        <v>6</v>
      </c>
      <c r="C101" s="82">
        <v>83</v>
      </c>
      <c r="D101" s="66">
        <v>83</v>
      </c>
      <c r="E101" s="67">
        <v>0.15490000000000001</v>
      </c>
      <c r="F101" s="142"/>
      <c r="G101" s="105"/>
      <c r="H101" s="116" t="s">
        <v>1328</v>
      </c>
      <c r="I101" s="120" t="s">
        <v>1421</v>
      </c>
      <c r="J101" s="109" t="s">
        <v>993</v>
      </c>
    </row>
    <row r="102" spans="2:10" ht="17.25" thickTop="1" thickBot="1" x14ac:dyDescent="0.3">
      <c r="B102" s="65" t="s">
        <v>1329</v>
      </c>
      <c r="C102" s="83">
        <v>6</v>
      </c>
      <c r="D102" s="66">
        <v>77</v>
      </c>
      <c r="E102" s="67">
        <v>0.14369999999999999</v>
      </c>
      <c r="F102" s="142"/>
      <c r="G102" s="114" t="s">
        <v>1415</v>
      </c>
      <c r="H102" s="117">
        <v>76</v>
      </c>
      <c r="I102" s="121"/>
      <c r="J102" s="113"/>
    </row>
    <row r="103" spans="2:10" ht="16.5" thickTop="1" x14ac:dyDescent="0.25">
      <c r="B103" s="65" t="s">
        <v>1330</v>
      </c>
      <c r="C103" s="83">
        <v>1</v>
      </c>
      <c r="D103" s="66">
        <v>82</v>
      </c>
      <c r="E103" s="67">
        <v>0.153</v>
      </c>
      <c r="F103" s="142"/>
      <c r="G103" s="65" t="s">
        <v>1152</v>
      </c>
      <c r="H103" s="118">
        <v>38</v>
      </c>
      <c r="I103" s="122">
        <v>21</v>
      </c>
      <c r="J103" s="112">
        <f>I103/H103</f>
        <v>0.55263157894736847</v>
      </c>
    </row>
    <row r="104" spans="2:10" ht="16.5" thickBot="1" x14ac:dyDescent="0.3">
      <c r="B104" s="68" t="s">
        <v>16</v>
      </c>
      <c r="C104" s="69">
        <v>23</v>
      </c>
      <c r="D104" s="70">
        <v>60</v>
      </c>
      <c r="E104" s="90">
        <v>0.1119</v>
      </c>
      <c r="F104" s="142"/>
      <c r="G104" s="65" t="s">
        <v>1417</v>
      </c>
      <c r="H104" s="118">
        <v>38</v>
      </c>
      <c r="I104" s="123">
        <v>17</v>
      </c>
      <c r="J104" s="107">
        <f>I104/H104</f>
        <v>0.44736842105263158</v>
      </c>
    </row>
    <row r="105" spans="2:10" ht="17.25" thickTop="1" thickBot="1" x14ac:dyDescent="0.3">
      <c r="B105" s="93" t="s">
        <v>1143</v>
      </c>
      <c r="C105" s="94">
        <f>Hoja1!T3</f>
        <v>26</v>
      </c>
      <c r="D105" s="94"/>
      <c r="E105" s="95">
        <v>0.11</v>
      </c>
      <c r="F105" s="142"/>
      <c r="G105" s="65" t="s">
        <v>1423</v>
      </c>
      <c r="H105" s="118">
        <v>76</v>
      </c>
      <c r="I105" s="124">
        <v>38</v>
      </c>
      <c r="J105" s="110">
        <f>I105/H105</f>
        <v>0.5</v>
      </c>
    </row>
    <row r="106" spans="2:10" ht="17.25" thickTop="1" thickBot="1" x14ac:dyDescent="0.3">
      <c r="B106" s="93" t="s">
        <v>1144</v>
      </c>
      <c r="C106" s="94">
        <v>57</v>
      </c>
      <c r="D106" s="94"/>
      <c r="E106" s="96">
        <v>0.27</v>
      </c>
      <c r="F106" s="143"/>
      <c r="G106" s="68" t="s">
        <v>1422</v>
      </c>
      <c r="H106" s="119">
        <v>38</v>
      </c>
      <c r="I106" s="125"/>
      <c r="J106" s="111"/>
    </row>
    <row r="107" spans="2:10" ht="17.25" customHeight="1" thickTop="1" thickBot="1" x14ac:dyDescent="0.3">
      <c r="B107" s="61" t="s">
        <v>1328</v>
      </c>
      <c r="C107" s="62">
        <v>454</v>
      </c>
      <c r="D107" s="63"/>
      <c r="E107" s="64"/>
      <c r="F107" s="141">
        <v>45428</v>
      </c>
      <c r="G107" s="106" t="s">
        <v>1393</v>
      </c>
      <c r="H107" s="115"/>
      <c r="I107" s="115"/>
      <c r="J107" s="108"/>
    </row>
    <row r="108" spans="2:10" ht="16.5" thickTop="1" thickBot="1" x14ac:dyDescent="0.3">
      <c r="B108" s="65" t="s">
        <v>6</v>
      </c>
      <c r="C108" s="82">
        <v>71</v>
      </c>
      <c r="D108" s="66">
        <v>71</v>
      </c>
      <c r="E108" s="67">
        <v>0.13250000000000001</v>
      </c>
      <c r="F108" s="142"/>
      <c r="G108" s="105"/>
      <c r="H108" s="116" t="s">
        <v>1328</v>
      </c>
      <c r="I108" s="120" t="s">
        <v>1421</v>
      </c>
      <c r="J108" s="109" t="s">
        <v>993</v>
      </c>
    </row>
    <row r="109" spans="2:10" ht="17.25" thickTop="1" thickBot="1" x14ac:dyDescent="0.3">
      <c r="B109" s="65" t="s">
        <v>1329</v>
      </c>
      <c r="C109" s="83">
        <v>7</v>
      </c>
      <c r="D109" s="66">
        <v>64</v>
      </c>
      <c r="E109" s="67">
        <v>0.11940000000000001</v>
      </c>
      <c r="F109" s="142"/>
      <c r="G109" s="114" t="s">
        <v>1415</v>
      </c>
      <c r="H109" s="117">
        <v>76</v>
      </c>
      <c r="I109" s="121"/>
      <c r="J109" s="113"/>
    </row>
    <row r="110" spans="2:10" ht="16.5" thickTop="1" x14ac:dyDescent="0.25">
      <c r="B110" s="65" t="s">
        <v>1330</v>
      </c>
      <c r="C110" s="83">
        <v>1</v>
      </c>
      <c r="D110" s="66">
        <v>63</v>
      </c>
      <c r="E110" s="67">
        <v>0.11749999999999999</v>
      </c>
      <c r="F110" s="142"/>
      <c r="G110" s="65" t="s">
        <v>1152</v>
      </c>
      <c r="H110" s="118">
        <v>38</v>
      </c>
      <c r="I110" s="122">
        <v>20</v>
      </c>
      <c r="J110" s="112">
        <f>I110/H110</f>
        <v>0.52631578947368418</v>
      </c>
    </row>
    <row r="111" spans="2:10" ht="16.5" thickBot="1" x14ac:dyDescent="0.3">
      <c r="B111" s="68" t="s">
        <v>16</v>
      </c>
      <c r="C111" s="69">
        <v>8</v>
      </c>
      <c r="D111" s="70">
        <v>55</v>
      </c>
      <c r="E111" s="90">
        <f>D111/C107</f>
        <v>0.1211453744493392</v>
      </c>
      <c r="F111" s="142"/>
      <c r="G111" s="65" t="s">
        <v>1417</v>
      </c>
      <c r="H111" s="118">
        <v>38</v>
      </c>
      <c r="I111" s="123">
        <v>16</v>
      </c>
      <c r="J111" s="107">
        <f>I111/H111</f>
        <v>0.42105263157894735</v>
      </c>
    </row>
    <row r="112" spans="2:10" ht="17.25" thickTop="1" thickBot="1" x14ac:dyDescent="0.3">
      <c r="B112" s="93" t="s">
        <v>1143</v>
      </c>
      <c r="C112" s="94">
        <v>20</v>
      </c>
      <c r="D112" s="94">
        <v>20</v>
      </c>
      <c r="E112" s="95">
        <v>3.73E-2</v>
      </c>
      <c r="F112" s="142"/>
      <c r="G112" s="65" t="s">
        <v>1423</v>
      </c>
      <c r="H112" s="118">
        <v>76</v>
      </c>
      <c r="I112" s="124">
        <v>36</v>
      </c>
      <c r="J112" s="110">
        <f>I112/H112</f>
        <v>0.47368421052631576</v>
      </c>
    </row>
    <row r="113" spans="2:10" ht="17.25" thickTop="1" thickBot="1" x14ac:dyDescent="0.3">
      <c r="B113" s="93" t="s">
        <v>1144</v>
      </c>
      <c r="C113" s="94">
        <v>51</v>
      </c>
      <c r="D113" s="94">
        <v>51</v>
      </c>
      <c r="E113" s="96">
        <v>9.5100000000000004E-2</v>
      </c>
      <c r="F113" s="143"/>
      <c r="G113" s="68" t="s">
        <v>1422</v>
      </c>
      <c r="H113" s="119">
        <v>0</v>
      </c>
      <c r="I113" s="125"/>
      <c r="J113" s="111"/>
    </row>
    <row r="114" spans="2:10" ht="17.25" customHeight="1" thickTop="1" thickBot="1" x14ac:dyDescent="0.3">
      <c r="B114" s="61" t="s">
        <v>1328</v>
      </c>
      <c r="C114" s="62">
        <v>454</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36</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v>454</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22</v>
      </c>
      <c r="D133" s="94"/>
      <c r="E133" s="95">
        <f>Hoja1!X4</f>
        <v>8.943089430894309E-2</v>
      </c>
      <c r="F133" s="142"/>
      <c r="G133" s="65" t="s">
        <v>1423</v>
      </c>
      <c r="H133" s="118">
        <v>76</v>
      </c>
      <c r="I133" s="124">
        <v>0</v>
      </c>
      <c r="J133" s="110">
        <f>I133/H133</f>
        <v>0</v>
      </c>
    </row>
    <row r="134" spans="2:10" ht="17.25" thickTop="1" thickBot="1" x14ac:dyDescent="0.3">
      <c r="B134" s="93" t="s">
        <v>1144</v>
      </c>
      <c r="C134" s="94">
        <f>Hoja1!X5</f>
        <v>57</v>
      </c>
      <c r="D134" s="94"/>
      <c r="E134" s="96">
        <v>0</v>
      </c>
      <c r="F134" s="143"/>
      <c r="G134" s="68" t="s">
        <v>1422</v>
      </c>
      <c r="H134" s="119">
        <v>0</v>
      </c>
      <c r="I134" s="125"/>
      <c r="J134" s="111"/>
    </row>
    <row r="135" spans="2:10" ht="17.25" customHeight="1" thickTop="1" thickBot="1" x14ac:dyDescent="0.3">
      <c r="B135" s="61" t="s">
        <v>1328</v>
      </c>
      <c r="C135" s="62">
        <v>454</v>
      </c>
      <c r="D135" s="63"/>
      <c r="E135" s="64"/>
      <c r="F135" s="141">
        <v>45432</v>
      </c>
      <c r="G135" s="106" t="s">
        <v>1393</v>
      </c>
      <c r="H135" s="115"/>
      <c r="I135" s="115"/>
      <c r="J135" s="108"/>
    </row>
    <row r="136" spans="2:10" ht="16.5" thickTop="1" thickBot="1" x14ac:dyDescent="0.3">
      <c r="B136" s="65" t="s">
        <v>6</v>
      </c>
      <c r="C136" s="82">
        <v>84</v>
      </c>
      <c r="D136" s="66">
        <f>C136</f>
        <v>84</v>
      </c>
      <c r="E136" s="67">
        <f>D136/C135</f>
        <v>0.18502202643171806</v>
      </c>
      <c r="F136" s="142"/>
      <c r="G136" s="105"/>
      <c r="H136" s="116" t="s">
        <v>1328</v>
      </c>
      <c r="I136" s="120" t="s">
        <v>1421</v>
      </c>
      <c r="J136" s="109" t="s">
        <v>993</v>
      </c>
    </row>
    <row r="137" spans="2:10" ht="17.25" thickTop="1" thickBot="1" x14ac:dyDescent="0.3">
      <c r="B137" s="65" t="s">
        <v>1329</v>
      </c>
      <c r="C137" s="83">
        <v>6</v>
      </c>
      <c r="D137" s="66">
        <v>78</v>
      </c>
      <c r="E137" s="67">
        <v>0.17180000000000001</v>
      </c>
      <c r="F137" s="142"/>
      <c r="G137" s="114" t="s">
        <v>1415</v>
      </c>
      <c r="H137" s="117">
        <v>76</v>
      </c>
      <c r="I137" s="121"/>
      <c r="J137" s="113"/>
    </row>
    <row r="138" spans="2:10" ht="16.5" thickTop="1" x14ac:dyDescent="0.25">
      <c r="B138" s="65" t="s">
        <v>1330</v>
      </c>
      <c r="C138" s="83">
        <v>1</v>
      </c>
      <c r="D138" s="66">
        <v>83</v>
      </c>
      <c r="E138" s="67">
        <f>D138/C135</f>
        <v>0.1828193832599119</v>
      </c>
      <c r="F138" s="142"/>
      <c r="G138" s="65" t="s">
        <v>1152</v>
      </c>
      <c r="H138" s="118">
        <v>38</v>
      </c>
      <c r="I138" s="122">
        <v>17</v>
      </c>
      <c r="J138" s="112">
        <f>I138/H138</f>
        <v>0.44736842105263158</v>
      </c>
    </row>
    <row r="139" spans="2:10" ht="16.5" thickBot="1" x14ac:dyDescent="0.3">
      <c r="B139" s="68" t="s">
        <v>16</v>
      </c>
      <c r="C139" s="69">
        <v>12</v>
      </c>
      <c r="D139" s="70">
        <v>72</v>
      </c>
      <c r="E139" s="90">
        <f>D139/C135</f>
        <v>0.15859030837004406</v>
      </c>
      <c r="F139" s="142"/>
      <c r="G139" s="65" t="s">
        <v>1417</v>
      </c>
      <c r="H139" s="118">
        <v>38</v>
      </c>
      <c r="I139" s="123">
        <v>16</v>
      </c>
      <c r="J139" s="107">
        <f>I139/H139</f>
        <v>0.42105263157894735</v>
      </c>
    </row>
    <row r="140" spans="2:10" ht="17.25" thickTop="1" thickBot="1" x14ac:dyDescent="0.3">
      <c r="B140" s="93" t="s">
        <v>1143</v>
      </c>
      <c r="C140" s="94">
        <f>Hoja1!Y3</f>
        <v>21</v>
      </c>
      <c r="D140" s="94"/>
      <c r="E140" s="95">
        <v>0.09</v>
      </c>
      <c r="F140" s="142"/>
      <c r="G140" s="65" t="s">
        <v>1423</v>
      </c>
      <c r="H140" s="118">
        <v>76</v>
      </c>
      <c r="I140" s="124">
        <v>33</v>
      </c>
      <c r="J140" s="110">
        <f>I140/H140</f>
        <v>0.43421052631578949</v>
      </c>
    </row>
    <row r="141" spans="2:10" ht="17.25" thickTop="1" thickBot="1" x14ac:dyDescent="0.3">
      <c r="B141" s="93" t="s">
        <v>1144</v>
      </c>
      <c r="C141" s="94">
        <f>Hoja1!Y5</f>
        <v>63</v>
      </c>
      <c r="D141" s="94"/>
      <c r="E141" s="96">
        <v>0.3</v>
      </c>
      <c r="F141" s="143"/>
      <c r="G141" s="68" t="s">
        <v>1422</v>
      </c>
      <c r="H141" s="119">
        <v>33</v>
      </c>
      <c r="I141" s="125"/>
      <c r="J141" s="111"/>
    </row>
    <row r="142" spans="2:10" ht="17.25" customHeight="1" thickTop="1" thickBot="1" x14ac:dyDescent="0.3">
      <c r="B142" s="61" t="s">
        <v>1328</v>
      </c>
      <c r="C142" s="62">
        <v>454</v>
      </c>
      <c r="D142" s="63"/>
      <c r="E142" s="64"/>
      <c r="F142" s="141">
        <v>45433</v>
      </c>
      <c r="G142" s="106" t="s">
        <v>1393</v>
      </c>
      <c r="H142" s="115"/>
      <c r="I142" s="115"/>
      <c r="J142" s="108"/>
    </row>
    <row r="143" spans="2:10" ht="16.5" thickTop="1" thickBot="1" x14ac:dyDescent="0.3">
      <c r="B143" s="65" t="s">
        <v>6</v>
      </c>
      <c r="C143" s="82">
        <v>79</v>
      </c>
      <c r="D143" s="66">
        <v>79</v>
      </c>
      <c r="E143" s="67">
        <v>0.17399999999999999</v>
      </c>
      <c r="F143" s="142"/>
      <c r="G143" s="105"/>
      <c r="H143" s="116" t="s">
        <v>1328</v>
      </c>
      <c r="I143" s="120" t="s">
        <v>1421</v>
      </c>
      <c r="J143" s="109" t="s">
        <v>993</v>
      </c>
    </row>
    <row r="144" spans="2:10" ht="17.25" thickTop="1" thickBot="1" x14ac:dyDescent="0.3">
      <c r="B144" s="65" t="s">
        <v>1329</v>
      </c>
      <c r="C144" s="83">
        <v>3</v>
      </c>
      <c r="D144" s="66">
        <v>76</v>
      </c>
      <c r="E144" s="67">
        <v>0.16739999999999999</v>
      </c>
      <c r="F144" s="142"/>
      <c r="G144" s="114" t="s">
        <v>1415</v>
      </c>
      <c r="H144" s="117">
        <v>76</v>
      </c>
      <c r="I144" s="121"/>
      <c r="J144" s="113"/>
    </row>
    <row r="145" spans="2:10" ht="16.5" thickTop="1" x14ac:dyDescent="0.25">
      <c r="B145" s="65" t="s">
        <v>1330</v>
      </c>
      <c r="C145" s="83">
        <v>1</v>
      </c>
      <c r="D145" s="66">
        <v>75</v>
      </c>
      <c r="E145" s="67">
        <v>0</v>
      </c>
      <c r="F145" s="142"/>
      <c r="G145" s="65" t="s">
        <v>1152</v>
      </c>
      <c r="H145" s="118">
        <v>38</v>
      </c>
      <c r="I145" s="122">
        <v>18</v>
      </c>
      <c r="J145" s="112">
        <f>I145/H145</f>
        <v>0.47368421052631576</v>
      </c>
    </row>
    <row r="146" spans="2:10" ht="16.5" thickBot="1" x14ac:dyDescent="0.3">
      <c r="B146" s="68" t="s">
        <v>16</v>
      </c>
      <c r="C146" s="69">
        <v>7</v>
      </c>
      <c r="D146" s="70">
        <v>68</v>
      </c>
      <c r="E146" s="90">
        <v>0.16520000000000001</v>
      </c>
      <c r="F146" s="142"/>
      <c r="G146" s="65" t="s">
        <v>1417</v>
      </c>
      <c r="H146" s="118">
        <v>38</v>
      </c>
      <c r="I146" s="123">
        <v>13</v>
      </c>
      <c r="J146" s="107">
        <f>I146/H146</f>
        <v>0.34210526315789475</v>
      </c>
    </row>
    <row r="147" spans="2:10" ht="17.25" thickTop="1" thickBot="1" x14ac:dyDescent="0.3">
      <c r="B147" s="93" t="s">
        <v>1143</v>
      </c>
      <c r="C147" s="94">
        <v>22</v>
      </c>
      <c r="D147" s="94"/>
      <c r="E147" s="95">
        <v>0.1</v>
      </c>
      <c r="F147" s="142"/>
      <c r="G147" s="65" t="s">
        <v>1423</v>
      </c>
      <c r="H147" s="118">
        <v>76</v>
      </c>
      <c r="I147" s="124">
        <v>31</v>
      </c>
      <c r="J147" s="110">
        <f>I147/H147</f>
        <v>0.40789473684210525</v>
      </c>
    </row>
    <row r="148" spans="2:10" ht="17.25" thickTop="1" thickBot="1" x14ac:dyDescent="0.3">
      <c r="B148" s="93" t="s">
        <v>1144</v>
      </c>
      <c r="C148" s="94">
        <v>57</v>
      </c>
      <c r="D148" s="94"/>
      <c r="E148" s="96">
        <v>0.27</v>
      </c>
      <c r="F148" s="143"/>
      <c r="G148" s="68" t="s">
        <v>1422</v>
      </c>
      <c r="H148" s="119">
        <v>0</v>
      </c>
      <c r="I148" s="125"/>
      <c r="J148" s="111"/>
    </row>
    <row r="149" spans="2:10" ht="17.25" customHeight="1" thickTop="1" thickBot="1" x14ac:dyDescent="0.3">
      <c r="B149" s="61" t="s">
        <v>1328</v>
      </c>
      <c r="C149" s="62">
        <v>454</v>
      </c>
      <c r="D149" s="63"/>
      <c r="E149" s="64"/>
      <c r="F149" s="141">
        <v>45434</v>
      </c>
      <c r="G149" s="106" t="s">
        <v>1393</v>
      </c>
      <c r="H149" s="115"/>
      <c r="I149" s="115"/>
      <c r="J149" s="108"/>
    </row>
    <row r="150" spans="2:10" ht="16.5" thickTop="1" thickBot="1" x14ac:dyDescent="0.3">
      <c r="B150" s="65" t="s">
        <v>6</v>
      </c>
      <c r="C150" s="82">
        <v>69</v>
      </c>
      <c r="D150" s="66">
        <v>69</v>
      </c>
      <c r="E150" s="67">
        <v>0.152</v>
      </c>
      <c r="F150" s="142"/>
      <c r="G150" s="105"/>
      <c r="H150" s="116" t="s">
        <v>1328</v>
      </c>
      <c r="I150" s="120" t="s">
        <v>1421</v>
      </c>
      <c r="J150" s="109" t="s">
        <v>993</v>
      </c>
    </row>
    <row r="151" spans="2:10" ht="17.25" thickTop="1" thickBot="1" x14ac:dyDescent="0.3">
      <c r="B151" s="65" t="s">
        <v>1329</v>
      </c>
      <c r="C151" s="83">
        <v>5</v>
      </c>
      <c r="D151" s="66">
        <v>64</v>
      </c>
      <c r="E151" s="67">
        <v>0.14099999999999999</v>
      </c>
      <c r="F151" s="142"/>
      <c r="G151" s="114" t="s">
        <v>1415</v>
      </c>
      <c r="H151" s="117">
        <v>76</v>
      </c>
      <c r="I151" s="121"/>
      <c r="J151" s="113"/>
    </row>
    <row r="152" spans="2:10" ht="16.5" thickTop="1" x14ac:dyDescent="0.25">
      <c r="B152" s="65" t="s">
        <v>1330</v>
      </c>
      <c r="C152" s="83">
        <v>1</v>
      </c>
      <c r="D152" s="66">
        <v>68</v>
      </c>
      <c r="E152" s="67">
        <v>0.14979999999999999</v>
      </c>
      <c r="F152" s="142"/>
      <c r="G152" s="65" t="s">
        <v>1152</v>
      </c>
      <c r="H152" s="118">
        <v>38</v>
      </c>
      <c r="I152" s="122">
        <v>17</v>
      </c>
      <c r="J152" s="112">
        <f>I152/H152</f>
        <v>0.44736842105263158</v>
      </c>
    </row>
    <row r="153" spans="2:10" ht="16.5" thickBot="1" x14ac:dyDescent="0.3">
      <c r="B153" s="68" t="s">
        <v>16</v>
      </c>
      <c r="C153" s="69">
        <v>9</v>
      </c>
      <c r="D153" s="70">
        <v>60</v>
      </c>
      <c r="E153" s="90">
        <v>0.13220000000000001</v>
      </c>
      <c r="F153" s="142"/>
      <c r="G153" s="65" t="s">
        <v>1417</v>
      </c>
      <c r="H153" s="118">
        <v>38</v>
      </c>
      <c r="I153" s="123">
        <v>16</v>
      </c>
      <c r="J153" s="107">
        <f>I153/H153</f>
        <v>0.42105263157894735</v>
      </c>
    </row>
    <row r="154" spans="2:10" ht="17.25" thickTop="1" thickBot="1" x14ac:dyDescent="0.3">
      <c r="B154" s="93" t="s">
        <v>1143</v>
      </c>
      <c r="C154" s="94">
        <f>Hoja1!AA3</f>
        <v>20</v>
      </c>
      <c r="D154" s="94"/>
      <c r="E154" s="95">
        <v>0.08</v>
      </c>
      <c r="F154" s="142"/>
      <c r="G154" s="65" t="s">
        <v>1423</v>
      </c>
      <c r="H154" s="118">
        <v>76</v>
      </c>
      <c r="I154" s="124">
        <v>33</v>
      </c>
      <c r="J154" s="110">
        <f>I154/H154</f>
        <v>0.43421052631578949</v>
      </c>
    </row>
    <row r="155" spans="2:10" ht="17.25" thickTop="1" thickBot="1" x14ac:dyDescent="0.3">
      <c r="B155" s="93" t="s">
        <v>1144</v>
      </c>
      <c r="C155" s="94">
        <f>Hoja1!AA5</f>
        <v>49</v>
      </c>
      <c r="D155" s="94"/>
      <c r="E155" s="96">
        <v>0.24</v>
      </c>
      <c r="F155" s="143"/>
      <c r="G155" s="68" t="s">
        <v>1422</v>
      </c>
      <c r="H155" s="119">
        <v>33</v>
      </c>
      <c r="I155" s="125"/>
      <c r="J155" s="111"/>
    </row>
    <row r="156" spans="2:10" ht="15.75" customHeight="1" thickTop="1" thickBot="1" x14ac:dyDescent="0.3">
      <c r="B156" s="61" t="s">
        <v>1328</v>
      </c>
      <c r="C156" s="62">
        <v>454</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v>454</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v>454</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25</v>
      </c>
      <c r="C15">
        <f>'APAGADOS FIBRA'!S2</f>
        <v>42</v>
      </c>
      <c r="D15">
        <f>'APAGADOS ANTENA'!S2</f>
        <v>6</v>
      </c>
      <c r="E15">
        <f t="shared" si="6"/>
        <v>67</v>
      </c>
      <c r="F15">
        <f>'RESUMEN TOTAL'!B1</f>
        <v>536</v>
      </c>
      <c r="G15" s="36">
        <f t="shared" si="7"/>
        <v>0.125</v>
      </c>
    </row>
    <row r="16" spans="1:7" x14ac:dyDescent="0.25">
      <c r="A16" s="17">
        <f>'APAGADOS RADIO'!T3</f>
        <v>45427</v>
      </c>
      <c r="B16">
        <f>'APAGADOS RADIO'!T2+D16</f>
        <v>30</v>
      </c>
      <c r="C16">
        <f>'APAGADOS FIBRA'!T2</f>
        <v>53</v>
      </c>
      <c r="D16">
        <f>'APAGADOS ANTENA'!T2</f>
        <v>7</v>
      </c>
      <c r="E16">
        <f t="shared" si="6"/>
        <v>83</v>
      </c>
      <c r="F16">
        <f>'RESUMEN TOTAL'!B1</f>
        <v>536</v>
      </c>
      <c r="G16" s="36">
        <f t="shared" si="7"/>
        <v>0.15485074626865672</v>
      </c>
    </row>
    <row r="17" spans="1:7" x14ac:dyDescent="0.25">
      <c r="A17" s="17">
        <f>'APAGADOS RADIO'!U3</f>
        <v>45428</v>
      </c>
      <c r="B17">
        <f>'APAGADOS RADIO'!U2+D17</f>
        <v>14</v>
      </c>
      <c r="C17">
        <f>'APAGADOS FIBRA'!U2</f>
        <v>57</v>
      </c>
      <c r="D17">
        <f>'APAGADOS ANTENA'!U2</f>
        <v>6</v>
      </c>
      <c r="E17">
        <f t="shared" si="6"/>
        <v>71</v>
      </c>
      <c r="F17">
        <f>'RESUMEN TOTAL'!B1</f>
        <v>536</v>
      </c>
      <c r="G17" s="36">
        <f t="shared" si="7"/>
        <v>0.13246268656716417</v>
      </c>
    </row>
    <row r="18" spans="1:7" x14ac:dyDescent="0.25">
      <c r="A18" s="17">
        <f>'APAGADOS RADIO'!V3</f>
        <v>45429</v>
      </c>
      <c r="B18">
        <f>'APAGADOS RADIO'!V2+D18</f>
        <v>14</v>
      </c>
      <c r="C18">
        <f>'APAGADOS FIBRA'!V2</f>
        <v>51</v>
      </c>
      <c r="D18">
        <f>'APAGADOS ANTENA'!V2</f>
        <v>7</v>
      </c>
      <c r="E18">
        <f t="shared" si="6"/>
        <v>65</v>
      </c>
      <c r="F18">
        <f>'RESUMEN TOTAL'!B1</f>
        <v>536</v>
      </c>
      <c r="G18" s="36">
        <f t="shared" si="7"/>
        <v>0.12126865671641791</v>
      </c>
    </row>
    <row r="19" spans="1:7" x14ac:dyDescent="0.25">
      <c r="A19" s="17">
        <f>'APAGADOS RADIO'!W3</f>
        <v>45430</v>
      </c>
      <c r="B19">
        <f>'APAGADOS RADIO'!W2+D19</f>
        <v>15</v>
      </c>
      <c r="C19">
        <f>'APAGADOS FIBRA'!W2</f>
        <v>54</v>
      </c>
      <c r="D19">
        <f>'APAGADOS ANTENA'!W2</f>
        <v>7</v>
      </c>
      <c r="E19">
        <f t="shared" si="6"/>
        <v>69</v>
      </c>
      <c r="F19">
        <f>'RESUMEN TOTAL'!B1</f>
        <v>536</v>
      </c>
      <c r="G19" s="36">
        <f t="shared" ref="G19:G31" si="8">E19/F19</f>
        <v>0.1287313432835821</v>
      </c>
    </row>
    <row r="20" spans="1:7" x14ac:dyDescent="0.25">
      <c r="A20" s="17">
        <f>'APAGADOS RADIO'!X3</f>
        <v>45431</v>
      </c>
      <c r="B20">
        <f>'APAGADOS RADIO'!X2+D20</f>
        <v>15</v>
      </c>
      <c r="C20">
        <f>'APAGADOS FIBRA'!X2</f>
        <v>64</v>
      </c>
      <c r="D20">
        <f>'APAGADOS ANTENA'!X2</f>
        <v>7</v>
      </c>
      <c r="E20">
        <f t="shared" si="6"/>
        <v>79</v>
      </c>
      <c r="F20">
        <f>'RESUMEN TOTAL'!B1</f>
        <v>536</v>
      </c>
      <c r="G20" s="36">
        <f t="shared" si="8"/>
        <v>0.14738805970149255</v>
      </c>
    </row>
    <row r="21" spans="1:7" x14ac:dyDescent="0.25">
      <c r="A21" s="17">
        <f>'APAGADOS RADIO'!Y3</f>
        <v>45432</v>
      </c>
      <c r="B21">
        <f>'APAGADOS RADIO'!Y2+D21</f>
        <v>19</v>
      </c>
      <c r="C21">
        <f>'APAGADOS FIBRA'!Y2</f>
        <v>65</v>
      </c>
      <c r="D21">
        <f>'APAGADOS ANTENA'!Y2</f>
        <v>7</v>
      </c>
      <c r="E21">
        <f t="shared" si="6"/>
        <v>84</v>
      </c>
      <c r="F21">
        <f>'RESUMEN TOTAL'!B1</f>
        <v>536</v>
      </c>
      <c r="G21" s="36">
        <f t="shared" si="8"/>
        <v>0.15671641791044777</v>
      </c>
    </row>
    <row r="22" spans="1:7" x14ac:dyDescent="0.25">
      <c r="A22" s="17">
        <f>'APAGADOS RADIO'!Z3</f>
        <v>45433</v>
      </c>
      <c r="B22">
        <f>'APAGADOS RADIO'!Z2+D22</f>
        <v>17</v>
      </c>
      <c r="C22">
        <f>'APAGADOS FIBRA'!Z2</f>
        <v>62</v>
      </c>
      <c r="D22">
        <f>'APAGADOS ANTENA'!Z2</f>
        <v>10</v>
      </c>
      <c r="E22">
        <f t="shared" si="6"/>
        <v>79</v>
      </c>
      <c r="F22">
        <f>'RESUMEN TOTAL'!B1</f>
        <v>536</v>
      </c>
      <c r="G22" s="36">
        <f t="shared" si="8"/>
        <v>0.14738805970149255</v>
      </c>
    </row>
    <row r="23" spans="1:7" x14ac:dyDescent="0.25">
      <c r="A23" s="17">
        <f>'APAGADOS RADIO'!AA3</f>
        <v>45434</v>
      </c>
      <c r="B23">
        <f>'APAGADOS RADIO'!AA2+D23</f>
        <v>15</v>
      </c>
      <c r="C23">
        <f>'APAGADOS FIBRA'!AA2</f>
        <v>54</v>
      </c>
      <c r="D23">
        <f>'APAGADOS ANTENA'!AA2</f>
        <v>6</v>
      </c>
      <c r="E23">
        <f t="shared" si="6"/>
        <v>69</v>
      </c>
      <c r="F23">
        <f>'RESUMEN TOTAL'!B1</f>
        <v>536</v>
      </c>
      <c r="G23" s="36">
        <f t="shared" si="8"/>
        <v>0.1287313432835821</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18</v>
      </c>
      <c r="F48">
        <f>paradas!S3</f>
        <v>16</v>
      </c>
      <c r="G48" s="104">
        <f>E48+F48</f>
        <v>34</v>
      </c>
    </row>
    <row r="49" spans="1:7" x14ac:dyDescent="0.25">
      <c r="A49" s="14">
        <f t="shared" si="10"/>
        <v>45427</v>
      </c>
      <c r="B49">
        <f>paradas!D1</f>
        <v>38</v>
      </c>
      <c r="C49">
        <f>paradas!K1</f>
        <v>38</v>
      </c>
      <c r="D49">
        <f>paradas!O1</f>
        <v>38</v>
      </c>
      <c r="E49" s="104">
        <f>paradas!T2</f>
        <v>19</v>
      </c>
      <c r="F49">
        <f>paradas!T3</f>
        <v>17</v>
      </c>
      <c r="G49" s="104">
        <f t="shared" ref="G49:G53" si="12">E49+F49</f>
        <v>36</v>
      </c>
    </row>
    <row r="50" spans="1:7" x14ac:dyDescent="0.25">
      <c r="A50" s="14">
        <f t="shared" si="10"/>
        <v>45428</v>
      </c>
      <c r="B50">
        <f>paradas!D1</f>
        <v>38</v>
      </c>
      <c r="C50">
        <f>paradas!K1</f>
        <v>38</v>
      </c>
      <c r="D50">
        <f>paradas!O1</f>
        <v>38</v>
      </c>
      <c r="E50" s="104">
        <f>paradas!U2</f>
        <v>20</v>
      </c>
      <c r="F50">
        <f>paradas!U3</f>
        <v>16</v>
      </c>
      <c r="G50" s="104">
        <f t="shared" si="12"/>
        <v>36</v>
      </c>
    </row>
    <row r="51" spans="1:7" x14ac:dyDescent="0.25">
      <c r="A51" s="14">
        <f t="shared" si="10"/>
        <v>45429</v>
      </c>
      <c r="B51">
        <f>paradas!D1</f>
        <v>38</v>
      </c>
      <c r="C51">
        <f>paradas!K1</f>
        <v>38</v>
      </c>
      <c r="D51">
        <f>paradas!O1</f>
        <v>38</v>
      </c>
      <c r="E51" s="104">
        <f>paradas!V2</f>
        <v>20</v>
      </c>
      <c r="F51">
        <f>paradas!V3</f>
        <v>18</v>
      </c>
      <c r="G51" s="104">
        <f t="shared" si="12"/>
        <v>38</v>
      </c>
    </row>
    <row r="52" spans="1:7" x14ac:dyDescent="0.25">
      <c r="A52" s="14">
        <f t="shared" si="10"/>
        <v>45430</v>
      </c>
      <c r="B52">
        <f>paradas!D1</f>
        <v>38</v>
      </c>
      <c r="C52">
        <f>paradas!K1</f>
        <v>38</v>
      </c>
      <c r="D52">
        <f>paradas!O1</f>
        <v>38</v>
      </c>
      <c r="E52" s="104">
        <f>paradas!W2</f>
        <v>19</v>
      </c>
      <c r="F52">
        <f>paradas!W3</f>
        <v>17</v>
      </c>
      <c r="G52" s="104">
        <f t="shared" si="12"/>
        <v>36</v>
      </c>
    </row>
    <row r="53" spans="1:7" x14ac:dyDescent="0.25">
      <c r="A53" s="14">
        <f t="shared" si="10"/>
        <v>45431</v>
      </c>
      <c r="B53">
        <f>paradas!D1</f>
        <v>38</v>
      </c>
      <c r="C53">
        <f>paradas!K1</f>
        <v>38</v>
      </c>
      <c r="D53">
        <f>paradas!O1</f>
        <v>38</v>
      </c>
      <c r="E53" s="104">
        <f>paradas!X2</f>
        <v>16</v>
      </c>
      <c r="F53">
        <f>paradas!X3</f>
        <v>15</v>
      </c>
      <c r="G53" s="104">
        <f t="shared" si="12"/>
        <v>31</v>
      </c>
    </row>
    <row r="54" spans="1:7" x14ac:dyDescent="0.25">
      <c r="A54" s="14">
        <f t="shared" si="10"/>
        <v>45432</v>
      </c>
      <c r="B54">
        <f>paradas!D1</f>
        <v>38</v>
      </c>
      <c r="C54">
        <f>paradas!K1</f>
        <v>38</v>
      </c>
      <c r="D54">
        <f>paradas!O1</f>
        <v>38</v>
      </c>
      <c r="E54" s="104">
        <f>paradas!Y2</f>
        <v>16</v>
      </c>
      <c r="F54">
        <f>paradas!Y3</f>
        <v>15</v>
      </c>
      <c r="G54" s="104">
        <f t="shared" ref="G54:G65" si="13">E54+F54</f>
        <v>31</v>
      </c>
    </row>
    <row r="55" spans="1:7" x14ac:dyDescent="0.25">
      <c r="A55" s="14">
        <f t="shared" si="10"/>
        <v>45433</v>
      </c>
      <c r="B55">
        <f>paradas!D1</f>
        <v>38</v>
      </c>
      <c r="C55">
        <f>paradas!K1</f>
        <v>38</v>
      </c>
      <c r="D55">
        <f>paradas!O1</f>
        <v>38</v>
      </c>
      <c r="E55" s="104">
        <f>paradas!Z2</f>
        <v>18</v>
      </c>
      <c r="F55">
        <f>paradas!Z3</f>
        <v>13</v>
      </c>
      <c r="G55" s="104">
        <f>paradas!AB2</f>
        <v>0</v>
      </c>
    </row>
    <row r="56" spans="1:7" x14ac:dyDescent="0.25">
      <c r="A56" s="14">
        <f t="shared" si="10"/>
        <v>45434</v>
      </c>
      <c r="B56">
        <f>paradas!D1</f>
        <v>38</v>
      </c>
      <c r="C56">
        <f>paradas!K1</f>
        <v>38</v>
      </c>
      <c r="D56">
        <f>paradas!O1</f>
        <v>38</v>
      </c>
      <c r="E56" s="104">
        <f>paradas!AA2</f>
        <v>16</v>
      </c>
      <c r="F56">
        <f>paradas!AA3</f>
        <v>15</v>
      </c>
      <c r="G56" s="104">
        <f t="shared" si="13"/>
        <v>31</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E1" zoomScale="80" zoomScaleNormal="80" workbookViewId="0">
      <selection activeCell="AA12" sqref="AA12"/>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45413</v>
      </c>
      <c r="G2" s="41">
        <v>45414</v>
      </c>
      <c r="H2" s="41">
        <v>45415</v>
      </c>
      <c r="I2" s="41">
        <v>45416</v>
      </c>
      <c r="J2" s="41">
        <v>45417</v>
      </c>
      <c r="K2" s="41">
        <v>45418</v>
      </c>
      <c r="L2" s="41">
        <v>45419</v>
      </c>
      <c r="M2" s="41">
        <v>45420</v>
      </c>
      <c r="N2" s="41">
        <v>45421</v>
      </c>
      <c r="O2" s="41">
        <v>45422</v>
      </c>
      <c r="P2" s="41">
        <v>45423</v>
      </c>
      <c r="Q2" s="41">
        <v>45424</v>
      </c>
      <c r="R2" s="41">
        <v>45425</v>
      </c>
      <c r="S2" s="41">
        <v>45426</v>
      </c>
      <c r="T2" s="41">
        <v>45427</v>
      </c>
      <c r="U2" s="41">
        <v>45428</v>
      </c>
      <c r="V2" s="41">
        <v>45429</v>
      </c>
      <c r="W2" s="41">
        <v>45430</v>
      </c>
      <c r="X2" s="41">
        <v>45431</v>
      </c>
      <c r="Y2" s="41">
        <v>45432</v>
      </c>
      <c r="Z2" s="41">
        <v>45433</v>
      </c>
      <c r="AA2" s="41">
        <v>45434</v>
      </c>
      <c r="AB2" s="41">
        <v>45435</v>
      </c>
      <c r="AC2" s="41">
        <v>45436</v>
      </c>
      <c r="AD2" s="41">
        <v>45437</v>
      </c>
      <c r="AE2" s="41">
        <v>45438</v>
      </c>
      <c r="AF2" s="41">
        <v>45439</v>
      </c>
      <c r="AG2" s="41">
        <v>45440</v>
      </c>
      <c r="AH2" s="41">
        <v>45441</v>
      </c>
      <c r="AI2" s="41">
        <v>45442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23</v>
      </c>
      <c r="T3" s="53">
        <f>COUNTIFS('RESUMEN TOTAL'!C5:C542, "=BONOMO",'RESUMEN TOTAL'!Z5:Z542,"=APAGADO")</f>
        <v>26</v>
      </c>
      <c r="U3" s="53">
        <v>20</v>
      </c>
      <c r="V3" s="53">
        <v>0</v>
      </c>
      <c r="W3" s="53">
        <v>0</v>
      </c>
      <c r="X3" s="53">
        <f>COUNTIFS('RESUMEN TOTAL'!C5:C542, "=BONOMO",'RESUMEN TOTAL'!AD5:AD542,"=APAGADO")</f>
        <v>22</v>
      </c>
      <c r="Y3" s="53">
        <f>COUNTIFS('RESUMEN TOTAL'!C5:C542, "=BONOMO",'RESUMEN TOTAL'!AE5:AE542,"=APAGADO")</f>
        <v>21</v>
      </c>
      <c r="Z3" s="53">
        <v>22</v>
      </c>
      <c r="AA3" s="53">
        <f>COUNTIFS('RESUMEN TOTAL'!C5:C542, "=BONOMO",'RESUMEN TOTAL'!AG5:AG542,"=APAGADO")</f>
        <v>20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9.3495934959349589E-2</v>
      </c>
      <c r="T4" s="59">
        <f t="shared" si="0"/>
        <v>0.10569105691056911</v>
      </c>
      <c r="U4" s="59">
        <v>0.04</v>
      </c>
      <c r="V4" s="59">
        <v>0</v>
      </c>
      <c r="W4" s="59">
        <v>0</v>
      </c>
      <c r="X4" s="59">
        <f t="shared" si="0"/>
        <v>8.943089430894309E-2</v>
      </c>
      <c r="Y4" s="59">
        <f t="shared" ref="Y4" si="3">Y3/BONOMOcam</f>
        <v>8.5365853658536592E-2</v>
      </c>
      <c r="Z4" s="59">
        <v>0.1</v>
      </c>
      <c r="AA4" s="59">
        <f t="shared" si="0"/>
        <v>8.1300813008130079E-2</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44</v>
      </c>
      <c r="T5" s="55">
        <v>57</v>
      </c>
      <c r="U5" s="55">
        <v>51</v>
      </c>
      <c r="V5" s="55">
        <v>0</v>
      </c>
      <c r="W5" s="55">
        <v>0</v>
      </c>
      <c r="X5" s="55">
        <f>COUNTIFS('RESUMEN TOTAL'!C5:C528, "=COSEIDI",'RESUMEN TOTAL'!AD5:AD528,"=APAGADO")</f>
        <v>57</v>
      </c>
      <c r="Y5" s="55">
        <f>COUNTIFS('RESUMEN TOTAL'!C5:C528, "=COSEIDI",'RESUMEN TOTAL'!AE5:AE528,"=APAGADO")</f>
        <v>63</v>
      </c>
      <c r="Z5" s="55">
        <f>COUNTIFS('RESUMEN TOTAL'!C5:C528, "=COSEIDI",'RESUMEN TOTAL'!AF5:AF528,"=APAGADO")</f>
        <v>57</v>
      </c>
      <c r="AA5" s="55">
        <f>COUNTIFS('RESUMEN TOTAL'!C5:C528, "=COSEIDI",'RESUMEN TOTAL'!AG5:AG528,"=APAGADO")</f>
        <v>49</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0.23</v>
      </c>
      <c r="S6" s="58">
        <f t="shared" si="5"/>
        <v>0.21153846153846154</v>
      </c>
      <c r="T6" s="58">
        <v>0.27</v>
      </c>
      <c r="U6" s="58">
        <v>0.09</v>
      </c>
      <c r="V6" s="58">
        <v>0</v>
      </c>
      <c r="W6" s="58">
        <v>0</v>
      </c>
      <c r="X6" s="58">
        <f t="shared" si="5"/>
        <v>0.27403846153846156</v>
      </c>
      <c r="Y6" s="58">
        <f t="shared" ref="Y6" si="8">Y5/COSEIDIcam</f>
        <v>0.30288461538461536</v>
      </c>
      <c r="Z6" s="58">
        <f t="shared" si="5"/>
        <v>0.27403846153846156</v>
      </c>
      <c r="AA6" s="58">
        <f t="shared" si="5"/>
        <v>0.23557692307692307</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P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18</v>
      </c>
      <c r="T2" s="18">
        <f>COUNTIFS(T4:T600, "=APAGADO",D4:D600,"=GFIJA")</f>
        <v>19</v>
      </c>
      <c r="U2" s="18">
        <f>COUNTIFS(U4:U600, "=APAGADO",D4:D600,"=GFIJA")</f>
        <v>20</v>
      </c>
      <c r="V2" s="18">
        <f>COUNTIFS(V4:V600, "=APAGADO",D4:D600,"=GFIJA")</f>
        <v>20</v>
      </c>
      <c r="W2" s="18">
        <f>COUNTIFS(W4:W600, "=APAGADO",D4:D600,"=GFIJA")</f>
        <v>19</v>
      </c>
      <c r="X2" s="18">
        <f>COUNTIFS(X4:X600, "=APAGADO",D4:D600,"=GFIJA")</f>
        <v>16</v>
      </c>
      <c r="Y2" s="18">
        <f>COUNTIFS(Y4:Y600, "=APAGADO",D4:D600,"=GFIJA")</f>
        <v>16</v>
      </c>
      <c r="Z2" s="18">
        <f>COUNTIFS(Z4:Z600, "=APAGADO",D4:D600,"=GFIJA")</f>
        <v>18</v>
      </c>
      <c r="AA2" s="18">
        <f>COUNTIFS(AA4:AA600, "=APAGADO",D4:D600,"=GFIJA")</f>
        <v>16</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16</v>
      </c>
      <c r="T3" s="18">
        <f>COUNTIFS(T6:T602, "=APAGADO",D4:D600,"=INTERCOMUNICADOR")</f>
        <v>17</v>
      </c>
      <c r="U3" s="18">
        <f>COUNTIFS(U6:U602, "=APAGADO",D4:D600,"=INTERCOMUNICADOR")</f>
        <v>16</v>
      </c>
      <c r="V3" s="18">
        <f>COUNTIFS(V6:V602, "=APAGADO",D4:D600,"=INTERCOMUNICADOR")</f>
        <v>18</v>
      </c>
      <c r="W3" s="18">
        <f>COUNTIFS(W6:W602, "=APAGADO",D4:D600,"=INTERCOMUNICADOR")</f>
        <v>17</v>
      </c>
      <c r="X3" s="18">
        <f>COUNTIFS(X6:X602, "=APAGADO",D4:D600,"=INTERCOMUNICADOR")</f>
        <v>15</v>
      </c>
      <c r="Y3" s="18">
        <f>COUNTIFS(Y6:Y602, "=APAGADO",D4:D600,"=INTERCOMUNICADOR")</f>
        <v>15</v>
      </c>
      <c r="Z3" s="18">
        <f>COUNTIFS(Z6:Z602, "=APAGADO",D4:D600,"=INTERCOMUNICADOR")</f>
        <v>13</v>
      </c>
      <c r="AA3" s="18">
        <f>COUNTIFS(AA6:AA602, "=APAGADO",D4:D600,"=INTERCOMUNICADOR")</f>
        <v>15</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t="str">
        <f>'RESUMEN TOTAL'!AE20</f>
        <v>APAGADO</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t="str">
        <f>'RESUMEN TOTAL'!AE21</f>
        <v>APAGADO</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t="str">
        <f>'RESUMEN TOTAL'!AF30</f>
        <v xml:space="preserve">      </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t="str">
        <f>'RESUMEN TOTAL'!Y38</f>
        <v>APAGADO</v>
      </c>
      <c r="T38" s="86" t="str">
        <f>'RESUMEN TOTAL'!Z38</f>
        <v>APAGADO</v>
      </c>
      <c r="U38" s="86" t="str">
        <f>'RESUMEN TOTAL'!AA38</f>
        <v>APAGADO</v>
      </c>
      <c r="V38" s="86" t="str">
        <f>'RESUMEN TOTAL'!AB38</f>
        <v>APAGADO</v>
      </c>
      <c r="W38" s="86" t="str">
        <f>'RESUMEN TOTAL'!AC38</f>
        <v>APAGADO</v>
      </c>
      <c r="X38" s="86" t="str">
        <f>'RESUMEN TOTAL'!AD38</f>
        <v>APAGADO</v>
      </c>
      <c r="Y38" s="86" t="str">
        <f>'RESUMEN TOTAL'!AE38</f>
        <v>APAGADO</v>
      </c>
      <c r="Z38" s="86" t="str">
        <f>'RESUMEN TOTAL'!AF38</f>
        <v>APAGADO</v>
      </c>
      <c r="AA38" s="86" t="str">
        <f>'RESUMEN TOTAL'!AG38</f>
        <v>APAGADO</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t="str">
        <f>'RESUMEN TOTAL'!AA44</f>
        <v>APAGADO</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t="str">
        <f>'RESUMEN TOTAL'!Z68</f>
        <v>APAGADO</v>
      </c>
      <c r="U68" s="86" t="str">
        <f>'RESUMEN TOTAL'!AA68</f>
        <v>APAGADO</v>
      </c>
      <c r="V68" s="86" t="str">
        <f>'RESUMEN TOTAL'!AB68</f>
        <v>APAGADO</v>
      </c>
      <c r="W68" s="86" t="str">
        <f>'RESUMEN TOTAL'!AC68</f>
        <v>APAGADO</v>
      </c>
      <c r="X68" s="86" t="str">
        <f>'RESUMEN TOTAL'!AD68</f>
        <v>APAGADO</v>
      </c>
      <c r="Y68" s="86" t="str">
        <f>'RESUMEN TOTAL'!AE68</f>
        <v>APAGADO</v>
      </c>
      <c r="Z68" s="86" t="str">
        <f>'RESUMEN TOTAL'!AF68</f>
        <v>APAGADO</v>
      </c>
      <c r="AA68" s="86" t="str">
        <f>'RESUMEN TOTAL'!AG68</f>
        <v>APAGADO</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t="str">
        <f>'RESUMEN TOTAL'!Z69</f>
        <v>APAGADO</v>
      </c>
      <c r="U69" s="86" t="str">
        <f>'RESUMEN TOTAL'!AA69</f>
        <v>APAGADO</v>
      </c>
      <c r="V69" s="86" t="str">
        <f>'RESUMEN TOTAL'!AB69</f>
        <v>APAGADO</v>
      </c>
      <c r="W69" s="86" t="str">
        <f>'RESUMEN TOTAL'!AC69</f>
        <v>APAGADO</v>
      </c>
      <c r="X69" s="86" t="str">
        <f>'RESUMEN TOTAL'!AD69</f>
        <v>APAGADO</v>
      </c>
      <c r="Y69" s="86" t="str">
        <f>'RESUMEN TOTAL'!AE69</f>
        <v>APAGADO</v>
      </c>
      <c r="Z69" s="86" t="str">
        <f>'RESUMEN TOTAL'!AF69</f>
        <v>APAGADO</v>
      </c>
      <c r="AA69" s="86" t="str">
        <f>'RESUMEN TOTAL'!AG69</f>
        <v>APAGADO</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t="str">
        <f>'RESUMEN TOTAL'!Y76</f>
        <v>APAGADO</v>
      </c>
      <c r="T76" s="86" t="str">
        <f>'RESUMEN TOTAL'!Z76</f>
        <v>APAGADO</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t="str">
        <f>'RESUMEN TOTAL'!Y77</f>
        <v>APAGADO</v>
      </c>
      <c r="T77" s="86" t="str">
        <f>'RESUMEN TOTAL'!Z77</f>
        <v>APAGADO</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t="str">
        <f>'RESUMEN TOTAL'!Z81</f>
        <v>APAGADO</v>
      </c>
      <c r="U81" s="86" t="str">
        <f>'RESUMEN TOTAL'!AA81</f>
        <v>APAGADO</v>
      </c>
      <c r="V81" s="86" t="str">
        <f>'RESUMEN TOTAL'!AB81</f>
        <v>APAGADO</v>
      </c>
      <c r="W81" s="86" t="str">
        <f>'RESUMEN TOTAL'!AC81</f>
        <v>APAGADO</v>
      </c>
      <c r="X81" s="86" t="str">
        <f>'RESUMEN TOTAL'!AD81</f>
        <v>APAGADO</v>
      </c>
      <c r="Y81" s="86" t="str">
        <f>'RESUMEN TOTAL'!AE81</f>
        <v>APAGADO</v>
      </c>
      <c r="Z81" s="86" t="str">
        <f>'RESUMEN TOTAL'!AF81</f>
        <v>APAGADO</v>
      </c>
      <c r="AA81" s="86" t="str">
        <f>'RESUMEN TOTAL'!AG81</f>
        <v>APAGADO</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t="str">
        <f>'RESUMEN TOTAL'!Y117</f>
        <v>APAGADO</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t="str">
        <f>'RESUMEN TOTAL'!Z131</f>
        <v>APAGADO</v>
      </c>
      <c r="U129" s="86" t="str">
        <f>'RESUMEN TOTAL'!AA131</f>
        <v>APAGADO</v>
      </c>
      <c r="V129" s="86" t="str">
        <f>'RESUMEN TOTAL'!AB131</f>
        <v>APAGADO</v>
      </c>
      <c r="W129" s="86" t="str">
        <f>'RESUMEN TOTAL'!AC131</f>
        <v>APAGADO</v>
      </c>
      <c r="X129" s="86" t="str">
        <f>'RESUMEN TOTAL'!AD131</f>
        <v>APAGADO</v>
      </c>
      <c r="Y129" s="86" t="str">
        <f>'RESUMEN TOTAL'!AE131</f>
        <v>APAGADO</v>
      </c>
      <c r="Z129" s="86" t="str">
        <f>'RESUMEN TOTAL'!AF131</f>
        <v>APAGADO</v>
      </c>
      <c r="AA129" s="86" t="str">
        <f>'RESUMEN TOTAL'!AG131</f>
        <v>APAGADO</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t="str">
        <f>'RESUMEN TOTAL'!AF132</f>
        <v>APAGADO</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t="str">
        <f>'RESUMEN TOTAL'!AF133</f>
        <v>APAGADO</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t="str">
        <f>'RESUMEN TOTAL'!AF137</f>
        <v>APAGADO</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t="str">
        <f>'RESUMEN TOTAL'!Z139</f>
        <v>APAGADO</v>
      </c>
      <c r="U137" s="86" t="str">
        <f>'RESUMEN TOTAL'!AA139</f>
        <v>APAGADO</v>
      </c>
      <c r="V137" s="86" t="str">
        <f>'RESUMEN TOTAL'!AB139</f>
        <v>APAGADO</v>
      </c>
      <c r="W137" s="86" t="str">
        <f>'RESUMEN TOTAL'!AC139</f>
        <v>APAGADO</v>
      </c>
      <c r="X137" s="86" t="str">
        <f>'RESUMEN TOTAL'!AD139</f>
        <v>APAGADO</v>
      </c>
      <c r="Y137" s="86" t="str">
        <f>'RESUMEN TOTAL'!AE139</f>
        <v>APAGADO</v>
      </c>
      <c r="Z137" s="86" t="str">
        <f>'RESUMEN TOTAL'!AF139</f>
        <v>APAGADO</v>
      </c>
      <c r="AA137" s="86" t="str">
        <f>'RESUMEN TOTAL'!AG139</f>
        <v>APAGADO</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t="str">
        <f>'RESUMEN TOTAL'!Z140</f>
        <v>APAGADO</v>
      </c>
      <c r="U138" s="86" t="str">
        <f>'RESUMEN TOTAL'!AA140</f>
        <v>APAGADO</v>
      </c>
      <c r="V138" s="86" t="str">
        <f>'RESUMEN TOTAL'!AB140</f>
        <v>APAGADO</v>
      </c>
      <c r="W138" s="86" t="str">
        <f>'RESUMEN TOTAL'!AC140</f>
        <v>APAGADO</v>
      </c>
      <c r="X138" s="86" t="str">
        <f>'RESUMEN TOTAL'!AD140</f>
        <v>APAGADO</v>
      </c>
      <c r="Y138" s="86" t="str">
        <f>'RESUMEN TOTAL'!AE140</f>
        <v>APAGADO</v>
      </c>
      <c r="Z138" s="86" t="str">
        <f>'RESUMEN TOTAL'!AF140</f>
        <v>APAGADO</v>
      </c>
      <c r="AA138" s="86" t="str">
        <f>'RESUMEN TOTAL'!AG140</f>
        <v>APAGADO</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t="str">
        <f>'RESUMEN TOTAL'!AF141</f>
        <v>APAGADO</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t="str">
        <f>'RESUMEN TOTAL'!AF142</f>
        <v>APAGADO</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t="str">
        <f>'RESUMEN TOTAL'!AD143</f>
        <v>APAGADO</v>
      </c>
      <c r="Y141" s="86" t="str">
        <f>'RESUMEN TOTAL'!AE143</f>
        <v>APAGADO</v>
      </c>
      <c r="Z141" s="86" t="str">
        <f>'RESUMEN TOTAL'!AF143</f>
        <v>APAGADO</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t="str">
        <f>'RESUMEN TOTAL'!AF144</f>
        <v>APAGADO</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t="str">
        <f>'RESUMEN TOTAL'!AD149</f>
        <v>APAGADO</v>
      </c>
      <c r="Y147" s="86" t="str">
        <f>'RESUMEN TOTAL'!AE149</f>
        <v>APAGADO</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t="str">
        <f>'RESUMEN TOTAL'!AD175</f>
        <v>APAGADO</v>
      </c>
      <c r="Y173" s="86" t="str">
        <f>'RESUMEN TOTAL'!AE175</f>
        <v>APAGADO</v>
      </c>
      <c r="Z173" s="86" t="str">
        <f>'RESUMEN TOTAL'!AF175</f>
        <v>APAGADO</v>
      </c>
      <c r="AA173" s="86" t="str">
        <f>'RESUMEN TOTAL'!AG175</f>
        <v>APAGADO</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t="str">
        <f>'RESUMEN TOTAL'!AD176</f>
        <v>APAGADO</v>
      </c>
      <c r="Y174" s="86" t="str">
        <f>'RESUMEN TOTAL'!AE176</f>
        <v>APAGADO</v>
      </c>
      <c r="Z174" s="86" t="str">
        <f>'RESUMEN TOTAL'!AF176</f>
        <v>APAGADO</v>
      </c>
      <c r="AA174" s="86" t="str">
        <f>'RESUMEN TOTAL'!AG176</f>
        <v>APAGADO</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t="str">
        <f>'RESUMEN TOTAL'!Z184</f>
        <v>APAGADO</v>
      </c>
      <c r="U181" s="86" t="str">
        <f>'RESUMEN TOTAL'!AA184</f>
        <v>APAGADO</v>
      </c>
      <c r="V181" s="86" t="str">
        <f>'RESUMEN TOTAL'!AB184</f>
        <v>APAGADO</v>
      </c>
      <c r="W181" s="86" t="str">
        <f>'RESUMEN TOTAL'!AC184</f>
        <v>APAGADO</v>
      </c>
      <c r="X181" s="86" t="str">
        <f>'RESUMEN TOTAL'!AD184</f>
        <v>APAGADO</v>
      </c>
      <c r="Y181" s="86" t="str">
        <f>'RESUMEN TOTAL'!AE184</f>
        <v>APAGADO</v>
      </c>
      <c r="Z181" s="86" t="str">
        <f>'RESUMEN TOTAL'!AF184</f>
        <v>APAGADO</v>
      </c>
      <c r="AA181" s="86" t="str">
        <f>'RESUMEN TOTAL'!AG184</f>
        <v>APAGADO</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t="str">
        <f>'RESUMEN TOTAL'!Z185</f>
        <v>APAGADO</v>
      </c>
      <c r="U182" s="86" t="str">
        <f>'RESUMEN TOTAL'!AA185</f>
        <v>APAGADO</v>
      </c>
      <c r="V182" s="86" t="str">
        <f>'RESUMEN TOTAL'!AB185</f>
        <v>APAGADO</v>
      </c>
      <c r="W182" s="86" t="str">
        <f>'RESUMEN TOTAL'!AC185</f>
        <v>APAGADO</v>
      </c>
      <c r="X182" s="86" t="str">
        <f>'RESUMEN TOTAL'!AD185</f>
        <v>APAGADO</v>
      </c>
      <c r="Y182" s="86" t="str">
        <f>'RESUMEN TOTAL'!AE185</f>
        <v>APAGADO</v>
      </c>
      <c r="Z182" s="86" t="str">
        <f>'RESUMEN TOTAL'!AF185</f>
        <v>APAGADO</v>
      </c>
      <c r="AA182" s="86" t="str">
        <f>'RESUMEN TOTAL'!AG185</f>
        <v>APAGADO</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t="str">
        <f>'RESUMEN TOTAL'!AC194</f>
        <v>APAGADO</v>
      </c>
      <c r="X191" s="86" t="str">
        <f>'RESUMEN TOTAL'!AD194</f>
        <v>APAGADO</v>
      </c>
      <c r="Y191" s="86">
        <f>'RESUMEN TOTAL'!AE194</f>
        <v>0</v>
      </c>
      <c r="Z191" s="86" t="str">
        <f>'RESUMEN TOTAL'!AF194</f>
        <v>APAGADO</v>
      </c>
      <c r="AA191" s="86" t="str">
        <f>'RESUMEN TOTAL'!AG194</f>
        <v>APAGADO</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t="str">
        <f>'RESUMEN TOTAL'!Y196</f>
        <v>APAGADO</v>
      </c>
      <c r="T193" s="86" t="str">
        <f>'RESUMEN TOTAL'!Z196</f>
        <v>APAGADO</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t="str">
        <f>'RESUMEN TOTAL'!AB197</f>
        <v>APAGADO</v>
      </c>
      <c r="W194" s="86" t="str">
        <f>'RESUMEN TOTAL'!AC197</f>
        <v>APAGADO</v>
      </c>
      <c r="X194" s="86" t="str">
        <f>'RESUMEN TOTAL'!AD197</f>
        <v>APAGADO</v>
      </c>
      <c r="Y194" s="86" t="str">
        <f>'RESUMEN TOTAL'!AE197</f>
        <v>APAGADO</v>
      </c>
      <c r="Z194" s="86" t="str">
        <f>'RESUMEN TOTAL'!AF197</f>
        <v>APAGADO</v>
      </c>
      <c r="AA194" s="86" t="str">
        <f>'RESUMEN TOTAL'!AG197</f>
        <v>APAGADO</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t="str">
        <f>'RESUMEN TOTAL'!AD198</f>
        <v>APAGADO</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t="str">
        <f>'RESUMEN TOTAL'!AA219</f>
        <v>APAGADO</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t="str">
        <f>'RESUMEN TOTAL'!AB221</f>
        <v>APAGADO</v>
      </c>
      <c r="W218" s="86" t="str">
        <f>'RESUMEN TOTAL'!AC221</f>
        <v>APAGADO</v>
      </c>
      <c r="X218" s="86" t="str">
        <f>'RESUMEN TOTAL'!AD221</f>
        <v>APAGADO</v>
      </c>
      <c r="Y218" s="86" t="str">
        <f>'RESUMEN TOTAL'!AE221</f>
        <v>APAGADO</v>
      </c>
      <c r="Z218" s="86" t="str">
        <f>'RESUMEN TOTAL'!AF221</f>
        <v>APAGADO</v>
      </c>
      <c r="AA218" s="86" t="str">
        <f>'RESUMEN TOTAL'!AG221</f>
        <v>APAGADO</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t="str">
        <f>'RESUMEN TOTAL'!Y222</f>
        <v>APAGADO</v>
      </c>
      <c r="T219" s="86" t="str">
        <f>'RESUMEN TOTAL'!Z222</f>
        <v>APAGADO</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t="str">
        <f>'RESUMEN TOTAL'!Y227</f>
        <v>APAGADO</v>
      </c>
      <c r="T224" s="86" t="str">
        <f>'RESUMEN TOTAL'!Z227</f>
        <v>APAGADO</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t="str">
        <f>'RESUMEN TOTAL'!AE256</f>
        <v>APAGADO</v>
      </c>
      <c r="Z253" s="86">
        <f>'RESUMEN TOTAL'!AF256</f>
        <v>0</v>
      </c>
      <c r="AA253" s="86" t="str">
        <f>'RESUMEN TOTAL'!AG256</f>
        <v>APAGADO</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t="str">
        <f>'RESUMEN TOTAL'!AA259</f>
        <v>APAGADO</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t="str">
        <f>'RESUMEN TOTAL'!AA260</f>
        <v>APAGADO</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t="str">
        <f>'RESUMEN TOTAL'!AA261</f>
        <v>APAGADO</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t="str">
        <f>'RESUMEN TOTAL'!AD264</f>
        <v>APAGADO</v>
      </c>
      <c r="Y261" s="86" t="str">
        <f>'RESUMEN TOTAL'!AE264</f>
        <v>APAGADO</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t="str">
        <f>'RESUMEN TOTAL'!AD265</f>
        <v>APAGADO</v>
      </c>
      <c r="Y262" s="86" t="str">
        <f>'RESUMEN TOTAL'!AE265</f>
        <v>APAGADO</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t="str">
        <f>'RESUMEN TOTAL'!Y281</f>
        <v>APAGADO</v>
      </c>
      <c r="T278" s="86" t="str">
        <f>'RESUMEN TOTAL'!Z281</f>
        <v>APAGADO</v>
      </c>
      <c r="U278" s="86" t="str">
        <f>'RESUMEN TOTAL'!AA281</f>
        <v>APAGADO</v>
      </c>
      <c r="V278" s="86" t="str">
        <f>'RESUMEN TOTAL'!AB281</f>
        <v>APAGADO</v>
      </c>
      <c r="W278" s="86" t="str">
        <f>'RESUMEN TOTAL'!AC281</f>
        <v>APAGADO</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t="str">
        <f>'RESUMEN TOTAL'!Y282</f>
        <v>APAGADO</v>
      </c>
      <c r="T279" s="86" t="str">
        <f>'RESUMEN TOTAL'!Z282</f>
        <v>APAGADO</v>
      </c>
      <c r="U279" s="86" t="str">
        <f>'RESUMEN TOTAL'!AA282</f>
        <v>APAGADO</v>
      </c>
      <c r="V279" s="86" t="str">
        <f>'RESUMEN TOTAL'!AB282</f>
        <v>APAGADO</v>
      </c>
      <c r="W279" s="86" t="str">
        <f>'RESUMEN TOTAL'!AC282</f>
        <v>APAGADO</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t="str">
        <f>'RESUMEN TOTAL'!AG302</f>
        <v>APAGADO</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t="str">
        <f>'RESUMEN TOTAL'!AC317</f>
        <v>APAGADO</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t="str">
        <f>'RESUMEN TOTAL'!Z328</f>
        <v>APAGADO</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t="str">
        <f>'RESUMEN TOTAL'!Y329</f>
        <v>APAGADO</v>
      </c>
      <c r="T326" s="86" t="str">
        <f>'RESUMEN TOTAL'!Z329</f>
        <v>APAGADO</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t="str">
        <f>'RESUMEN TOTAL'!Y332</f>
        <v>APAGADO</v>
      </c>
      <c r="T329" s="86" t="str">
        <f>'RESUMEN TOTAL'!Z332</f>
        <v>APAGADO</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t="str">
        <f>'RESUMEN TOTAL'!AD334</f>
        <v>APAGADO</v>
      </c>
      <c r="Y331" s="86" t="str">
        <f>'RESUMEN TOTAL'!AE334</f>
        <v>APAGADO</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t="str">
        <f>'RESUMEN TOTAL'!AE335</f>
        <v>APAGADO</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t="str">
        <f>'RESUMEN TOTAL'!Y343</f>
        <v>APAGADO</v>
      </c>
      <c r="T340" s="86" t="str">
        <f>'RESUMEN TOTAL'!Z343</f>
        <v>APAGADO</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t="str">
        <f>'RESUMEN TOTAL'!AF347</f>
        <v>APAGADO</v>
      </c>
      <c r="AA344" s="86" t="str">
        <f>'RESUMEN TOTAL'!AG347</f>
        <v>APAGADO</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t="str">
        <f>'RESUMEN TOTAL'!AF348</f>
        <v>APAGADO</v>
      </c>
      <c r="AA345" s="86" t="str">
        <f>'RESUMEN TOTAL'!AG348</f>
        <v>APAGADO</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t="str">
        <f>'RESUMEN TOTAL'!AF349</f>
        <v>APAGADO</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t="str">
        <f>'RESUMEN TOTAL'!Z351</f>
        <v>APAGADO</v>
      </c>
      <c r="U348" s="86">
        <f>'RESUMEN TOTAL'!AA351</f>
        <v>0</v>
      </c>
      <c r="V348" s="86">
        <f>'RESUMEN TOTAL'!AB351</f>
        <v>0</v>
      </c>
      <c r="W348" s="86">
        <f>'RESUMEN TOTAL'!AC351</f>
        <v>0</v>
      </c>
      <c r="X348" s="86">
        <f>'RESUMEN TOTAL'!AD351</f>
        <v>0</v>
      </c>
      <c r="Y348" s="86" t="str">
        <f>'RESUMEN TOTAL'!AE351</f>
        <v>APAGADO</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t="str">
        <f>'RESUMEN TOTAL'!Z352</f>
        <v>APAGADO</v>
      </c>
      <c r="U349" s="86">
        <f>'RESUMEN TOTAL'!AA352</f>
        <v>0</v>
      </c>
      <c r="V349" s="86">
        <f>'RESUMEN TOTAL'!AB352</f>
        <v>0</v>
      </c>
      <c r="W349" s="86">
        <f>'RESUMEN TOTAL'!AC352</f>
        <v>0</v>
      </c>
      <c r="X349" s="86">
        <f>'RESUMEN TOTAL'!AD352</f>
        <v>0</v>
      </c>
      <c r="Y349" s="86" t="str">
        <f>'RESUMEN TOTAL'!AE352</f>
        <v>APAGADO</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t="str">
        <f>'RESUMEN TOTAL'!AC353</f>
        <v>APAGADO</v>
      </c>
      <c r="X350" s="86" t="str">
        <f>'RESUMEN TOTAL'!AD353</f>
        <v>APAGADO</v>
      </c>
      <c r="Y350" s="86" t="str">
        <f>'RESUMEN TOTAL'!AE353</f>
        <v>APAGADO</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t="str">
        <f>'RESUMEN TOTAL'!AF357</f>
        <v>APAGADO</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t="str">
        <f>'RESUMEN TOTAL'!AF358</f>
        <v>APAGADO</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t="str">
        <f>'RESUMEN TOTAL'!AG359</f>
        <v>APAGADO</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t="str">
        <f>'RESUMEN TOTAL'!AG360</f>
        <v>APAGADO</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t="str">
        <f>'RESUMEN TOTAL'!AF361</f>
        <v>APAGADO</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t="str">
        <f>'RESUMEN TOTAL'!AF362</f>
        <v>APAGADO</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t="str">
        <f>'RESUMEN TOTAL'!Y365</f>
        <v>APAGADO</v>
      </c>
      <c r="T362" s="86" t="str">
        <f>'RESUMEN TOTAL'!Z365</f>
        <v>APAGADO</v>
      </c>
      <c r="U362" s="86" t="str">
        <f>'RESUMEN TOTAL'!AA365</f>
        <v>APAGADO</v>
      </c>
      <c r="V362" s="86" t="str">
        <f>'RESUMEN TOTAL'!AB365</f>
        <v>APAGADO</v>
      </c>
      <c r="W362" s="86" t="str">
        <f>'RESUMEN TOTAL'!AC365</f>
        <v>APAGADO</v>
      </c>
      <c r="X362" s="86" t="str">
        <f>'RESUMEN TOTAL'!AD365</f>
        <v>APAGADO</v>
      </c>
      <c r="Y362" s="86" t="str">
        <f>'RESUMEN TOTAL'!AE365</f>
        <v>APAGADO</v>
      </c>
      <c r="Z362" s="86" t="str">
        <f>'RESUMEN TOTAL'!AF365</f>
        <v>APAGADO</v>
      </c>
      <c r="AA362" s="86" t="str">
        <f>'RESUMEN TOTAL'!AG365</f>
        <v>APAGADO</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t="str">
        <f>'RESUMEN TOTAL'!Y371</f>
        <v>APAGADO</v>
      </c>
      <c r="T368" s="86" t="str">
        <f>'RESUMEN TOTAL'!Z371</f>
        <v>APAGADO</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t="str">
        <f>'RESUMEN TOTAL'!Z381</f>
        <v>APAGADO</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t="str">
        <f>'RESUMEN TOTAL'!AG383</f>
        <v>APAGADO</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t="str">
        <f>'RESUMEN TOTAL'!AG384</f>
        <v>APAGADO</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t="str">
        <f>'RESUMEN TOTAL'!AA385</f>
        <v>APAGADO</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t="str">
        <f>'RESUMEN TOTAL'!AA392</f>
        <v>APAGADO</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t="str">
        <f>'RESUMEN TOTAL'!Y394</f>
        <v>APAGADO</v>
      </c>
      <c r="T391" s="86" t="str">
        <f>'RESUMEN TOTAL'!Z394</f>
        <v>APAGADO</v>
      </c>
      <c r="U391" s="86" t="str">
        <f>'RESUMEN TOTAL'!AA394</f>
        <v>APAGADO</v>
      </c>
      <c r="V391" s="86">
        <f>'RESUMEN TOTAL'!AB394</f>
        <v>0</v>
      </c>
      <c r="W391" s="86" t="str">
        <f>'RESUMEN TOTAL'!AC394</f>
        <v>APAGADO</v>
      </c>
      <c r="X391" s="86" t="str">
        <f>'RESUMEN TOTAL'!AD394</f>
        <v>APAGADO</v>
      </c>
      <c r="Y391" s="86" t="str">
        <f>'RESUMEN TOTAL'!AE394</f>
        <v>APAGADO</v>
      </c>
      <c r="Z391" s="86" t="str">
        <f>'RESUMEN TOTAL'!AF394</f>
        <v>APAGADO</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t="str">
        <f>'RESUMEN TOTAL'!Z395</f>
        <v>APAGADO</v>
      </c>
      <c r="U392" s="86" t="str">
        <f>'RESUMEN TOTAL'!AA395</f>
        <v>APAGADO</v>
      </c>
      <c r="V392" s="86" t="str">
        <f>'RESUMEN TOTAL'!AB395</f>
        <v>APAGADO</v>
      </c>
      <c r="W392" s="86" t="str">
        <f>'RESUMEN TOTAL'!AC395</f>
        <v>APAGADO</v>
      </c>
      <c r="X392" s="86" t="str">
        <f>'RESUMEN TOTAL'!AD395</f>
        <v>APAGADO</v>
      </c>
      <c r="Y392" s="86" t="str">
        <f>'RESUMEN TOTAL'!AE395</f>
        <v>APAGADO</v>
      </c>
      <c r="Z392" s="86" t="str">
        <f>'RESUMEN TOTAL'!AF395</f>
        <v>APAGADO</v>
      </c>
      <c r="AA392" s="86" t="str">
        <f>'RESUMEN TOTAL'!AG395</f>
        <v>APAGADO</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t="str">
        <f>'RESUMEN TOTAL'!Z396</f>
        <v>APAGADO</v>
      </c>
      <c r="U393" s="86" t="str">
        <f>'RESUMEN TOTAL'!AA396</f>
        <v>APAGADO</v>
      </c>
      <c r="V393" s="86" t="str">
        <f>'RESUMEN TOTAL'!AB396</f>
        <v>APAGADO</v>
      </c>
      <c r="W393" s="86" t="str">
        <f>'RESUMEN TOTAL'!AC396</f>
        <v>APAGADO</v>
      </c>
      <c r="X393" s="86" t="str">
        <f>'RESUMEN TOTAL'!AD396</f>
        <v>APAGADO</v>
      </c>
      <c r="Y393" s="86" t="str">
        <f>'RESUMEN TOTAL'!AE396</f>
        <v>APAGADO</v>
      </c>
      <c r="Z393" s="86" t="str">
        <f>'RESUMEN TOTAL'!AF396</f>
        <v>APAGADO</v>
      </c>
      <c r="AA393" s="86" t="str">
        <f>'RESUMEN TOTAL'!AG396</f>
        <v>APAGADO</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t="str">
        <f>'RESUMEN TOTAL'!AE400</f>
        <v>APAGADO</v>
      </c>
      <c r="Z397" s="86" t="str">
        <f>'RESUMEN TOTAL'!AF400</f>
        <v>APAGADO</v>
      </c>
      <c r="AA397" s="86" t="str">
        <f>'RESUMEN TOTAL'!AG400</f>
        <v>APAGADO</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t="str">
        <f>'RESUMEN TOTAL'!Z402</f>
        <v>APAGADO</v>
      </c>
      <c r="U399" s="86" t="str">
        <f>'RESUMEN TOTAL'!AA402</f>
        <v>APAGADO</v>
      </c>
      <c r="V399" s="86" t="str">
        <f>'RESUMEN TOTAL'!AB402</f>
        <v>APAGADO</v>
      </c>
      <c r="W399" s="86" t="str">
        <f>'RESUMEN TOTAL'!AC402</f>
        <v>APAGADO</v>
      </c>
      <c r="X399" s="86" t="str">
        <f>'RESUMEN TOTAL'!AD402</f>
        <v>APAGADO</v>
      </c>
      <c r="Y399" s="86" t="str">
        <f>'RESUMEN TOTAL'!AE402</f>
        <v>APAGADO</v>
      </c>
      <c r="Z399" s="86" t="str">
        <f>'RESUMEN TOTAL'!AF402</f>
        <v>APAGADO</v>
      </c>
      <c r="AA399" s="86" t="str">
        <f>'RESUMEN TOTAL'!AG402</f>
        <v>APAGADO</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t="str">
        <f>'RESUMEN TOTAL'!Y403</f>
        <v>APAGADO</v>
      </c>
      <c r="T400" s="86" t="str">
        <f>'RESUMEN TOTAL'!Z403</f>
        <v>APAGADO</v>
      </c>
      <c r="U400" s="86" t="str">
        <f>'RESUMEN TOTAL'!AA403</f>
        <v>APAGADO</v>
      </c>
      <c r="V400" s="86" t="str">
        <f>'RESUMEN TOTAL'!AB403</f>
        <v>APAGADO</v>
      </c>
      <c r="W400" s="86" t="str">
        <f>'RESUMEN TOTAL'!AC403</f>
        <v>APAGADO</v>
      </c>
      <c r="X400" s="86" t="str">
        <f>'RESUMEN TOTAL'!AD403</f>
        <v>APAGADO</v>
      </c>
      <c r="Y400" s="86" t="str">
        <f>'RESUMEN TOTAL'!AE403</f>
        <v>APAGADO</v>
      </c>
      <c r="Z400" s="86" t="str">
        <f>'RESUMEN TOTAL'!AF403</f>
        <v>APAGADO</v>
      </c>
      <c r="AA400" s="86" t="str">
        <f>'RESUMEN TOTAL'!AG403</f>
        <v>APAGADO</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t="str">
        <f>'RESUMEN TOTAL'!AE404</f>
        <v>APAGADO</v>
      </c>
      <c r="Z401" s="86" t="str">
        <f>'RESUMEN TOTAL'!AF404</f>
        <v>APAGADO</v>
      </c>
      <c r="AA401" s="86" t="str">
        <f>'RESUMEN TOTAL'!AG404</f>
        <v>APAGADO</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t="str">
        <f>'RESUMEN TOTAL'!AE405</f>
        <v>APAGADO</v>
      </c>
      <c r="Z402" s="86" t="str">
        <f>'RESUMEN TOTAL'!AF405</f>
        <v>APAGADO</v>
      </c>
      <c r="AA402" s="86" t="str">
        <f>'RESUMEN TOTAL'!AG405</f>
        <v>APAGADO</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t="str">
        <f>'RESUMEN TOTAL'!Z407</f>
        <v>APAGADO</v>
      </c>
      <c r="U404" s="86" t="str">
        <f>'RESUMEN TOTAL'!AA407</f>
        <v>APAGADO</v>
      </c>
      <c r="V404" s="86" t="str">
        <f>'RESUMEN TOTAL'!AB407</f>
        <v>APAGADO</v>
      </c>
      <c r="W404" s="86" t="str">
        <f>'RESUMEN TOTAL'!AC407</f>
        <v>APAGADO</v>
      </c>
      <c r="X404" s="86" t="str">
        <f>'RESUMEN TOTAL'!AD407</f>
        <v>APAGADO</v>
      </c>
      <c r="Y404" s="86" t="str">
        <f>'RESUMEN TOTAL'!AE407</f>
        <v>APAGADO</v>
      </c>
      <c r="Z404" s="86" t="str">
        <f>'RESUMEN TOTAL'!AF407</f>
        <v>APAGADO</v>
      </c>
      <c r="AA404" s="86" t="str">
        <f>'RESUMEN TOTAL'!AG407</f>
        <v>APAGADO</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t="str">
        <f>'RESUMEN TOTAL'!Z410</f>
        <v>APAGADO</v>
      </c>
      <c r="U407" s="86" t="str">
        <f>'RESUMEN TOTAL'!AA410</f>
        <v>APAGADO</v>
      </c>
      <c r="V407" s="86" t="str">
        <f>'RESUMEN TOTAL'!AB410</f>
        <v>APAGADO</v>
      </c>
      <c r="W407" s="86" t="str">
        <f>'RESUMEN TOTAL'!AC410</f>
        <v>APAGADO</v>
      </c>
      <c r="X407" s="86" t="str">
        <f>'RESUMEN TOTAL'!AD410</f>
        <v>APAGADO</v>
      </c>
      <c r="Y407" s="86" t="str">
        <f>'RESUMEN TOTAL'!AE410</f>
        <v>APAGADO</v>
      </c>
      <c r="Z407" s="86" t="str">
        <f>'RESUMEN TOTAL'!AF410</f>
        <v>APAGADO</v>
      </c>
      <c r="AA407" s="86" t="str">
        <f>'RESUMEN TOTAL'!AG410</f>
        <v>APAGADO</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t="str">
        <f>'RESUMEN TOTAL'!Z413</f>
        <v>APAGADO</v>
      </c>
      <c r="U410" s="86" t="str">
        <f>'RESUMEN TOTAL'!AA413</f>
        <v>APAGADO</v>
      </c>
      <c r="V410" s="86" t="str">
        <f>'RESUMEN TOTAL'!AB413</f>
        <v>APAGADO</v>
      </c>
      <c r="W410" s="86" t="str">
        <f>'RESUMEN TOTAL'!AC413</f>
        <v>APAGADO</v>
      </c>
      <c r="X410" s="86" t="str">
        <f>'RESUMEN TOTAL'!AD413</f>
        <v>APAGADO</v>
      </c>
      <c r="Y410" s="86" t="str">
        <f>'RESUMEN TOTAL'!AE413</f>
        <v>APAGADO</v>
      </c>
      <c r="Z410" s="86" t="str">
        <f>'RESUMEN TOTAL'!AF413</f>
        <v>APAGADO</v>
      </c>
      <c r="AA410" s="86" t="str">
        <f>'RESUMEN TOTAL'!AG413</f>
        <v>APAGADO</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t="str">
        <f>'RESUMEN TOTAL'!Z414</f>
        <v>APAGADO</v>
      </c>
      <c r="U411" s="86" t="str">
        <f>'RESUMEN TOTAL'!AA414</f>
        <v>APAGADO</v>
      </c>
      <c r="V411" s="86" t="str">
        <f>'RESUMEN TOTAL'!AB414</f>
        <v>APAGADO</v>
      </c>
      <c r="W411" s="86" t="str">
        <f>'RESUMEN TOTAL'!AC414</f>
        <v>APAGADO</v>
      </c>
      <c r="X411" s="86" t="str">
        <f>'RESUMEN TOTAL'!AD414</f>
        <v>APAGADO</v>
      </c>
      <c r="Y411" s="86" t="str">
        <f>'RESUMEN TOTAL'!AE414</f>
        <v>APAGADO</v>
      </c>
      <c r="Z411" s="86" t="str">
        <f>'RESUMEN TOTAL'!AF414</f>
        <v>APAGADO</v>
      </c>
      <c r="AA411" s="86" t="str">
        <f>'RESUMEN TOTAL'!AG414</f>
        <v>APAGADO</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t="str">
        <f>'RESUMEN TOTAL'!AE419</f>
        <v>APAGADO</v>
      </c>
      <c r="Z416" s="86" t="str">
        <f>'RESUMEN TOTAL'!AF419</f>
        <v>APAGADO</v>
      </c>
      <c r="AA416" s="86" t="str">
        <f>'RESUMEN TOTAL'!AG419</f>
        <v>APAGADO</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t="str">
        <f>'RESUMEN TOTAL'!Y429</f>
        <v>APAGADO</v>
      </c>
      <c r="T426" s="86" t="str">
        <f>'RESUMEN TOTAL'!Z429</f>
        <v>APAGADO</v>
      </c>
      <c r="U426" s="86" t="str">
        <f>'RESUMEN TOTAL'!AA429</f>
        <v>APAGADO</v>
      </c>
      <c r="V426" s="86" t="str">
        <f>'RESUMEN TOTAL'!AB429</f>
        <v>APAGADO</v>
      </c>
      <c r="W426" s="86" t="str">
        <f>'RESUMEN TOTAL'!AC429</f>
        <v>APAGADO</v>
      </c>
      <c r="X426" s="86" t="str">
        <f>'RESUMEN TOTAL'!AD429</f>
        <v>APAGADO</v>
      </c>
      <c r="Y426" s="86" t="str">
        <f>'RESUMEN TOTAL'!AE429</f>
        <v>APAGADO</v>
      </c>
      <c r="Z426" s="86" t="str">
        <f>'RESUMEN TOTAL'!AF429</f>
        <v>APAGADO</v>
      </c>
      <c r="AA426" s="86" t="str">
        <f>'RESUMEN TOTAL'!AG429</f>
        <v>APAGADO</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t="str">
        <f>'RESUMEN TOTAL'!Y430</f>
        <v>APAGADO</v>
      </c>
      <c r="T427" s="86" t="str">
        <f>'RESUMEN TOTAL'!Z430</f>
        <v>APAGADO</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t="str">
        <f>'RESUMEN TOTAL'!Y432</f>
        <v>APAGADO</v>
      </c>
      <c r="T429" s="86" t="str">
        <f>'RESUMEN TOTAL'!Z432</f>
        <v>APAGADO</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t="str">
        <f>'RESUMEN TOTAL'!AD434</f>
        <v>APAGADO</v>
      </c>
      <c r="Y431" s="86" t="str">
        <f>'RESUMEN TOTAL'!AE434</f>
        <v>APAGADO</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t="str">
        <f>'RESUMEN TOTAL'!AD436</f>
        <v>APAGADO</v>
      </c>
      <c r="Y433" s="86" t="str">
        <f>'RESUMEN TOTAL'!AE436</f>
        <v>APAGADO</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t="str">
        <f>'RESUMEN TOTAL'!AD437</f>
        <v>APAGADO</v>
      </c>
      <c r="Y434" s="86" t="str">
        <f>'RESUMEN TOTAL'!AE437</f>
        <v>APAGADO</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t="str">
        <f>'RESUMEN TOTAL'!AD438</f>
        <v>APAGADO</v>
      </c>
      <c r="Y435" s="86" t="str">
        <f>'RESUMEN TOTAL'!AE438</f>
        <v>APAGADO</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t="str">
        <f>'RESUMEN TOTAL'!AE439</f>
        <v>APAGADO</v>
      </c>
      <c r="Z436" s="86" t="str">
        <f>'RESUMEN TOTAL'!AF439</f>
        <v>APAGADO</v>
      </c>
      <c r="AA436" s="86" t="str">
        <f>'RESUMEN TOTAL'!AG439</f>
        <v>APAGADO</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t="str">
        <f>'RESUMEN TOTAL'!AE440</f>
        <v>APAGADO</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t="str">
        <f>'RESUMEN TOTAL'!AE441</f>
        <v>APAGADO</v>
      </c>
      <c r="Z438" s="86" t="str">
        <f>'RESUMEN TOTAL'!AF441</f>
        <v>APAGADO</v>
      </c>
      <c r="AA438" s="86" t="str">
        <f>'RESUMEN TOTAL'!AG441</f>
        <v>APAGADO</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t="str">
        <f>'RESUMEN TOTAL'!AE442</f>
        <v>APAGADO</v>
      </c>
      <c r="Z439" s="86" t="str">
        <f>'RESUMEN TOTAL'!AF442</f>
        <v>APAGADO</v>
      </c>
      <c r="AA439" s="86" t="str">
        <f>'RESUMEN TOTAL'!AG442</f>
        <v>APAGADO</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t="str">
        <f>'RESUMEN TOTAL'!AD452</f>
        <v>APAGADO</v>
      </c>
      <c r="Y449" s="86" t="str">
        <f>'RESUMEN TOTAL'!AE452</f>
        <v>APAGADO</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t="str">
        <f>'RESUMEN TOTAL'!Y456</f>
        <v>APAGADO</v>
      </c>
      <c r="T453" s="86" t="str">
        <f>'RESUMEN TOTAL'!Z456</f>
        <v>APAGADO</v>
      </c>
      <c r="U453" s="86" t="str">
        <f>'RESUMEN TOTAL'!AA456</f>
        <v>APAGADO</v>
      </c>
      <c r="V453" s="86" t="str">
        <f>'RESUMEN TOTAL'!AB456</f>
        <v>APAGADO</v>
      </c>
      <c r="W453" s="86" t="str">
        <f>'RESUMEN TOTAL'!AC456</f>
        <v>APAGADO</v>
      </c>
      <c r="X453" s="86" t="str">
        <f>'RESUMEN TOTAL'!AD456</f>
        <v>APAGADO</v>
      </c>
      <c r="Y453" s="86" t="str">
        <f>'RESUMEN TOTAL'!AE456</f>
        <v>APAGADO</v>
      </c>
      <c r="Z453" s="86" t="str">
        <f>'RESUMEN TOTAL'!AF456</f>
        <v>APAGADO</v>
      </c>
      <c r="AA453" s="86" t="str">
        <f>'RESUMEN TOTAL'!AG456</f>
        <v>APAGADO</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t="str">
        <f>'RESUMEN TOTAL'!Y457</f>
        <v>APAGADO</v>
      </c>
      <c r="T454" s="86" t="str">
        <f>'RESUMEN TOTAL'!Z457</f>
        <v>APAGADO</v>
      </c>
      <c r="U454" s="86" t="str">
        <f>'RESUMEN TOTAL'!AA457</f>
        <v>APAGADO</v>
      </c>
      <c r="V454" s="86" t="str">
        <f>'RESUMEN TOTAL'!AB457</f>
        <v>APAGADO</v>
      </c>
      <c r="W454" s="86" t="str">
        <f>'RESUMEN TOTAL'!AC457</f>
        <v>APAGADO</v>
      </c>
      <c r="X454" s="86" t="str">
        <f>'RESUMEN TOTAL'!AD457</f>
        <v>APAGADO</v>
      </c>
      <c r="Y454" s="86" t="str">
        <f>'RESUMEN TOTAL'!AE457</f>
        <v>APAGADO</v>
      </c>
      <c r="Z454" s="86" t="str">
        <f>'RESUMEN TOTAL'!AF457</f>
        <v>APAGADO</v>
      </c>
      <c r="AA454" s="86" t="str">
        <f>'RESUMEN TOTAL'!AG457</f>
        <v>APAGADO</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t="str">
        <f>'RESUMEN TOTAL'!Y458</f>
        <v>APAGADO</v>
      </c>
      <c r="T455" s="86" t="str">
        <f>'RESUMEN TOTAL'!Z458</f>
        <v>APAGADO</v>
      </c>
      <c r="U455" s="86" t="str">
        <f>'RESUMEN TOTAL'!AA458</f>
        <v>APAGADO</v>
      </c>
      <c r="V455" s="86" t="str">
        <f>'RESUMEN TOTAL'!AB458</f>
        <v>APAGADO</v>
      </c>
      <c r="W455" s="86" t="str">
        <f>'RESUMEN TOTAL'!AC458</f>
        <v>APAGADO</v>
      </c>
      <c r="X455" s="86" t="str">
        <f>'RESUMEN TOTAL'!AD458</f>
        <v>APAGADO</v>
      </c>
      <c r="Y455" s="86" t="str">
        <f>'RESUMEN TOTAL'!AE458</f>
        <v>APAGADO</v>
      </c>
      <c r="Z455" s="86" t="str">
        <f>'RESUMEN TOTAL'!AF458</f>
        <v>APAGADO</v>
      </c>
      <c r="AA455" s="86" t="str">
        <f>'RESUMEN TOTAL'!AG458</f>
        <v>APAGADO</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t="str">
        <f>'RESUMEN TOTAL'!Y459</f>
        <v>APAGADO</v>
      </c>
      <c r="T456" s="86" t="str">
        <f>'RESUMEN TOTAL'!Z459</f>
        <v>APAGADO</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t="str">
        <f>'RESUMEN TOTAL'!Y460</f>
        <v>APAGADO</v>
      </c>
      <c r="T457" s="86" t="str">
        <f>'RESUMEN TOTAL'!Z460</f>
        <v>APAGADO</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t="str">
        <f>'RESUMEN TOTAL'!Y461</f>
        <v>APAGADO</v>
      </c>
      <c r="T458" s="86" t="str">
        <f>'RESUMEN TOTAL'!Z461</f>
        <v>APAGADO</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t="str">
        <f>'RESUMEN TOTAL'!Y462</f>
        <v>APAGADO</v>
      </c>
      <c r="T459" s="86" t="str">
        <f>'RESUMEN TOTAL'!Z462</f>
        <v>APAGADO</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t="str">
        <f>'RESUMEN TOTAL'!AE465</f>
        <v>APAGADO</v>
      </c>
      <c r="Z462" s="86" t="str">
        <f>'RESUMEN TOTAL'!AF465</f>
        <v>APAGADO</v>
      </c>
      <c r="AA462" s="86" t="str">
        <f>'RESUMEN TOTAL'!AG465</f>
        <v>APAGADO</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t="str">
        <f>'RESUMEN TOTAL'!AE466</f>
        <v>APAGADO</v>
      </c>
      <c r="Z463" s="86" t="str">
        <f>'RESUMEN TOTAL'!AF466</f>
        <v>APAGADO</v>
      </c>
      <c r="AA463" s="86" t="str">
        <f>'RESUMEN TOTAL'!AG466</f>
        <v>APAGADO</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t="str">
        <f>'RESUMEN TOTAL'!AE467</f>
        <v>APAGADO</v>
      </c>
      <c r="Z464" s="86" t="str">
        <f>'RESUMEN TOTAL'!AF467</f>
        <v>APAGADO</v>
      </c>
      <c r="AA464" s="86" t="str">
        <f>'RESUMEN TOTAL'!AG467</f>
        <v>APAGADO</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t="str">
        <f>'RESUMEN TOTAL'!Y475</f>
        <v>APAGADO</v>
      </c>
      <c r="T472" s="86" t="str">
        <f>'RESUMEN TOTAL'!Z475</f>
        <v>APAGADO</v>
      </c>
      <c r="U472" s="86" t="str">
        <f>'RESUMEN TOTAL'!AA475</f>
        <v>APAGADO</v>
      </c>
      <c r="V472" s="86" t="str">
        <f>'RESUMEN TOTAL'!AB475</f>
        <v>APAGADO</v>
      </c>
      <c r="W472" s="86" t="str">
        <f>'RESUMEN TOTAL'!AC475</f>
        <v>APAGADO</v>
      </c>
      <c r="X472" s="86" t="str">
        <f>'RESUMEN TOTAL'!AD475</f>
        <v>APAGADO</v>
      </c>
      <c r="Y472" s="86" t="str">
        <f>'RESUMEN TOTAL'!AE475</f>
        <v>APAGADO</v>
      </c>
      <c r="Z472" s="86" t="str">
        <f>'RESUMEN TOTAL'!AF475</f>
        <v>APAGADO</v>
      </c>
      <c r="AA472" s="86" t="str">
        <f>'RESUMEN TOTAL'!AG475</f>
        <v>APAGADO</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t="str">
        <f>'RESUMEN TOTAL'!Y476</f>
        <v>APAGADO</v>
      </c>
      <c r="T473" s="86" t="str">
        <f>'RESUMEN TOTAL'!Z476</f>
        <v>APAGADO</v>
      </c>
      <c r="U473" s="86" t="str">
        <f>'RESUMEN TOTAL'!AA476</f>
        <v>APAGADO</v>
      </c>
      <c r="V473" s="86" t="str">
        <f>'RESUMEN TOTAL'!AB476</f>
        <v>APAGADO</v>
      </c>
      <c r="W473" s="86" t="str">
        <f>'RESUMEN TOTAL'!AC476</f>
        <v>APAGADO</v>
      </c>
      <c r="X473" s="86" t="str">
        <f>'RESUMEN TOTAL'!AD476</f>
        <v>APAGADO</v>
      </c>
      <c r="Y473" s="86" t="str">
        <f>'RESUMEN TOTAL'!AE476</f>
        <v>APAGADO</v>
      </c>
      <c r="Z473" s="86" t="str">
        <f>'RESUMEN TOTAL'!AF476</f>
        <v>APAGADO</v>
      </c>
      <c r="AA473" s="86" t="str">
        <f>'RESUMEN TOTAL'!AG476</f>
        <v>APAGADO</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t="str">
        <f>'RESUMEN TOTAL'!AE485</f>
        <v>APAGADO</v>
      </c>
      <c r="Z482" s="86" t="str">
        <f>'RESUMEN TOTAL'!AF485</f>
        <v>APAGADO</v>
      </c>
      <c r="AA482" s="86" t="str">
        <f>'RESUMEN TOTAL'!AG485</f>
        <v>APAGADO</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t="str">
        <f>'RESUMEN TOTAL'!AE486</f>
        <v>APAGADO</v>
      </c>
      <c r="Z483" s="86" t="str">
        <f>'RESUMEN TOTAL'!AF486</f>
        <v>APAGADO</v>
      </c>
      <c r="AA483" s="86" t="str">
        <f>'RESUMEN TOTAL'!AG486</f>
        <v>APAGADO</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t="str">
        <f>'RESUMEN TOTAL'!AE487</f>
        <v>APAGADO</v>
      </c>
      <c r="Z484" s="86" t="str">
        <f>'RESUMEN TOTAL'!AF487</f>
        <v>APAGADO</v>
      </c>
      <c r="AA484" s="86" t="str">
        <f>'RESUMEN TOTAL'!AG487</f>
        <v>APAGADO</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t="str">
        <f>'RESUMEN TOTAL'!AE488</f>
        <v>APAGADO</v>
      </c>
      <c r="Z485" s="86" t="str">
        <f>'RESUMEN TOTAL'!AF488</f>
        <v>APAGADO</v>
      </c>
      <c r="AA485" s="86" t="str">
        <f>'RESUMEN TOTAL'!AG488</f>
        <v>APAGADO</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t="str">
        <f>'RESUMEN TOTAL'!AE489</f>
        <v>APAGADO</v>
      </c>
      <c r="Z486" s="86" t="str">
        <f>'RESUMEN TOTAL'!AF489</f>
        <v>APAGADO</v>
      </c>
      <c r="AA486" s="86" t="str">
        <f>'RESUMEN TOTAL'!AG489</f>
        <v>APAGADO</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t="str">
        <f>'RESUMEN TOTAL'!AE490</f>
        <v>APAGADO</v>
      </c>
      <c r="Z487" s="86" t="str">
        <f>'RESUMEN TOTAL'!AF490</f>
        <v>APAGADO</v>
      </c>
      <c r="AA487" s="86" t="str">
        <f>'RESUMEN TOTAL'!AG490</f>
        <v>APAGADO</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t="str">
        <f>'RESUMEN TOTAL'!Y491</f>
        <v>APAGADO</v>
      </c>
      <c r="T488" s="86" t="str">
        <f>'RESUMEN TOTAL'!Z491</f>
        <v>APAGADO</v>
      </c>
      <c r="U488" s="86" t="str">
        <f>'RESUMEN TOTAL'!AA491</f>
        <v>APAGADO</v>
      </c>
      <c r="V488" s="86" t="str">
        <f>'RESUMEN TOTAL'!AB491</f>
        <v>APAGADO</v>
      </c>
      <c r="W488" s="86" t="str">
        <f>'RESUMEN TOTAL'!AC491</f>
        <v>APAGADO</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t="str">
        <f>'RESUMEN TOTAL'!Y492</f>
        <v>APAGADO</v>
      </c>
      <c r="T489" s="86" t="str">
        <f>'RESUMEN TOTAL'!Z492</f>
        <v>APAGADO</v>
      </c>
      <c r="U489" s="86" t="str">
        <f>'RESUMEN TOTAL'!AA492</f>
        <v>APAGADO</v>
      </c>
      <c r="V489" s="86" t="str">
        <f>'RESUMEN TOTAL'!AB492</f>
        <v>APAGADO</v>
      </c>
      <c r="W489" s="86" t="str">
        <f>'RESUMEN TOTAL'!AC492</f>
        <v>APAGADO</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t="str">
        <f>'RESUMEN TOTAL'!Y493</f>
        <v>APAGADO</v>
      </c>
      <c r="T490" s="86" t="str">
        <f>'RESUMEN TOTAL'!Z493</f>
        <v>APAGADO</v>
      </c>
      <c r="U490" s="86" t="str">
        <f>'RESUMEN TOTAL'!AA493</f>
        <v>APAGADO</v>
      </c>
      <c r="V490" s="86" t="str">
        <f>'RESUMEN TOTAL'!AB493</f>
        <v>APAGADO</v>
      </c>
      <c r="W490" s="86" t="str">
        <f>'RESUMEN TOTAL'!AC493</f>
        <v>APAGADO</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t="str">
        <f>'RESUMEN TOTAL'!Y494</f>
        <v>APAGADO</v>
      </c>
      <c r="T491" s="86" t="str">
        <f>'RESUMEN TOTAL'!Z494</f>
        <v>APAGADO</v>
      </c>
      <c r="U491" s="86" t="str">
        <f>'RESUMEN TOTAL'!AA494</f>
        <v>APAGADO</v>
      </c>
      <c r="V491" s="86" t="str">
        <f>'RESUMEN TOTAL'!AB494</f>
        <v>APAGADO</v>
      </c>
      <c r="W491" s="86" t="str">
        <f>'RESUMEN TOTAL'!AC494</f>
        <v>APAGADO</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t="str">
        <f>'RESUMEN TOTAL'!AE499</f>
        <v>APAGADO</v>
      </c>
      <c r="Z496" s="86" t="str">
        <f>'RESUMEN TOTAL'!AF499</f>
        <v>APAGADO</v>
      </c>
      <c r="AA496" s="86" t="str">
        <f>'RESUMEN TOTAL'!AG499</f>
        <v>APAGADO</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t="str">
        <f>'RESUMEN TOTAL'!AE500</f>
        <v>APAGADO</v>
      </c>
      <c r="Z497" s="86" t="str">
        <f>'RESUMEN TOTAL'!AF500</f>
        <v>APAGADO</v>
      </c>
      <c r="AA497" s="86" t="str">
        <f>'RESUMEN TOTAL'!AG500</f>
        <v>APAGADO</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t="str">
        <f>'RESUMEN TOTAL'!AE501</f>
        <v>APAGADO</v>
      </c>
      <c r="Z498" s="86" t="str">
        <f>'RESUMEN TOTAL'!AF501</f>
        <v>APAGADO</v>
      </c>
      <c r="AA498" s="86" t="str">
        <f>'RESUMEN TOTAL'!AG501</f>
        <v>APAGADO</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t="str">
        <f>'RESUMEN TOTAL'!AE502</f>
        <v>APAGADO</v>
      </c>
      <c r="Z499" s="86" t="str">
        <f>'RESUMEN TOTAL'!AF502</f>
        <v>APAGADO</v>
      </c>
      <c r="AA499" s="86" t="str">
        <f>'RESUMEN TOTAL'!AG502</f>
        <v>APAGADO</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t="str">
        <f>'RESUMEN TOTAL'!AE503</f>
        <v>APAGADO</v>
      </c>
      <c r="Z500" s="86" t="str">
        <f>'RESUMEN TOTAL'!AF503</f>
        <v>APAGADO</v>
      </c>
      <c r="AA500" s="86" t="str">
        <f>'RESUMEN TOTAL'!AG503</f>
        <v>APAGADO</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t="str">
        <f>'RESUMEN TOTAL'!AE504</f>
        <v>APAGADO</v>
      </c>
      <c r="Z501" s="86" t="str">
        <f>'RESUMEN TOTAL'!AF504</f>
        <v>APAGADO</v>
      </c>
      <c r="AA501" s="86" t="str">
        <f>'RESUMEN TOTAL'!AG504</f>
        <v>APAGADO</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t="str">
        <f>'RESUMEN TOTAL'!Y505</f>
        <v>APAGADO</v>
      </c>
      <c r="T502" s="86" t="str">
        <f>'RESUMEN TOTAL'!Z505</f>
        <v>APAGADO</v>
      </c>
      <c r="U502" s="86" t="str">
        <f>'RESUMEN TOTAL'!AA505</f>
        <v>APAGADO</v>
      </c>
      <c r="V502" s="86" t="str">
        <f>'RESUMEN TOTAL'!AB505</f>
        <v>APAGADO</v>
      </c>
      <c r="W502" s="86" t="str">
        <f>'RESUMEN TOTAL'!AC505</f>
        <v>APAGADO</v>
      </c>
      <c r="X502" s="86" t="str">
        <f>'RESUMEN TOTAL'!AD505</f>
        <v>APAGADO</v>
      </c>
      <c r="Y502" s="86" t="str">
        <f>'RESUMEN TOTAL'!AE505</f>
        <v>APAGADO</v>
      </c>
      <c r="Z502" s="86" t="str">
        <f>'RESUMEN TOTAL'!AF505</f>
        <v>APAGADO</v>
      </c>
      <c r="AA502" s="86" t="str">
        <f>'RESUMEN TOTAL'!AG505</f>
        <v>APAGADO</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t="str">
        <f>'RESUMEN TOTAL'!AE507</f>
        <v>APAGADO</v>
      </c>
      <c r="Z504" s="86" t="str">
        <f>'RESUMEN TOTAL'!AF507</f>
        <v>APAGADO</v>
      </c>
      <c r="AA504" s="86" t="str">
        <f>'RESUMEN TOTAL'!AG507</f>
        <v>APAGADO</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t="str">
        <f>'RESUMEN TOTAL'!Y508</f>
        <v>APAGADO</v>
      </c>
      <c r="T505" s="86" t="str">
        <f>'RESUMEN TOTAL'!Z508</f>
        <v>APAGADO</v>
      </c>
      <c r="U505" s="86" t="str">
        <f>'RESUMEN TOTAL'!AA508</f>
        <v>APAGADO</v>
      </c>
      <c r="V505" s="86" t="str">
        <f>'RESUMEN TOTAL'!AB508</f>
        <v>APAGADO</v>
      </c>
      <c r="W505" s="86" t="str">
        <f>'RESUMEN TOTAL'!AC508</f>
        <v>APAGADO</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t="str">
        <f>'RESUMEN TOTAL'!Y509</f>
        <v>APAGADO</v>
      </c>
      <c r="T506" s="86" t="str">
        <f>'RESUMEN TOTAL'!Z509</f>
        <v>APAGADO</v>
      </c>
      <c r="U506" s="86" t="str">
        <f>'RESUMEN TOTAL'!AA509</f>
        <v>APAGADO</v>
      </c>
      <c r="V506" s="86" t="str">
        <f>'RESUMEN TOTAL'!AB509</f>
        <v>APAGADO</v>
      </c>
      <c r="W506" s="86" t="str">
        <f>'RESUMEN TOTAL'!AC509</f>
        <v>APAGADO</v>
      </c>
      <c r="X506" s="86">
        <f>'RESUMEN TOTAL'!AD509</f>
        <v>0</v>
      </c>
      <c r="Y506" s="86">
        <f>'RESUMEN TOTAL'!AE509</f>
        <v>0</v>
      </c>
      <c r="Z506" s="86" t="str">
        <f>'RESUMEN TOTAL'!AF509</f>
        <v>APAGADO</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t="str">
        <f>'RESUMEN TOTAL'!AE510</f>
        <v>APAGADO</v>
      </c>
      <c r="Z507" s="86">
        <f>'RESUMEN TOTAL'!AF510</f>
        <v>0</v>
      </c>
      <c r="AA507" s="86" t="str">
        <f>'RESUMEN TOTAL'!AG510</f>
        <v>APAGADO</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t="str">
        <f>'RESUMEN TOTAL'!AE511</f>
        <v>APAGADO</v>
      </c>
      <c r="Z508" s="86" t="str">
        <f>'RESUMEN TOTAL'!AF511</f>
        <v>APAGADO</v>
      </c>
      <c r="AA508" s="86" t="str">
        <f>'RESUMEN TOTAL'!AG511</f>
        <v>APAGADO</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t="str">
        <f>'RESUMEN TOTAL'!AB514</f>
        <v>APAGADO</v>
      </c>
      <c r="W509" s="86">
        <f>'RESUMEN TOTAL'!AC512</f>
        <v>0</v>
      </c>
      <c r="X509" s="86" t="str">
        <f>'RESUMEN TOTAL'!AD512</f>
        <v>APAGADO</v>
      </c>
      <c r="Y509" s="86" t="str">
        <f>'RESUMEN TOTAL'!AE512</f>
        <v>APAGADO</v>
      </c>
      <c r="Z509" s="86" t="str">
        <f>'RESUMEN TOTAL'!AF512</f>
        <v>APAGADO</v>
      </c>
      <c r="AA509" s="86" t="str">
        <f>'RESUMEN TOTAL'!AG512</f>
        <v>APAGADO</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t="str">
        <f>'RESUMEN TOTAL'!AA519</f>
        <v>APAGADO</v>
      </c>
      <c r="V514" s="86" t="str">
        <f>'RESUMEN TOTAL'!AB519</f>
        <v>APAGADO</v>
      </c>
      <c r="W514" s="86">
        <f>'RESUMEN TOTAL'!AC519</f>
        <v>0</v>
      </c>
      <c r="X514" s="86">
        <f>'RESUMEN TOTAL'!AD519</f>
        <v>0</v>
      </c>
      <c r="Y514" s="86">
        <f>'RESUMEN TOTAL'!AE519</f>
        <v>0</v>
      </c>
      <c r="Z514" s="86" t="str">
        <f>'RESUMEN TOTAL'!AF519</f>
        <v>APAGADO</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t="str">
        <f>'RESUMEN TOTAL'!Y520</f>
        <v>APAGADO</v>
      </c>
      <c r="T515" s="86" t="str">
        <f>'RESUMEN TOTAL'!Z520</f>
        <v>APAGADO</v>
      </c>
      <c r="U515" s="86">
        <f>'RESUMEN TOTAL'!AA520</f>
        <v>0</v>
      </c>
      <c r="V515" s="86" t="str">
        <f>'RESUMEN TOTAL'!AB520</f>
        <v>APAGADO</v>
      </c>
      <c r="W515" s="86" t="str">
        <f>'RESUMEN TOTAL'!AC520</f>
        <v>APAGADO</v>
      </c>
      <c r="X515" s="86" t="str">
        <f>'RESUMEN TOTAL'!AD520</f>
        <v>APAGADO</v>
      </c>
      <c r="Y515" s="86" t="str">
        <f>'RESUMEN TOTAL'!AE520</f>
        <v>APAGADO</v>
      </c>
      <c r="Z515" s="86">
        <f>'RESUMEN TOTAL'!AF520</f>
        <v>0</v>
      </c>
      <c r="AA515" s="86" t="str">
        <f>'RESUMEN TOTAL'!AG520</f>
        <v>APAGADO</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t="str">
        <f>'RESUMEN TOTAL'!AE523</f>
        <v>APAGADO</v>
      </c>
      <c r="Z518" s="86" t="str">
        <f>'RESUMEN TOTAL'!AF523</f>
        <v>APAGADO</v>
      </c>
      <c r="AA518" s="86" t="str">
        <f>'RESUMEN TOTAL'!AG523</f>
        <v>APAGADO</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t="str">
        <f>'RESUMEN TOTAL'!AE524</f>
        <v>APAGADO</v>
      </c>
      <c r="Z519" s="86" t="str">
        <f>'RESUMEN TOTAL'!AF524</f>
        <v>APAGADO</v>
      </c>
      <c r="AA519" s="86" t="str">
        <f>'RESUMEN TOTAL'!AG524</f>
        <v>APAGADO</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t="str">
        <f>'RESUMEN TOTAL'!Y527</f>
        <v>APAGADO</v>
      </c>
      <c r="T522" s="86" t="str">
        <f>'RESUMEN TOTAL'!Z527</f>
        <v>APAGADO</v>
      </c>
      <c r="U522" s="86" t="str">
        <f>'RESUMEN TOTAL'!AA527</f>
        <v>APAGADO</v>
      </c>
      <c r="V522" s="86" t="str">
        <f>'RESUMEN TOTAL'!AB527</f>
        <v>APAGADO</v>
      </c>
      <c r="W522" s="86" t="str">
        <f>'RESUMEN TOTAL'!AC527</f>
        <v>APAGADO</v>
      </c>
      <c r="X522" s="86" t="str">
        <f>'RESUMEN TOTAL'!AD527</f>
        <v>APAGADO</v>
      </c>
      <c r="Y522" s="86" t="str">
        <f>'RESUMEN TOTAL'!AE527</f>
        <v>APAGADO</v>
      </c>
      <c r="Z522" s="86" t="str">
        <f>'RESUMEN TOTAL'!AF527</f>
        <v>APAGADO</v>
      </c>
      <c r="AA522" s="86" t="str">
        <f>'RESUMEN TOTAL'!AG527</f>
        <v>APAGADO</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t="str">
        <f>'RESUMEN TOTAL'!Y528</f>
        <v>APAGADO</v>
      </c>
      <c r="T523" s="86" t="str">
        <f>'RESUMEN TOTAL'!Z528</f>
        <v>APAGADO</v>
      </c>
      <c r="U523" s="86" t="str">
        <f>'RESUMEN TOTAL'!AA528</f>
        <v>APAGADO</v>
      </c>
      <c r="V523" s="86" t="str">
        <f>'RESUMEN TOTAL'!AB528</f>
        <v>APAGADO</v>
      </c>
      <c r="W523" s="86" t="str">
        <f>'RESUMEN TOTAL'!AC528</f>
        <v>APAGADO</v>
      </c>
      <c r="X523" s="86" t="str">
        <f>'RESUMEN TOTAL'!AD528</f>
        <v>APAGADO</v>
      </c>
      <c r="Y523" s="86" t="str">
        <f>'RESUMEN TOTAL'!AE528</f>
        <v>APAGADO</v>
      </c>
      <c r="Z523" s="86" t="str">
        <f>'RESUMEN TOTAL'!AF528</f>
        <v>APAGADO</v>
      </c>
      <c r="AA523" s="86" t="str">
        <f>'RESUMEN TOTAL'!AG528</f>
        <v>APAGADO</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t="str">
        <f>'RESUMEN TOTAL'!AE535</f>
        <v>APAGADO</v>
      </c>
      <c r="Z530" s="86" t="str">
        <f>'RESUMEN TOTAL'!AF535</f>
        <v>APAGADO</v>
      </c>
      <c r="AA530" s="86" t="str">
        <f>'RESUMEN TOTAL'!AG535</f>
        <v>APAGADO</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t="str">
        <f>'RESUMEN TOTAL'!AE536</f>
        <v>APAGADO</v>
      </c>
      <c r="Z531" s="86" t="str">
        <f>'RESUMEN TOTAL'!AF536</f>
        <v>APAGADO</v>
      </c>
      <c r="AA531" s="86" t="str">
        <f>'RESUMEN TOTAL'!AG536</f>
        <v>APAGADO</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t="str">
        <f>'RESUMEN TOTAL'!Z539</f>
        <v>APAGADO</v>
      </c>
      <c r="U534" s="86" t="str">
        <f>'RESUMEN TOTAL'!AA539</f>
        <v>APAGADO</v>
      </c>
      <c r="V534" s="86" t="str">
        <f>'RESUMEN TOTAL'!AB539</f>
        <v>APAGADO</v>
      </c>
      <c r="W534" s="86" t="str">
        <f>'RESUMEN TOTAL'!AC539</f>
        <v>APAGADO</v>
      </c>
      <c r="X534" s="86" t="str">
        <f>'RESUMEN TOTAL'!AD539</f>
        <v>APAGADO</v>
      </c>
      <c r="Y534" s="86" t="str">
        <f>'RESUMEN TOTAL'!AE539</f>
        <v>APAGADO</v>
      </c>
      <c r="Z534" s="86" t="str">
        <f>'RESUMEN TOTAL'!AF539</f>
        <v>APAGADO</v>
      </c>
      <c r="AA534" s="86" t="str">
        <f>'RESUMEN TOTAL'!AG539</f>
        <v>APAGADO</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t="str">
        <f>'RESUMEN TOTAL'!Z540</f>
        <v>APAGADO</v>
      </c>
      <c r="U535" s="86" t="str">
        <f>'RESUMEN TOTAL'!AA540</f>
        <v>APAGADO</v>
      </c>
      <c r="V535" s="86" t="str">
        <f>'RESUMEN TOTAL'!AB540</f>
        <v>APAGADO</v>
      </c>
      <c r="W535" s="86" t="str">
        <f>'RESUMEN TOTAL'!AC540</f>
        <v>APAGADO</v>
      </c>
      <c r="X535" s="86" t="str">
        <f>'RESUMEN TOTAL'!AD540</f>
        <v>APAGADO</v>
      </c>
      <c r="Y535" s="86" t="str">
        <f>'RESUMEN TOTAL'!AE540</f>
        <v>APAGADO</v>
      </c>
      <c r="Z535" s="86" t="str">
        <f>'RESUMEN TOTAL'!AF540</f>
        <v>APAGADO</v>
      </c>
      <c r="AA535" s="86" t="str">
        <f>'RESUMEN TOTAL'!AG540</f>
        <v>APAGADO</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2024-05-22T11:30:12Z</dcterms:modified>
</cp:coreProperties>
</file>