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ABBF73FF-CBB8-45B2-B66C-D2DE164DA16F}" xr6:coauthVersionLast="47" xr6:coauthVersionMax="47" xr10:uidLastSave="{00000000-0000-0000-0000-000000000000}"/>
  <bookViews>
    <workbookView xWindow="-108" yWindow="-108" windowWidth="23256" windowHeight="13176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2" i="24" l="1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K479" i="2" s="1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83" i="2" l="1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J132" i="24" l="1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<sst xmlns="http://schemas.openxmlformats.org/spreadsheetml/2006/main" count="4622" uniqueCount="1471">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</sst>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48"/>
  <sheetViews>
    <sheetView tabSelected="1" zoomScale="70" zoomScaleNormal="70" workbookViewId="0">
      <pane xSplit="11" ySplit="4" topLeftCell="AC5" activePane="bottomRight" state="frozen"/>
      <selection pane="topRight" activeCell="M1" sqref="M1"/>
      <selection pane="bottomLeft" activeCell="A5" sqref="A5"/>
      <selection pane="bottomRight" activeCell="A233" sqref="A233"/>
    </sheetView>
  </sheetViews>
  <sheetFormatPr baseColWidth="10" defaultColWidth="11.5546875" defaultRowHeight="14.4" x14ac:dyDescent="0.3"/>
  <cols>
    <col min="1" max="1" width="26.6640625" bestFit="1" customWidth="1"/>
    <col min="2" max="2" width="53.6640625" style="33" customWidth="1"/>
    <col min="3" max="3" width="16.33203125" style="33" customWidth="1"/>
    <col min="4" max="4" width="70.6640625" bestFit="1" customWidth="1"/>
    <col min="5" max="5" width="22.5546875" style="79" bestFit="1" customWidth="1"/>
    <col min="6" max="6" width="22.109375" style="83" bestFit="1" customWidth="1"/>
    <col min="7" max="7" width="28.109375" style="83" bestFit="1" customWidth="1"/>
    <col min="8" max="8" width="16.33203125" style="83" bestFit="1" customWidth="1"/>
    <col min="9" max="9" width="22.88671875" bestFit="1" customWidth="1"/>
    <col min="10" max="10" width="14" bestFit="1" customWidth="1"/>
    <col min="11" max="11" width="9.88671875" style="5" customWidth="1"/>
    <col min="12" max="16" width="14.44140625" style="16" bestFit="1" customWidth="1"/>
    <col min="17" max="17" width="13.44140625" style="16" bestFit="1" customWidth="1"/>
    <col min="18" max="20" width="14.44140625" style="16" bestFit="1" customWidth="1"/>
    <col min="21" max="37" width="14.109375" style="16" customWidth="1"/>
    <col min="38" max="40" width="14.109375" style="16" bestFit="1" customWidth="1"/>
    <col min="41" max="42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482</v>
      </c>
      <c r="AE2" s="75">
        <f t="shared" si="4"/>
        <v>482</v>
      </c>
      <c r="AF2" s="75">
        <f t="shared" si="4"/>
        <v>482</v>
      </c>
      <c r="AG2" s="75">
        <f t="shared" si="4"/>
        <v>482</v>
      </c>
      <c r="AH2" s="75">
        <f t="shared" si="4"/>
        <v>482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" hidden="1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" hidden="1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" hidden="1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" hidden="1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" hidden="1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" hidden="1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" hidden="1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" hidden="1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" hidden="1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" hidden="1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" thickBot="1" x14ac:dyDescent="0.35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11</v>
      </c>
      <c r="J15" s="34">
        <f t="shared" si="9"/>
        <v>17</v>
      </c>
      <c r="K15" s="35">
        <f t="shared" si="10"/>
        <v>0.39285714285714285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" hidden="1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" hidden="1" thickBot="1" x14ac:dyDescent="0.35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" hidden="1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" hidden="1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" hidden="1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27</v>
      </c>
      <c r="J20" s="34">
        <f t="shared" ref="J20:J23" si="14">COUNTIF(L20:AM20,"APAGADO")</f>
        <v>1</v>
      </c>
      <c r="K20" s="35">
        <f t="shared" ref="K20:K23" si="15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" hidden="1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27</v>
      </c>
      <c r="J21" s="34">
        <f t="shared" si="14"/>
        <v>1</v>
      </c>
      <c r="K21" s="35">
        <f t="shared" si="15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" hidden="1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" hidden="1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" hidden="1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" hidden="1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" hidden="1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" hidden="1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" hidden="1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" hidden="1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" hidden="1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" hidden="1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" hidden="1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" hidden="1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" hidden="1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" hidden="1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" hidden="1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" hidden="1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" hidden="1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" hidden="1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" hidden="1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" hidden="1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" hidden="1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" hidden="1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" hidden="1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" hidden="1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" hidden="1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" hidden="1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" hidden="1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" hidden="1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" hidden="1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" hidden="1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" hidden="1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" hidden="1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" hidden="1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" hidden="1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25</v>
      </c>
      <c r="J55" s="34">
        <f t="shared" si="9"/>
        <v>3</v>
      </c>
      <c r="K55" s="35">
        <f t="shared" si="10"/>
        <v>0.8928571428571429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" hidden="1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" hidden="1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" hidden="1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" hidden="1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" hidden="1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" hidden="1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" hidden="1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" hidden="1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" hidden="1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" hidden="1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" hidden="1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17</v>
      </c>
      <c r="J67" s="34">
        <f t="shared" si="9"/>
        <v>11</v>
      </c>
      <c r="K67" s="35">
        <f t="shared" si="10"/>
        <v>0.6071428571428571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" hidden="1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" hidden="1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17</v>
      </c>
      <c r="J70" s="34">
        <f t="shared" si="9"/>
        <v>11</v>
      </c>
      <c r="K70" s="35">
        <f t="shared" si="10"/>
        <v>0.6071428571428571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" hidden="1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" hidden="1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" hidden="1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" hidden="1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" hidden="1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" hidden="1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" hidden="1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27</v>
      </c>
      <c r="J78" s="34">
        <f t="shared" ref="J78:J147" si="17">COUNTIF(L78:AM78,"APAGADO")</f>
        <v>1</v>
      </c>
      <c r="K78" s="35">
        <f t="shared" ref="K78:K147" si="18">(I78)/(J78+I78)</f>
        <v>0.9642857142857143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" hidden="1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25</v>
      </c>
      <c r="J79" s="34">
        <f t="shared" si="17"/>
        <v>3</v>
      </c>
      <c r="K79" s="35">
        <f t="shared" si="18"/>
        <v>0.8928571428571429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" hidden="1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" hidden="1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" hidden="1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" hidden="1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" hidden="1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" hidden="1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" hidden="1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" hidden="1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" hidden="1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" hidden="1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" hidden="1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" hidden="1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" hidden="1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" hidden="1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" hidden="1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5" hidden="1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" hidden="1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" hidden="1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" hidden="1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" hidden="1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" hidden="1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" hidden="1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" hidden="1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" hidden="1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" hidden="1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" hidden="1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" thickBot="1" x14ac:dyDescent="0.35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26</v>
      </c>
      <c r="J107" s="34">
        <f t="shared" si="21"/>
        <v>2</v>
      </c>
      <c r="K107" s="35">
        <f t="shared" si="22"/>
        <v>0.9285714285714286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" hidden="1" thickBot="1" x14ac:dyDescent="0.35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" hidden="1" thickBot="1" x14ac:dyDescent="0.35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" hidden="1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" hidden="1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" hidden="1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" hidden="1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" hidden="1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16</v>
      </c>
      <c r="J115" s="34">
        <f>COUNTIF(L115:AM115,"APAGADO")</f>
        <v>12</v>
      </c>
      <c r="K115" s="35">
        <f>(I115)/(J115+I115)</f>
        <v>0.5714285714285714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" hidden="1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" hidden="1" thickBot="1" x14ac:dyDescent="0.35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" hidden="1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" hidden="1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" hidden="1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" hidden="1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" hidden="1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2" hidden="1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" hidden="1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" thickBot="1" x14ac:dyDescent="0.35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26</v>
      </c>
      <c r="J125" s="34">
        <f t="shared" si="17"/>
        <v>2</v>
      </c>
      <c r="K125" s="35">
        <f t="shared" si="18"/>
        <v>0.9285714285714286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" thickBot="1" x14ac:dyDescent="0.35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26</v>
      </c>
      <c r="J126" s="34">
        <f t="shared" si="17"/>
        <v>2</v>
      </c>
      <c r="K126" s="35">
        <f t="shared" si="18"/>
        <v>0.9285714285714286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" thickBot="1" x14ac:dyDescent="0.35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26</v>
      </c>
      <c r="J127" s="34">
        <f t="shared" si="17"/>
        <v>2</v>
      </c>
      <c r="K127" s="35">
        <f t="shared" si="18"/>
        <v>0.9285714285714286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" thickBot="1" x14ac:dyDescent="0.35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26</v>
      </c>
      <c r="J128" s="34">
        <f t="shared" si="17"/>
        <v>2</v>
      </c>
      <c r="K128" s="35">
        <f t="shared" si="18"/>
        <v>0.9285714285714286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" hidden="1" thickBot="1" x14ac:dyDescent="0.35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" hidden="1" thickBot="1" x14ac:dyDescent="0.35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" hidden="1" thickBot="1" x14ac:dyDescent="0.35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" hidden="1" thickBot="1" x14ac:dyDescent="0.35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" hidden="1" thickBot="1" x14ac:dyDescent="0.35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" hidden="1" thickBot="1" x14ac:dyDescent="0.35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27</v>
      </c>
      <c r="J134" s="34">
        <f t="shared" si="17"/>
        <v>1</v>
      </c>
      <c r="K134" s="35">
        <f t="shared" si="18"/>
        <v>0.9642857142857143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" hidden="1" thickBot="1" x14ac:dyDescent="0.35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" hidden="1" thickBot="1" x14ac:dyDescent="0.35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" hidden="1" thickBot="1" x14ac:dyDescent="0.35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" hidden="1" thickBot="1" x14ac:dyDescent="0.35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" hidden="1" thickBot="1" x14ac:dyDescent="0.35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" hidden="1" thickBot="1" x14ac:dyDescent="0.35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" hidden="1" thickBot="1" x14ac:dyDescent="0.35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" hidden="1" thickBot="1" x14ac:dyDescent="0.35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" hidden="1" thickBot="1" x14ac:dyDescent="0.35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" hidden="1" thickBot="1" x14ac:dyDescent="0.35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" thickBot="1" x14ac:dyDescent="0.35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24</v>
      </c>
      <c r="J145" s="34">
        <f t="shared" si="17"/>
        <v>4</v>
      </c>
      <c r="K145" s="35">
        <f t="shared" si="18"/>
        <v>0.8571428571428571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" thickBot="1" x14ac:dyDescent="0.35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24</v>
      </c>
      <c r="J146" s="34">
        <f t="shared" si="17"/>
        <v>4</v>
      </c>
      <c r="K146" s="35">
        <f t="shared" si="18"/>
        <v>0.8571428571428571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" hidden="1" thickBot="1" x14ac:dyDescent="0.35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" hidden="1" thickBot="1" x14ac:dyDescent="0.35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23</v>
      </c>
      <c r="J148" s="34">
        <f t="shared" ref="J148:J252" si="24">COUNTIF(L148:AM148,"APAGADO")</f>
        <v>5</v>
      </c>
      <c r="K148" s="35">
        <f t="shared" ref="K148:K252" si="25">(I148)/(J148+I148)</f>
        <v>0.8214285714285714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" hidden="1" thickBot="1" x14ac:dyDescent="0.35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" hidden="1" thickBot="1" x14ac:dyDescent="0.35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" hidden="1" thickBot="1" x14ac:dyDescent="0.35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27</v>
      </c>
      <c r="J151" s="34">
        <f t="shared" si="24"/>
        <v>1</v>
      </c>
      <c r="K151" s="35">
        <f t="shared" si="25"/>
        <v>0.9642857142857143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" hidden="1" thickBot="1" x14ac:dyDescent="0.35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26</v>
      </c>
      <c r="J152" s="34">
        <f t="shared" si="24"/>
        <v>2</v>
      </c>
      <c r="K152" s="35">
        <f t="shared" si="25"/>
        <v>0.9285714285714286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" hidden="1" thickBot="1" x14ac:dyDescent="0.35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" hidden="1" thickBot="1" x14ac:dyDescent="0.35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" hidden="1" thickBot="1" x14ac:dyDescent="0.35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" hidden="1" thickBot="1" x14ac:dyDescent="0.35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" hidden="1" thickBot="1" x14ac:dyDescent="0.35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" hidden="1" thickBot="1" x14ac:dyDescent="0.35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" hidden="1" thickBot="1" x14ac:dyDescent="0.35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" hidden="1" thickBot="1" x14ac:dyDescent="0.35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" hidden="1" thickBot="1" x14ac:dyDescent="0.35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" hidden="1" thickBot="1" x14ac:dyDescent="0.35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" hidden="1" thickBot="1" x14ac:dyDescent="0.35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" hidden="1" thickBot="1" x14ac:dyDescent="0.35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" hidden="1" thickBot="1" x14ac:dyDescent="0.35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" hidden="1" thickBot="1" x14ac:dyDescent="0.35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" hidden="1" thickBot="1" x14ac:dyDescent="0.35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" hidden="1" thickBot="1" x14ac:dyDescent="0.35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" hidden="1" thickBot="1" x14ac:dyDescent="0.35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" hidden="1" thickBot="1" x14ac:dyDescent="0.35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" hidden="1" thickBot="1" x14ac:dyDescent="0.35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" hidden="1" thickBot="1" x14ac:dyDescent="0.35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" hidden="1" thickBot="1" x14ac:dyDescent="0.35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" hidden="1" thickBot="1" x14ac:dyDescent="0.35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" hidden="1" thickBot="1" x14ac:dyDescent="0.35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" hidden="1" thickBot="1" x14ac:dyDescent="0.35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" hidden="1" thickBot="1" x14ac:dyDescent="0.35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" hidden="1" thickBot="1" x14ac:dyDescent="0.35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" hidden="1" thickBot="1" x14ac:dyDescent="0.35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" hidden="1" thickBot="1" x14ac:dyDescent="0.35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" hidden="1" thickBot="1" x14ac:dyDescent="0.35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" hidden="1" thickBot="1" x14ac:dyDescent="0.35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" hidden="1" thickBot="1" x14ac:dyDescent="0.35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" hidden="1" thickBot="1" x14ac:dyDescent="0.35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" hidden="1" thickBot="1" x14ac:dyDescent="0.35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" hidden="1" thickBot="1" x14ac:dyDescent="0.35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" hidden="1" thickBot="1" x14ac:dyDescent="0.35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" hidden="1" thickBot="1" x14ac:dyDescent="0.35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" hidden="1" thickBot="1" x14ac:dyDescent="0.35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" hidden="1" thickBot="1" x14ac:dyDescent="0.35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" hidden="1" thickBot="1" x14ac:dyDescent="0.35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" hidden="1" thickBot="1" x14ac:dyDescent="0.35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" hidden="1" thickBot="1" x14ac:dyDescent="0.35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27</v>
      </c>
      <c r="J193" s="34">
        <f t="shared" si="24"/>
        <v>1</v>
      </c>
      <c r="K193" s="35">
        <f t="shared" si="25"/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" hidden="1" thickBot="1" x14ac:dyDescent="0.35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17</v>
      </c>
      <c r="J194" s="34">
        <f t="shared" si="24"/>
        <v>11</v>
      </c>
      <c r="K194" s="35">
        <f t="shared" si="25"/>
        <v>0.6071428571428571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" hidden="1" thickBot="1" x14ac:dyDescent="0.35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25</v>
      </c>
      <c r="J195" s="34">
        <f t="shared" si="24"/>
        <v>3</v>
      </c>
      <c r="K195" s="35">
        <f t="shared" si="25"/>
        <v>0.8928571428571429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" thickBot="1" x14ac:dyDescent="0.35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10</v>
      </c>
      <c r="J196" s="34">
        <f t="shared" si="24"/>
        <v>18</v>
      </c>
      <c r="K196" s="35">
        <f t="shared" si="25"/>
        <v>0.35714285714285715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" hidden="1" thickBot="1" x14ac:dyDescent="0.35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" hidden="1" thickBot="1" x14ac:dyDescent="0.35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" hidden="1" thickBot="1" x14ac:dyDescent="0.35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" hidden="1" thickBot="1" x14ac:dyDescent="0.35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" hidden="1" thickBot="1" x14ac:dyDescent="0.35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" hidden="1" thickBot="1" x14ac:dyDescent="0.35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" hidden="1" thickBot="1" x14ac:dyDescent="0.35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" hidden="1" thickBot="1" x14ac:dyDescent="0.35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" hidden="1" thickBot="1" x14ac:dyDescent="0.35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" hidden="1" thickBot="1" x14ac:dyDescent="0.35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" hidden="1" thickBot="1" x14ac:dyDescent="0.35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" hidden="1" thickBot="1" x14ac:dyDescent="0.35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" hidden="1" thickBot="1" x14ac:dyDescent="0.35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" hidden="1" thickBot="1" x14ac:dyDescent="0.35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" hidden="1" thickBot="1" x14ac:dyDescent="0.35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" hidden="1" thickBot="1" x14ac:dyDescent="0.35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" hidden="1" thickBot="1" x14ac:dyDescent="0.35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" hidden="1" thickBot="1" x14ac:dyDescent="0.35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" hidden="1" thickBot="1" x14ac:dyDescent="0.35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" thickBot="1" x14ac:dyDescent="0.35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17</v>
      </c>
      <c r="J216" s="34">
        <f t="shared" si="24"/>
        <v>11</v>
      </c>
      <c r="K216" s="35">
        <f t="shared" si="25"/>
        <v>0.6071428571428571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" hidden="1" thickBot="1" x14ac:dyDescent="0.35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" thickBot="1" x14ac:dyDescent="0.35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19</v>
      </c>
      <c r="J218" s="34">
        <f t="shared" si="24"/>
        <v>9</v>
      </c>
      <c r="K218" s="35">
        <f t="shared" si="25"/>
        <v>0.6785714285714286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" hidden="1" thickBot="1" x14ac:dyDescent="0.35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" hidden="1" thickBot="1" x14ac:dyDescent="0.35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" thickBot="1" x14ac:dyDescent="0.35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17</v>
      </c>
      <c r="J221" s="34">
        <f t="shared" si="24"/>
        <v>11</v>
      </c>
      <c r="K221" s="35">
        <f t="shared" si="25"/>
        <v>0.6071428571428571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" hidden="1" thickBot="1" x14ac:dyDescent="0.35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" hidden="1" thickBot="1" x14ac:dyDescent="0.35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" thickBot="1" x14ac:dyDescent="0.35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10</v>
      </c>
      <c r="J224" s="34">
        <f t="shared" si="24"/>
        <v>18</v>
      </c>
      <c r="K224" s="35">
        <f t="shared" si="25"/>
        <v>0.35714285714285715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" hidden="1" thickBot="1" x14ac:dyDescent="0.35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" hidden="1" thickBot="1" x14ac:dyDescent="0.35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" hidden="1" thickBot="1" x14ac:dyDescent="0.35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" hidden="1" thickBot="1" x14ac:dyDescent="0.35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" hidden="1" thickBot="1" x14ac:dyDescent="0.35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" hidden="1" thickBot="1" x14ac:dyDescent="0.35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12</v>
      </c>
      <c r="J230" s="34">
        <f t="shared" si="24"/>
        <v>16</v>
      </c>
      <c r="K230" s="35">
        <f t="shared" si="25"/>
        <v>0.42857142857142855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" thickBot="1" x14ac:dyDescent="0.35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10</v>
      </c>
      <c r="J231" s="34">
        <f t="shared" si="24"/>
        <v>18</v>
      </c>
      <c r="K231" s="35">
        <f t="shared" si="25"/>
        <v>0.35714285714285715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" thickBot="1" x14ac:dyDescent="0.35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12</v>
      </c>
      <c r="J232" s="34">
        <f>COUNTIF(L232:AM232,"APAGADO")</f>
        <v>16</v>
      </c>
      <c r="K232" s="35">
        <f>(I232)/(J232+I232)</f>
        <v>0.42857142857142855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" thickBot="1" x14ac:dyDescent="0.35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26</v>
      </c>
      <c r="J233" s="34">
        <f t="shared" si="24"/>
        <v>2</v>
      </c>
      <c r="K233" s="35">
        <f t="shared" si="25"/>
        <v>0.9285714285714286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" thickBot="1" x14ac:dyDescent="0.35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" thickBot="1" x14ac:dyDescent="0.35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" thickBot="1" x14ac:dyDescent="0.35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26</v>
      </c>
      <c r="J236" s="34">
        <f t="shared" si="24"/>
        <v>2</v>
      </c>
      <c r="K236" s="35">
        <f t="shared" si="25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" thickBot="1" x14ac:dyDescent="0.35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26</v>
      </c>
      <c r="J237" s="34">
        <f t="shared" si="24"/>
        <v>2</v>
      </c>
      <c r="K237" s="35">
        <f t="shared" si="25"/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" thickBot="1" x14ac:dyDescent="0.35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26</v>
      </c>
      <c r="J238" s="34">
        <f>COUNTIF(L238:AM238,"APAGADO")</f>
        <v>2</v>
      </c>
      <c r="K238" s="35">
        <f>(I238)/(J238+I238)</f>
        <v>0.9285714285714286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" hidden="1" thickBot="1" x14ac:dyDescent="0.35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25</v>
      </c>
      <c r="J239" s="34">
        <f t="shared" si="24"/>
        <v>3</v>
      </c>
      <c r="K239" s="35">
        <f t="shared" si="25"/>
        <v>0.8928571428571429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" hidden="1" thickBot="1" x14ac:dyDescent="0.35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" hidden="1" thickBot="1" x14ac:dyDescent="0.35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25</v>
      </c>
      <c r="J241" s="34">
        <f>COUNTIF(L241:AM241,"APAGADO")</f>
        <v>3</v>
      </c>
      <c r="K241" s="35">
        <f>(I241)/(J241+I241)</f>
        <v>0.8928571428571429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" hidden="1" thickBot="1" x14ac:dyDescent="0.35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" hidden="1" thickBot="1" x14ac:dyDescent="0.35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" hidden="1" thickBot="1" x14ac:dyDescent="0.35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" thickBot="1" x14ac:dyDescent="0.35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10</v>
      </c>
      <c r="J245" s="34">
        <f t="shared" si="24"/>
        <v>18</v>
      </c>
      <c r="K245" s="35">
        <f t="shared" si="25"/>
        <v>0.35714285714285715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" thickBot="1" x14ac:dyDescent="0.35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" thickBot="1" x14ac:dyDescent="0.35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" thickBot="1" x14ac:dyDescent="0.35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" thickBot="1" x14ac:dyDescent="0.35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25</v>
      </c>
      <c r="J249" s="34">
        <f t="shared" si="24"/>
        <v>3</v>
      </c>
      <c r="K249" s="35">
        <f t="shared" si="25"/>
        <v>0.8928571428571429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" thickBot="1" x14ac:dyDescent="0.35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23</v>
      </c>
      <c r="J250" s="34">
        <f t="shared" si="24"/>
        <v>5</v>
      </c>
      <c r="K250" s="35">
        <f t="shared" si="25"/>
        <v>0.8214285714285714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" thickBot="1" x14ac:dyDescent="0.35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23</v>
      </c>
      <c r="J251" s="34">
        <f>COUNTIF(L251:AM251,"APAGADO")</f>
        <v>5</v>
      </c>
      <c r="K251" s="35">
        <f>(I251)/(J251+I251)</f>
        <v>0.8214285714285714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" hidden="1" thickBot="1" x14ac:dyDescent="0.35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" hidden="1" thickBot="1" x14ac:dyDescent="0.35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" hidden="1" thickBot="1" x14ac:dyDescent="0.35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" hidden="1" thickBot="1" x14ac:dyDescent="0.35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" hidden="1" thickBot="1" x14ac:dyDescent="0.35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" hidden="1" thickBot="1" x14ac:dyDescent="0.35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" hidden="1" thickBot="1" x14ac:dyDescent="0.35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" hidden="1" thickBot="1" x14ac:dyDescent="0.35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" hidden="1" thickBot="1" x14ac:dyDescent="0.35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" hidden="1" thickBot="1" x14ac:dyDescent="0.35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" hidden="1" thickBot="1" x14ac:dyDescent="0.35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" hidden="1" thickBot="1" x14ac:dyDescent="0.35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27</v>
      </c>
      <c r="J263" s="34">
        <f t="shared" si="37"/>
        <v>1</v>
      </c>
      <c r="K263" s="35">
        <f t="shared" si="38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" hidden="1" thickBot="1" x14ac:dyDescent="0.35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" hidden="1" thickBot="1" x14ac:dyDescent="0.35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" hidden="1" thickBot="1" x14ac:dyDescent="0.35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" hidden="1" thickBot="1" x14ac:dyDescent="0.35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" hidden="1" thickBot="1" x14ac:dyDescent="0.35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" hidden="1" thickBot="1" x14ac:dyDescent="0.35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27</v>
      </c>
      <c r="J269" s="34">
        <f t="shared" si="37"/>
        <v>1</v>
      </c>
      <c r="K269" s="35">
        <f t="shared" si="38"/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" hidden="1" thickBot="1" x14ac:dyDescent="0.35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" hidden="1" thickBot="1" x14ac:dyDescent="0.35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27</v>
      </c>
      <c r="J271" s="34">
        <f t="shared" si="37"/>
        <v>1</v>
      </c>
      <c r="K271" s="35">
        <f t="shared" si="38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" hidden="1" thickBot="1" x14ac:dyDescent="0.35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27</v>
      </c>
      <c r="J272" s="34">
        <f t="shared" si="37"/>
        <v>1</v>
      </c>
      <c r="K272" s="35">
        <f t="shared" si="38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" hidden="1" thickBot="1" x14ac:dyDescent="0.35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" hidden="1" thickBot="1" x14ac:dyDescent="0.35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" hidden="1" thickBot="1" x14ac:dyDescent="0.35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" hidden="1" thickBot="1" x14ac:dyDescent="0.35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" hidden="1" thickBot="1" x14ac:dyDescent="0.35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" hidden="1" thickBot="1" x14ac:dyDescent="0.35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" hidden="1" thickBot="1" x14ac:dyDescent="0.35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" hidden="1" thickBot="1" x14ac:dyDescent="0.35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" hidden="1" thickBot="1" x14ac:dyDescent="0.35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" hidden="1" thickBot="1" x14ac:dyDescent="0.35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" hidden="1" thickBot="1" x14ac:dyDescent="0.35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" hidden="1" thickBot="1" x14ac:dyDescent="0.35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" hidden="1" thickBot="1" x14ac:dyDescent="0.35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" hidden="1" thickBot="1" x14ac:dyDescent="0.35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" hidden="1" thickBot="1" x14ac:dyDescent="0.35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" hidden="1" thickBot="1" x14ac:dyDescent="0.35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" hidden="1" thickBot="1" x14ac:dyDescent="0.35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" hidden="1" thickBot="1" x14ac:dyDescent="0.35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" hidden="1" thickBot="1" x14ac:dyDescent="0.35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" hidden="1" thickBot="1" x14ac:dyDescent="0.35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" hidden="1" thickBot="1" x14ac:dyDescent="0.35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" hidden="1" thickBot="1" x14ac:dyDescent="0.35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" hidden="1" thickBot="1" x14ac:dyDescent="0.35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" hidden="1" thickBot="1" x14ac:dyDescent="0.35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" hidden="1" thickBot="1" x14ac:dyDescent="0.35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" hidden="1" thickBot="1" x14ac:dyDescent="0.35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" hidden="1" thickBot="1" x14ac:dyDescent="0.35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" hidden="1" thickBot="1" x14ac:dyDescent="0.35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" hidden="1" thickBot="1" x14ac:dyDescent="0.35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" hidden="1" thickBot="1" x14ac:dyDescent="0.35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" hidden="1" thickBot="1" x14ac:dyDescent="0.35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" hidden="1" thickBot="1" x14ac:dyDescent="0.35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" thickBot="1" x14ac:dyDescent="0.35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20</v>
      </c>
      <c r="J305" s="34">
        <f t="shared" si="37"/>
        <v>8</v>
      </c>
      <c r="K305" s="35">
        <f t="shared" si="38"/>
        <v>0.7142857142857143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" hidden="1" thickBot="1" x14ac:dyDescent="0.35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" hidden="1" thickBot="1" x14ac:dyDescent="0.35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" hidden="1" thickBot="1" x14ac:dyDescent="0.35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" hidden="1" thickBot="1" x14ac:dyDescent="0.35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" hidden="1" thickBot="1" x14ac:dyDescent="0.35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" thickBot="1" x14ac:dyDescent="0.35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24</v>
      </c>
      <c r="J311" s="34">
        <f>COUNTIF(L311:AM311,"APAGADO")</f>
        <v>4</v>
      </c>
      <c r="K311" s="35">
        <f>(I311)/(J311+I311)</f>
        <v>0.8571428571428571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" hidden="1" thickBot="1" x14ac:dyDescent="0.35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" hidden="1" thickBot="1" x14ac:dyDescent="0.35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" hidden="1" thickBot="1" x14ac:dyDescent="0.35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" hidden="1" thickBot="1" x14ac:dyDescent="0.35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" hidden="1" thickBot="1" x14ac:dyDescent="0.35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" hidden="1" thickBot="1" x14ac:dyDescent="0.35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" hidden="1" thickBot="1" x14ac:dyDescent="0.35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" thickBot="1" x14ac:dyDescent="0.35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" thickBot="1" x14ac:dyDescent="0.35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" thickBot="1" x14ac:dyDescent="0.35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" thickBot="1" x14ac:dyDescent="0.35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24</v>
      </c>
      <c r="J322" s="34">
        <f t="shared" si="49"/>
        <v>4</v>
      </c>
      <c r="K322" s="35">
        <f t="shared" si="50"/>
        <v>0.8571428571428571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" hidden="1" thickBot="1" x14ac:dyDescent="0.35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" hidden="1" thickBot="1" x14ac:dyDescent="0.35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" hidden="1" thickBot="1" x14ac:dyDescent="0.35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" hidden="1" thickBot="1" x14ac:dyDescent="0.35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" hidden="1" thickBot="1" x14ac:dyDescent="0.35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" hidden="1" thickBot="1" x14ac:dyDescent="0.35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" hidden="1" thickBot="1" x14ac:dyDescent="0.35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" hidden="1" thickBot="1" x14ac:dyDescent="0.35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" hidden="1" thickBot="1" x14ac:dyDescent="0.35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" hidden="1" thickBot="1" x14ac:dyDescent="0.35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95" hidden="1" customHeight="1" thickBot="1" x14ac:dyDescent="0.35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" hidden="1" thickBot="1" x14ac:dyDescent="0.35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" hidden="1" thickBot="1" x14ac:dyDescent="0.35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" hidden="1" thickBot="1" x14ac:dyDescent="0.35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" hidden="1" thickBot="1" x14ac:dyDescent="0.35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" thickBot="1" x14ac:dyDescent="0.35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25</v>
      </c>
      <c r="J338" s="34">
        <f>COUNTIF(L338:AM338,"APAGADO")</f>
        <v>3</v>
      </c>
      <c r="K338" s="35">
        <f>(I338)/(J338+I338)</f>
        <v>0.8928571428571429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" hidden="1" thickBot="1" x14ac:dyDescent="0.35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" hidden="1" thickBot="1" x14ac:dyDescent="0.35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" hidden="1" thickBot="1" x14ac:dyDescent="0.35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" hidden="1" thickBot="1" x14ac:dyDescent="0.35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" hidden="1" thickBot="1" x14ac:dyDescent="0.35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" hidden="1" thickBot="1" x14ac:dyDescent="0.35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" hidden="1" thickBot="1" x14ac:dyDescent="0.35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" hidden="1" thickBot="1" x14ac:dyDescent="0.35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" thickBot="1" x14ac:dyDescent="0.35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26</v>
      </c>
      <c r="J347" s="34">
        <f t="shared" si="49"/>
        <v>2</v>
      </c>
      <c r="K347" s="35">
        <f t="shared" si="50"/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" hidden="1" thickBot="1" x14ac:dyDescent="0.35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" thickBot="1" x14ac:dyDescent="0.35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27</v>
      </c>
      <c r="J349" s="34">
        <f t="shared" si="49"/>
        <v>1</v>
      </c>
      <c r="K349" s="35">
        <f t="shared" si="50"/>
        <v>0.9642857142857143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" thickBot="1" x14ac:dyDescent="0.35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26</v>
      </c>
      <c r="J350" s="34">
        <f t="shared" si="49"/>
        <v>2</v>
      </c>
      <c r="K350" s="35">
        <f t="shared" si="50"/>
        <v>0.9285714285714286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" thickBot="1" x14ac:dyDescent="0.35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15</v>
      </c>
      <c r="J351" s="34">
        <f>COUNTIF(L351:AM351,"APAGADO")</f>
        <v>13</v>
      </c>
      <c r="K351" s="35">
        <f>(I351)/(J351+I351)</f>
        <v>0.5357142857142857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" hidden="1" thickBot="1" x14ac:dyDescent="0.35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" hidden="1" thickBot="1" x14ac:dyDescent="0.35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" thickBot="1" x14ac:dyDescent="0.35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27</v>
      </c>
      <c r="J354" s="34">
        <f t="shared" si="49"/>
        <v>1</v>
      </c>
      <c r="K354" s="35">
        <f t="shared" si="50"/>
        <v>0.9642857142857143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" thickBot="1" x14ac:dyDescent="0.35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27</v>
      </c>
      <c r="J355" s="34">
        <f t="shared" si="49"/>
        <v>1</v>
      </c>
      <c r="K355" s="35">
        <f t="shared" si="50"/>
        <v>0.9642857142857143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" hidden="1" thickBot="1" x14ac:dyDescent="0.35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" hidden="1" thickBot="1" x14ac:dyDescent="0.35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" hidden="1" thickBot="1" x14ac:dyDescent="0.35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" hidden="1" thickBot="1" x14ac:dyDescent="0.35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" hidden="1" thickBot="1" x14ac:dyDescent="0.35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" hidden="1" thickBot="1" x14ac:dyDescent="0.35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" hidden="1" thickBot="1" x14ac:dyDescent="0.35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" hidden="1" thickBot="1" x14ac:dyDescent="0.35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" hidden="1" thickBot="1" x14ac:dyDescent="0.35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" hidden="1" thickBot="1" x14ac:dyDescent="0.35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" hidden="1" thickBot="1" x14ac:dyDescent="0.35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" hidden="1" thickBot="1" x14ac:dyDescent="0.35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" hidden="1" thickBot="1" x14ac:dyDescent="0.35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" hidden="1" thickBot="1" x14ac:dyDescent="0.35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" hidden="1" thickBot="1" x14ac:dyDescent="0.35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" hidden="1" thickBot="1" x14ac:dyDescent="0.35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" hidden="1" thickBot="1" x14ac:dyDescent="0.35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" hidden="1" thickBot="1" x14ac:dyDescent="0.35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" hidden="1" thickBot="1" x14ac:dyDescent="0.35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" hidden="1" thickBot="1" x14ac:dyDescent="0.35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" hidden="1" thickBot="1" x14ac:dyDescent="0.35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27</v>
      </c>
      <c r="J376" s="34">
        <f t="shared" si="49"/>
        <v>1</v>
      </c>
      <c r="K376" s="35">
        <f t="shared" si="50"/>
        <v>0.9642857142857143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" hidden="1" thickBot="1" x14ac:dyDescent="0.35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" hidden="1" thickBot="1" x14ac:dyDescent="0.35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" hidden="1" thickBot="1" x14ac:dyDescent="0.35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" hidden="1" thickBot="1" x14ac:dyDescent="0.35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23</v>
      </c>
      <c r="J380" s="34">
        <f t="shared" si="49"/>
        <v>5</v>
      </c>
      <c r="K380" s="35">
        <f t="shared" si="50"/>
        <v>0.8214285714285714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" hidden="1" thickBot="1" x14ac:dyDescent="0.35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" hidden="1" thickBot="1" x14ac:dyDescent="0.35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" hidden="1" thickBot="1" x14ac:dyDescent="0.35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" hidden="1" thickBot="1" x14ac:dyDescent="0.35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" hidden="1" thickBot="1" x14ac:dyDescent="0.35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" hidden="1" thickBot="1" x14ac:dyDescent="0.35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" hidden="1" thickBot="1" x14ac:dyDescent="0.35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" hidden="1" thickBot="1" x14ac:dyDescent="0.35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" hidden="1" thickBot="1" x14ac:dyDescent="0.35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" hidden="1" thickBot="1" x14ac:dyDescent="0.35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" hidden="1" thickBot="1" x14ac:dyDescent="0.35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" hidden="1" thickBot="1" x14ac:dyDescent="0.35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" hidden="1" thickBot="1" x14ac:dyDescent="0.35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" hidden="1" thickBot="1" x14ac:dyDescent="0.35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" hidden="1" thickBot="1" x14ac:dyDescent="0.35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" hidden="1" thickBot="1" x14ac:dyDescent="0.35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" hidden="1" thickBot="1" x14ac:dyDescent="0.35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" hidden="1" thickBot="1" x14ac:dyDescent="0.35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" hidden="1" thickBot="1" x14ac:dyDescent="0.35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" hidden="1" thickBot="1" x14ac:dyDescent="0.35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" hidden="1" thickBot="1" x14ac:dyDescent="0.35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" hidden="1" thickBot="1" x14ac:dyDescent="0.35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" hidden="1" thickBot="1" x14ac:dyDescent="0.35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" hidden="1" thickBot="1" x14ac:dyDescent="0.35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" hidden="1" thickBot="1" x14ac:dyDescent="0.35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27</v>
      </c>
      <c r="J405" s="34">
        <f t="shared" si="57"/>
        <v>1</v>
      </c>
      <c r="K405" s="35">
        <f t="shared" si="58"/>
        <v>0.9642857142857143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" hidden="1" thickBot="1" x14ac:dyDescent="0.35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" hidden="1" thickBot="1" x14ac:dyDescent="0.35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" hidden="1" thickBot="1" x14ac:dyDescent="0.35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" hidden="1" thickBot="1" x14ac:dyDescent="0.35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" hidden="1" thickBot="1" x14ac:dyDescent="0.35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" hidden="1" thickBot="1" x14ac:dyDescent="0.35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" hidden="1" thickBot="1" x14ac:dyDescent="0.35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" hidden="1" thickBot="1" x14ac:dyDescent="0.35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" hidden="1" thickBot="1" x14ac:dyDescent="0.35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" hidden="1" thickBot="1" x14ac:dyDescent="0.35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" hidden="1" thickBot="1" x14ac:dyDescent="0.35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" thickBot="1" x14ac:dyDescent="0.35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20</v>
      </c>
      <c r="J417" s="34">
        <f t="shared" si="57"/>
        <v>8</v>
      </c>
      <c r="K417" s="35">
        <f t="shared" si="58"/>
        <v>0.7142857142857143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" thickBot="1" x14ac:dyDescent="0.35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20</v>
      </c>
      <c r="J418" s="34">
        <f t="shared" si="57"/>
        <v>8</v>
      </c>
      <c r="K418" s="35">
        <f t="shared" si="58"/>
        <v>0.7142857142857143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" hidden="1" thickBot="1" x14ac:dyDescent="0.35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" hidden="1" thickBot="1" x14ac:dyDescent="0.35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" hidden="1" thickBot="1" x14ac:dyDescent="0.35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" hidden="1" thickBot="1" x14ac:dyDescent="0.35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" hidden="1" thickBot="1" x14ac:dyDescent="0.35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" hidden="1" thickBot="1" x14ac:dyDescent="0.35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" hidden="1" thickBot="1" x14ac:dyDescent="0.35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" hidden="1" thickBot="1" x14ac:dyDescent="0.35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" hidden="1" thickBot="1" x14ac:dyDescent="0.35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" hidden="1" thickBot="1" x14ac:dyDescent="0.35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27</v>
      </c>
      <c r="J428" s="34">
        <f t="shared" si="57"/>
        <v>1</v>
      </c>
      <c r="K428" s="35">
        <f t="shared" si="58"/>
        <v>0.9642857142857143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" hidden="1" thickBot="1" x14ac:dyDescent="0.35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" hidden="1" thickBot="1" x14ac:dyDescent="0.35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" hidden="1" thickBot="1" x14ac:dyDescent="0.35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" hidden="1" thickBot="1" x14ac:dyDescent="0.35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" hidden="1" thickBot="1" x14ac:dyDescent="0.35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" hidden="1" thickBot="1" x14ac:dyDescent="0.35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" hidden="1" thickBot="1" x14ac:dyDescent="0.35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" hidden="1" thickBot="1" x14ac:dyDescent="0.35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" hidden="1" thickBot="1" x14ac:dyDescent="0.35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" hidden="1" thickBot="1" x14ac:dyDescent="0.35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" hidden="1" thickBot="1" x14ac:dyDescent="0.35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" hidden="1" thickBot="1" x14ac:dyDescent="0.35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" hidden="1" thickBot="1" x14ac:dyDescent="0.35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" hidden="1" thickBot="1" x14ac:dyDescent="0.35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" hidden="1" thickBot="1" x14ac:dyDescent="0.35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" hidden="1" thickBot="1" x14ac:dyDescent="0.35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" hidden="1" thickBot="1" x14ac:dyDescent="0.35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" hidden="1" thickBot="1" x14ac:dyDescent="0.35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" hidden="1" thickBot="1" x14ac:dyDescent="0.35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" hidden="1" thickBot="1" x14ac:dyDescent="0.35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" hidden="1" thickBot="1" x14ac:dyDescent="0.35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" hidden="1" thickBot="1" x14ac:dyDescent="0.35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" hidden="1" thickBot="1" x14ac:dyDescent="0.35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" hidden="1" thickBot="1" x14ac:dyDescent="0.35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" thickBot="1" x14ac:dyDescent="0.35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26</v>
      </c>
      <c r="J453" s="34">
        <f t="shared" si="57"/>
        <v>2</v>
      </c>
      <c r="K453" s="35">
        <f t="shared" si="58"/>
        <v>0.9285714285714286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" hidden="1" thickBot="1" x14ac:dyDescent="0.35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" hidden="1" thickBot="1" x14ac:dyDescent="0.35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" hidden="1" thickBot="1" x14ac:dyDescent="0.35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" hidden="1" thickBot="1" x14ac:dyDescent="0.35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" hidden="1" thickBot="1" x14ac:dyDescent="0.35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" hidden="1" thickBot="1" x14ac:dyDescent="0.35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" hidden="1" thickBot="1" x14ac:dyDescent="0.35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" hidden="1" thickBot="1" x14ac:dyDescent="0.35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27</v>
      </c>
      <c r="J461" s="34">
        <f t="shared" si="63"/>
        <v>1</v>
      </c>
      <c r="K461" s="35">
        <f t="shared" si="64"/>
        <v>0.9642857142857143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" hidden="1" thickBot="1" x14ac:dyDescent="0.35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27</v>
      </c>
      <c r="J462" s="34">
        <f t="shared" si="63"/>
        <v>1</v>
      </c>
      <c r="K462" s="35">
        <f t="shared" si="64"/>
        <v>0.9642857142857143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" hidden="1" thickBot="1" x14ac:dyDescent="0.35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24</v>
      </c>
      <c r="J463" s="34">
        <f t="shared" si="63"/>
        <v>4</v>
      </c>
      <c r="K463" s="35">
        <f t="shared" si="64"/>
        <v>0.8571428571428571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" hidden="1" thickBot="1" x14ac:dyDescent="0.35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26</v>
      </c>
      <c r="J464" s="34">
        <f t="shared" si="63"/>
        <v>2</v>
      </c>
      <c r="K464" s="35">
        <f t="shared" si="64"/>
        <v>0.9285714285714286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" hidden="1" thickBot="1" x14ac:dyDescent="0.35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18</v>
      </c>
      <c r="J465" s="34">
        <f t="shared" si="63"/>
        <v>10</v>
      </c>
      <c r="K465" s="35">
        <f t="shared" si="64"/>
        <v>0.6428571428571429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" hidden="1" thickBot="1" x14ac:dyDescent="0.35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18</v>
      </c>
      <c r="J466" s="34">
        <f t="shared" si="63"/>
        <v>10</v>
      </c>
      <c r="K466" s="35">
        <f t="shared" si="64"/>
        <v>0.6428571428571429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" hidden="1" thickBot="1" x14ac:dyDescent="0.35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" hidden="1" thickBot="1" x14ac:dyDescent="0.35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" hidden="1" thickBot="1" x14ac:dyDescent="0.35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" hidden="1" thickBot="1" x14ac:dyDescent="0.35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" hidden="1" thickBot="1" x14ac:dyDescent="0.35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" hidden="1" thickBot="1" x14ac:dyDescent="0.35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" hidden="1" thickBot="1" x14ac:dyDescent="0.35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" hidden="1" thickBot="1" x14ac:dyDescent="0.35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" hidden="1" thickBot="1" x14ac:dyDescent="0.35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26</v>
      </c>
      <c r="J475" s="34">
        <f t="shared" si="66"/>
        <v>2</v>
      </c>
      <c r="K475" s="35">
        <f t="shared" si="67"/>
        <v>0.9285714285714286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" hidden="1" thickBot="1" x14ac:dyDescent="0.35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27</v>
      </c>
      <c r="J476" s="34">
        <f t="shared" si="66"/>
        <v>1</v>
      </c>
      <c r="K476" s="35">
        <f t="shared" si="67"/>
        <v>0.9642857142857143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" hidden="1" thickBot="1" x14ac:dyDescent="0.35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27</v>
      </c>
      <c r="J477" s="34">
        <f t="shared" si="66"/>
        <v>1</v>
      </c>
      <c r="K477" s="35">
        <f t="shared" si="67"/>
        <v>0.9642857142857143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" hidden="1" thickBot="1" x14ac:dyDescent="0.35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" hidden="1" thickBot="1" x14ac:dyDescent="0.35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26</v>
      </c>
      <c r="J479" s="34">
        <f t="shared" si="66"/>
        <v>2</v>
      </c>
      <c r="K479" s="35">
        <f t="shared" si="67"/>
        <v>0.9285714285714286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" hidden="1" thickBot="1" x14ac:dyDescent="0.35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22</v>
      </c>
      <c r="J480" s="34">
        <f t="shared" si="66"/>
        <v>6</v>
      </c>
      <c r="K480" s="35">
        <f t="shared" si="67"/>
        <v>0.7857142857142857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" hidden="1" thickBot="1" x14ac:dyDescent="0.35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" hidden="1" thickBot="1" x14ac:dyDescent="0.35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" hidden="1" thickBot="1" x14ac:dyDescent="0.35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" hidden="1" thickBot="1" x14ac:dyDescent="0.35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" hidden="1" thickBot="1" x14ac:dyDescent="0.35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13</v>
      </c>
      <c r="J485" s="34">
        <f t="shared" si="66"/>
        <v>15</v>
      </c>
      <c r="K485" s="35">
        <f t="shared" si="67"/>
        <v>0.4642857142857143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" hidden="1" thickBot="1" x14ac:dyDescent="0.35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13</v>
      </c>
      <c r="J486" s="34">
        <f t="shared" si="66"/>
        <v>15</v>
      </c>
      <c r="K486" s="35">
        <f t="shared" si="67"/>
        <v>0.4642857142857143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3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3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3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3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3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3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3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3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3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3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3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3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3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3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3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3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3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3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3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3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3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3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3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3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3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3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3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3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3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3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3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3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3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3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3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3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3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3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3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3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3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3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3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3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3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3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3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3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3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3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3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3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3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3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3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3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3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3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3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3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3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3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3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3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3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3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3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3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3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3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3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3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3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3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3">
      <c r="E693" s="33"/>
      <c r="F693" s="33"/>
      <c r="G693" s="33"/>
      <c r="H693" s="33"/>
      <c r="K693" s="15"/>
      <c r="N693" s="88"/>
    </row>
    <row r="694" spans="5:42" x14ac:dyDescent="0.3">
      <c r="E694" s="33"/>
      <c r="F694" s="33"/>
      <c r="G694" s="33"/>
      <c r="H694" s="33"/>
      <c r="K694" s="15"/>
      <c r="N694" s="88"/>
    </row>
    <row r="695" spans="5:42" x14ac:dyDescent="0.3">
      <c r="E695" s="33"/>
      <c r="F695" s="33"/>
      <c r="G695" s="33"/>
      <c r="H695" s="33"/>
      <c r="K695" s="15"/>
      <c r="N695" s="88"/>
    </row>
    <row r="696" spans="5:42" x14ac:dyDescent="0.3">
      <c r="K696" s="15"/>
      <c r="N696" s="88"/>
    </row>
    <row r="697" spans="5:42" x14ac:dyDescent="0.3">
      <c r="N697" s="88"/>
    </row>
    <row r="698" spans="5:42" x14ac:dyDescent="0.3">
      <c r="N698" s="88"/>
    </row>
    <row r="699" spans="5:42" x14ac:dyDescent="0.3">
      <c r="N699" s="88"/>
    </row>
    <row r="700" spans="5:42" x14ac:dyDescent="0.3">
      <c r="N700" s="88"/>
    </row>
    <row r="701" spans="5:42" x14ac:dyDescent="0.3">
      <c r="N701" s="88"/>
    </row>
    <row r="702" spans="5:42" x14ac:dyDescent="0.3">
      <c r="N702" s="88"/>
    </row>
    <row r="703" spans="5:42" x14ac:dyDescent="0.3">
      <c r="N703" s="88"/>
    </row>
    <row r="704" spans="5:42" x14ac:dyDescent="0.3">
      <c r="N704" s="88"/>
    </row>
    <row r="705" spans="14:14" x14ac:dyDescent="0.3">
      <c r="N705" s="88"/>
    </row>
    <row r="706" spans="14:14" x14ac:dyDescent="0.3">
      <c r="N706" s="88"/>
    </row>
    <row r="707" spans="14:14" x14ac:dyDescent="0.3">
      <c r="N707" s="88"/>
    </row>
    <row r="708" spans="14:14" x14ac:dyDescent="0.3">
      <c r="N708" s="88"/>
    </row>
    <row r="709" spans="14:14" x14ac:dyDescent="0.3">
      <c r="N709" s="88"/>
    </row>
    <row r="710" spans="14:14" x14ac:dyDescent="0.3">
      <c r="N710" s="88"/>
    </row>
    <row r="711" spans="14:14" x14ac:dyDescent="0.3">
      <c r="N711" s="88"/>
    </row>
    <row r="712" spans="14:14" x14ac:dyDescent="0.3">
      <c r="N712" s="88"/>
    </row>
    <row r="713" spans="14:14" x14ac:dyDescent="0.3">
      <c r="N713" s="88"/>
    </row>
    <row r="714" spans="14:14" x14ac:dyDescent="0.3">
      <c r="N714" s="88"/>
    </row>
    <row r="715" spans="14:14" x14ac:dyDescent="0.3">
      <c r="N715" s="88"/>
    </row>
    <row r="716" spans="14:14" x14ac:dyDescent="0.3">
      <c r="N716" s="88"/>
    </row>
    <row r="717" spans="14:14" x14ac:dyDescent="0.3">
      <c r="N717" s="88"/>
    </row>
    <row r="718" spans="14:14" x14ac:dyDescent="0.3">
      <c r="N718" s="88"/>
    </row>
    <row r="719" spans="14:14" x14ac:dyDescent="0.3">
      <c r="N719" s="88"/>
    </row>
    <row r="720" spans="14:14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</sheetData>
  <autoFilter ref="A4:AP486" xr:uid="{00000000-0001-0000-0000-000000000000}">
    <filterColumn colId="2">
      <filters>
        <filter val="BONOMO"/>
        <filter val="COSEIDI"/>
      </filters>
    </filterColumn>
    <filterColumn colId="28">
      <customFilters>
        <customFilter operator="notEqual" val=" "/>
      </customFilters>
    </filterColumn>
  </autoFilter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3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3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3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3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272</v>
      </c>
    </row>
    <row r="2" spans="1:36" ht="21" x14ac:dyDescent="0.4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3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3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3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3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3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3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3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3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3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3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3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3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3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3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3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3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3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3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3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3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3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3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3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3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3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3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3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3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3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3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3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3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3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3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3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3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3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3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3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3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3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3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3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3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3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3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3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3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3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3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3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3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3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3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3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3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3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3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3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3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3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3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3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3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3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3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3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3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3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3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3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3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3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3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3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3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3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3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3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3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3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3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3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3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3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3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3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3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3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3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3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3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3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3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3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3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3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3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3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3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3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3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3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3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3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3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3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3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3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3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3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3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3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3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3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3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3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3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3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3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3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3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3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3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3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3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3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3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3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3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3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3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3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3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3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3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3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3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3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3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3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3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3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3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3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3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3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3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3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3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3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3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3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3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3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3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3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3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3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3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3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3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3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3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3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3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3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3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3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3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3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3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3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3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3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3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3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3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3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3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3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3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3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3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3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3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3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3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3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3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3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3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3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3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3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3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3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3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3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3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3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3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3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3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3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3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3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3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3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3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3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3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3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3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3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3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3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3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3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3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3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3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3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3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3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3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3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3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3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3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3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3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3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3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3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3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3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3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3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3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3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3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3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3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3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3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3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3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3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3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3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3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3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3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3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3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3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3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3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3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3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3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3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3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3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3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3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3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3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3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3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3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3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3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3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3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3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3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3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3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3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3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3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3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3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3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3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3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3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3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3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3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3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3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3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3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3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3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3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3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3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3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3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3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3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3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3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3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3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3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3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3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3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3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3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3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3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3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3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3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3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3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3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3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3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3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3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3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3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3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3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3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3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3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3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3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3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3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3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>
        <f>'RESUMEN TOTAL'!AD463</f>
        <v>0</v>
      </c>
      <c r="Y461">
        <f>'RESUMEN TOTAL'!AE463</f>
        <v>0</v>
      </c>
      <c r="Z461">
        <f>'RESUMEN TOTAL'!AF463</f>
        <v>0</v>
      </c>
      <c r="AA461">
        <f>'RESUMEN TOTAL'!AG463</f>
        <v>0</v>
      </c>
      <c r="AB461">
        <f>'RESUMEN TOTAL'!AH463</f>
        <v>0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3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>
        <f>'RESUMEN TOTAL'!AD464</f>
        <v>0</v>
      </c>
      <c r="Y462">
        <f>'RESUMEN TOTAL'!AE464</f>
        <v>0</v>
      </c>
      <c r="Z462">
        <f>'RESUMEN TOTAL'!AF464</f>
        <v>0</v>
      </c>
      <c r="AA462">
        <f>'RESUMEN TOTAL'!AG464</f>
        <v>0</v>
      </c>
      <c r="AB462">
        <f>'RESUMEN TOTAL'!AH464</f>
        <v>0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3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>
        <f>'RESUMEN TOTAL'!AH465</f>
        <v>0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3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3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3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3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3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3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3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3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3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3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3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3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3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3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3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3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3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3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3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3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3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3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3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3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3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3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3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3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3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3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3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3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3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3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3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3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3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3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3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3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3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3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3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3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3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3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3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3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3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3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3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3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3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3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3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3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3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3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3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3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3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3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3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3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3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3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3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3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3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3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3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3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3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3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3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3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3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3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3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3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3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3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3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3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3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3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3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3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3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3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3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3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3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3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3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3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3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3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3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3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3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3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3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3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3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3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3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3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3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3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3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3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3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3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3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3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3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3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3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3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3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3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3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3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3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3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3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3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3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3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3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3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3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3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3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3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3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3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3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3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3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O2" sqref="O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6" ht="21" x14ac:dyDescent="0.4">
      <c r="C1" s="32" t="s">
        <v>981</v>
      </c>
      <c r="D1" s="32">
        <f>COUNTIFS(E4:E400,"=radio")</f>
        <v>89</v>
      </c>
    </row>
    <row r="2" spans="1:36" ht="21" x14ac:dyDescent="0.4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3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3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3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3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3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3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3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3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3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3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3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3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3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3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3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3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3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3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3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3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3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3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3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3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3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3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3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3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3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3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3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3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3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3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3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3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3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3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3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3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3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3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3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3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3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3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3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3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3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3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3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3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3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3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3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3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3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3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3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3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3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3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3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3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3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3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3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3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3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3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3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3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3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3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3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3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3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3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3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3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3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3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3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3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3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3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3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3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3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3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3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3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3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3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3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3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3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3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3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3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3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3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3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3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3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3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3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3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3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3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3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3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3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3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3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3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3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3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3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3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3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3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3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3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3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3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3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3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3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3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3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3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3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3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3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3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3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3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3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3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3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3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3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3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3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3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3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3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3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3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3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3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3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3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3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3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3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3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3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3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3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3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3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3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3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3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3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3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3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3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3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3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3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3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3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3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3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3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3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3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3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3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3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3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3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3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3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3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3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3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3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3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3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3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3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3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3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3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3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3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3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3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3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3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3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3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3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3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3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3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3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3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3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3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3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3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3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3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3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3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3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3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3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3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3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3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3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3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3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3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3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3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3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3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3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3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3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3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3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3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3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3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3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3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3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3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3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3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3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3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3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3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3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3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3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3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3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3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3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3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3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3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3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3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3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3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3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3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3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3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3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3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3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3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3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3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3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3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3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3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3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3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3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3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3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3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3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3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3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3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3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3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3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3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3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3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3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3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3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3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3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3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3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3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3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3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3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3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3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3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3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3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3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3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3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3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3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3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3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3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3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3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3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3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3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3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3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3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3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3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3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3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3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3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3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3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3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3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3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3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3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3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3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3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3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3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3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3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3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3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3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3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3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3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3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3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3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3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3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3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3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3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3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3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3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3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3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3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3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3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3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3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3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3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3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3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3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3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3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3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3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3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3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3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3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3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3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3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3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3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3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3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3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3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3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3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3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3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3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3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3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3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3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3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3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3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3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3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3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3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3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3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3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3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3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3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3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3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3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3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3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3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3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3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3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3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3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3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3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3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3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3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3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3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3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3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3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3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3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3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3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3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3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3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3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3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3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3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3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3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3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3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3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3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3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3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3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3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3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3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3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3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3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3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3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3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3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3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3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3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3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3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3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3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3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3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3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3">
      <c r="A20" s="17">
        <f>'APAGADOS RADIO'!X3</f>
        <v>45157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482</v>
      </c>
      <c r="G20" s="36">
        <f t="shared" si="9"/>
        <v>0</v>
      </c>
    </row>
    <row r="21" spans="1:7" x14ac:dyDescent="0.3">
      <c r="A21" s="17">
        <f>'APAGADOS RADIO'!Y3</f>
        <v>45158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482</v>
      </c>
      <c r="G21" s="36">
        <f t="shared" si="9"/>
        <v>0</v>
      </c>
    </row>
    <row r="22" spans="1:7" x14ac:dyDescent="0.3">
      <c r="A22" s="17">
        <f>'APAGADOS RADIO'!Z3</f>
        <v>45159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482</v>
      </c>
      <c r="G22" s="36">
        <f t="shared" si="9"/>
        <v>0</v>
      </c>
    </row>
    <row r="23" spans="1:7" x14ac:dyDescent="0.3">
      <c r="A23" s="17">
        <f>'APAGADOS RADIO'!AA3</f>
        <v>45160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482</v>
      </c>
      <c r="G23" s="36">
        <f t="shared" si="9"/>
        <v>0</v>
      </c>
    </row>
    <row r="24" spans="1:7" x14ac:dyDescent="0.3">
      <c r="A24" s="17">
        <f>'APAGADOS RADIO'!AB3</f>
        <v>45161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482</v>
      </c>
      <c r="G24" s="36">
        <f t="shared" si="9"/>
        <v>0</v>
      </c>
    </row>
    <row r="25" spans="1:7" x14ac:dyDescent="0.3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3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3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3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3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3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3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3">
      <c r="A32" s="17" t="e">
        <f>'APAGADOS RADIO'!AJ3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3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3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3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3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3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3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3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3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3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3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3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3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3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3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3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3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3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3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3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3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3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3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3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3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3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3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3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3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3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3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09" workbookViewId="0">
      <selection activeCell="J126" sqref="F121:J127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2" t="s">
        <v>994</v>
      </c>
    </row>
    <row r="2" spans="1:10" ht="15.6" customHeight="1" thickTop="1" thickBot="1" x14ac:dyDescent="0.35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5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6.8" thickTop="1" thickBot="1" x14ac:dyDescent="0.35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2" thickTop="1" x14ac:dyDescent="0.3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2" thickBot="1" x14ac:dyDescent="0.35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5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6.8" thickTop="1" thickBot="1" x14ac:dyDescent="0.35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5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5.6" thickTop="1" thickBot="1" x14ac:dyDescent="0.35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6.8" thickTop="1" thickBot="1" x14ac:dyDescent="0.35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3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2" thickBot="1" x14ac:dyDescent="0.35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6.8" thickTop="1" thickBot="1" x14ac:dyDescent="0.35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5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6.8" thickTop="1" thickBot="1" x14ac:dyDescent="0.35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5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6.8" thickTop="1" thickBot="1" x14ac:dyDescent="0.35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2" thickTop="1" x14ac:dyDescent="0.3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2" thickBot="1" x14ac:dyDescent="0.35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6.8" thickTop="1" thickBot="1" x14ac:dyDescent="0.35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5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6.8" thickTop="1" thickBot="1" x14ac:dyDescent="0.35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5.6" thickTop="1" thickBot="1" x14ac:dyDescent="0.35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6.8" thickTop="1" thickBot="1" x14ac:dyDescent="0.35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2" thickTop="1" x14ac:dyDescent="0.3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5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6.8" thickTop="1" thickBot="1" x14ac:dyDescent="0.35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6.8" thickTop="1" thickBot="1" x14ac:dyDescent="0.35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6.8" thickTop="1" thickBot="1" x14ac:dyDescent="0.35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5.6" thickTop="1" thickBot="1" x14ac:dyDescent="0.35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5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2" thickTop="1" x14ac:dyDescent="0.3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2" thickBot="1" x14ac:dyDescent="0.35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6.8" thickTop="1" thickBot="1" x14ac:dyDescent="0.35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6.8" thickTop="1" thickBot="1" x14ac:dyDescent="0.35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5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5.6" thickTop="1" thickBot="1" x14ac:dyDescent="0.35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6.8" thickTop="1" thickBot="1" x14ac:dyDescent="0.35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2" thickTop="1" x14ac:dyDescent="0.3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2" thickBot="1" x14ac:dyDescent="0.35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5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6.8" thickTop="1" thickBot="1" x14ac:dyDescent="0.35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6.8" thickTop="1" thickBot="1" x14ac:dyDescent="0.35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5.6" thickTop="1" thickBot="1" x14ac:dyDescent="0.35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6.8" thickTop="1" thickBot="1" x14ac:dyDescent="0.35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2" thickTop="1" x14ac:dyDescent="0.3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2" thickBot="1" x14ac:dyDescent="0.35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6.8" thickTop="1" thickBot="1" x14ac:dyDescent="0.35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6.8" thickTop="1" thickBot="1" x14ac:dyDescent="0.35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6.8" thickTop="1" thickBot="1" x14ac:dyDescent="0.35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5.6" thickTop="1" thickBot="1" x14ac:dyDescent="0.35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6.8" thickTop="1" thickBot="1" x14ac:dyDescent="0.35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2" thickTop="1" x14ac:dyDescent="0.3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2" thickBot="1" x14ac:dyDescent="0.35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6.8" thickTop="1" thickBot="1" x14ac:dyDescent="0.35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6.8" thickTop="1" thickBot="1" x14ac:dyDescent="0.35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6.8" thickTop="1" thickBot="1" x14ac:dyDescent="0.35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5.6" thickTop="1" thickBot="1" x14ac:dyDescent="0.35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6.8" thickTop="1" thickBot="1" x14ac:dyDescent="0.35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2" thickTop="1" x14ac:dyDescent="0.3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2" thickBot="1" x14ac:dyDescent="0.35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6.8" thickTop="1" thickBot="1" x14ac:dyDescent="0.35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6.8" thickTop="1" thickBot="1" x14ac:dyDescent="0.35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6.8" thickTop="1" thickBot="1" x14ac:dyDescent="0.35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5.6" thickTop="1" thickBot="1" x14ac:dyDescent="0.35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6.8" thickTop="1" thickBot="1" x14ac:dyDescent="0.35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2" thickTop="1" x14ac:dyDescent="0.3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2" thickBot="1" x14ac:dyDescent="0.35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6.8" thickTop="1" thickBot="1" x14ac:dyDescent="0.35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6.8" thickTop="1" thickBot="1" x14ac:dyDescent="0.35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6.8" thickTop="1" thickBot="1" x14ac:dyDescent="0.35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5.6" thickTop="1" thickBot="1" x14ac:dyDescent="0.35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6.8" thickTop="1" thickBot="1" x14ac:dyDescent="0.35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2" thickTop="1" x14ac:dyDescent="0.3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2" thickBot="1" x14ac:dyDescent="0.35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6.8" thickTop="1" thickBot="1" x14ac:dyDescent="0.35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6.8" thickTop="1" thickBot="1" x14ac:dyDescent="0.35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6.8" thickTop="1" thickBot="1" x14ac:dyDescent="0.35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5.6" thickTop="1" thickBot="1" x14ac:dyDescent="0.35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6.8" thickTop="1" thickBot="1" x14ac:dyDescent="0.35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2" thickTop="1" x14ac:dyDescent="0.3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2" thickBot="1" x14ac:dyDescent="0.35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6.8" thickTop="1" thickBot="1" x14ac:dyDescent="0.35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6.8" thickTop="1" thickBot="1" x14ac:dyDescent="0.35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6.8" thickTop="1" thickBot="1" x14ac:dyDescent="0.35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5.6" thickTop="1" thickBot="1" x14ac:dyDescent="0.35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6.8" thickTop="1" thickBot="1" x14ac:dyDescent="0.35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2" thickTop="1" x14ac:dyDescent="0.3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2" thickBot="1" x14ac:dyDescent="0.35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6.8" thickTop="1" thickBot="1" x14ac:dyDescent="0.35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6.8" thickTop="1" thickBot="1" x14ac:dyDescent="0.35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6.8" thickTop="1" thickBot="1" x14ac:dyDescent="0.35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5.6" thickTop="1" thickBot="1" x14ac:dyDescent="0.35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6.8" thickTop="1" thickBot="1" x14ac:dyDescent="0.35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2" thickTop="1" x14ac:dyDescent="0.3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2" thickBot="1" x14ac:dyDescent="0.35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6.8" thickTop="1" thickBot="1" x14ac:dyDescent="0.35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6.8" thickTop="1" thickBot="1" x14ac:dyDescent="0.35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6.8" thickTop="1" thickBot="1" x14ac:dyDescent="0.35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5.6" thickTop="1" thickBot="1" x14ac:dyDescent="0.35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6.8" thickTop="1" thickBot="1" x14ac:dyDescent="0.35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2" thickTop="1" x14ac:dyDescent="0.3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2" thickBot="1" x14ac:dyDescent="0.35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6.8" thickTop="1" thickBot="1" x14ac:dyDescent="0.35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6.8" thickTop="1" thickBot="1" x14ac:dyDescent="0.35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6.8" thickTop="1" thickBot="1" x14ac:dyDescent="0.35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5.6" thickTop="1" thickBot="1" x14ac:dyDescent="0.35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6.8" thickTop="1" thickBot="1" x14ac:dyDescent="0.35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2" thickTop="1" x14ac:dyDescent="0.3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2" thickBot="1" x14ac:dyDescent="0.35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6.8" thickTop="1" thickBot="1" x14ac:dyDescent="0.35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6.8" thickTop="1" thickBot="1" x14ac:dyDescent="0.35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6.8" thickTop="1" thickBot="1" x14ac:dyDescent="0.35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5.6" thickTop="1" thickBot="1" x14ac:dyDescent="0.35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6.8" thickTop="1" thickBot="1" x14ac:dyDescent="0.35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2" thickTop="1" x14ac:dyDescent="0.3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2" thickBot="1" x14ac:dyDescent="0.35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6.8" thickTop="1" thickBot="1" x14ac:dyDescent="0.35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6.8" thickTop="1" thickBot="1" x14ac:dyDescent="0.35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6.8" thickTop="1" thickBot="1" x14ac:dyDescent="0.35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5.6" thickTop="1" thickBot="1" x14ac:dyDescent="0.35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6.8" thickTop="1" thickBot="1" x14ac:dyDescent="0.35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2" thickTop="1" x14ac:dyDescent="0.3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2" thickBot="1" x14ac:dyDescent="0.35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6.8" thickTop="1" thickBot="1" x14ac:dyDescent="0.35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6.8" thickTop="1" thickBot="1" x14ac:dyDescent="0.35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6.8" thickTop="1" thickBot="1" x14ac:dyDescent="0.35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5.6" thickTop="1" thickBot="1" x14ac:dyDescent="0.3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6.8" thickTop="1" thickBot="1" x14ac:dyDescent="0.35">
      <c r="B130" s="67" t="s">
        <v>1330</v>
      </c>
      <c r="C130" s="85">
        <v>2</v>
      </c>
      <c r="D130" s="68">
        <f>D129-C130</f>
        <v>-2</v>
      </c>
      <c r="E130" s="69">
        <f>D130/C128</f>
        <v>-4.1493775933609959E-3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2" thickTop="1" x14ac:dyDescent="0.3">
      <c r="B131" s="67" t="s">
        <v>1331</v>
      </c>
      <c r="C131" s="85">
        <v>1</v>
      </c>
      <c r="D131" s="68">
        <f>D130-C131</f>
        <v>-3</v>
      </c>
      <c r="E131" s="69">
        <f>D131/C128</f>
        <v>-6.2240663900414933E-3</v>
      </c>
      <c r="F131" s="130"/>
      <c r="G131" s="67" t="s">
        <v>1153</v>
      </c>
      <c r="H131" s="121">
        <f>AUXILIAR!C53</f>
        <v>15</v>
      </c>
      <c r="I131" s="125">
        <f>AUXILIAR!E53</f>
        <v>0</v>
      </c>
      <c r="J131" s="115">
        <f>I131/H131</f>
        <v>0</v>
      </c>
    </row>
    <row r="132" spans="2:10" ht="16.2" thickBot="1" x14ac:dyDescent="0.35">
      <c r="B132" s="70" t="s">
        <v>16</v>
      </c>
      <c r="C132" s="71">
        <v>15</v>
      </c>
      <c r="D132" s="72">
        <f>D131-C132</f>
        <v>-18</v>
      </c>
      <c r="E132" s="92">
        <f>D132/C128</f>
        <v>-3.7344398340248962E-2</v>
      </c>
      <c r="F132" s="130"/>
      <c r="G132" s="67" t="s">
        <v>1420</v>
      </c>
      <c r="H132" s="121">
        <f>AUXILIAR!D53</f>
        <v>15</v>
      </c>
      <c r="I132" s="126">
        <f>AUXILIAR!F53</f>
        <v>0</v>
      </c>
      <c r="J132" s="110">
        <f>I132/H132</f>
        <v>0</v>
      </c>
    </row>
    <row r="133" spans="2:10" ht="16.8" thickTop="1" thickBot="1" x14ac:dyDescent="0.35">
      <c r="B133" s="95" t="s">
        <v>1144</v>
      </c>
      <c r="C133" s="96">
        <f>Hoja1!X3</f>
        <v>0</v>
      </c>
      <c r="D133" s="96"/>
      <c r="E133" s="97">
        <f>Hoja1!X4</f>
        <v>0</v>
      </c>
      <c r="F133" s="130"/>
      <c r="G133" s="67" t="s">
        <v>1426</v>
      </c>
      <c r="H133" s="121">
        <f>paradas!H1</f>
        <v>30</v>
      </c>
      <c r="I133" s="127">
        <f>SUM(I131:I132)</f>
        <v>0</v>
      </c>
      <c r="J133" s="113">
        <f>I133/H133</f>
        <v>0</v>
      </c>
    </row>
    <row r="134" spans="2:10" ht="16.8" thickTop="1" thickBot="1" x14ac:dyDescent="0.35">
      <c r="B134" s="95" t="s">
        <v>1145</v>
      </c>
      <c r="C134" s="96">
        <f>Hoja1!X5</f>
        <v>0</v>
      </c>
      <c r="D134" s="96"/>
      <c r="E134" s="98">
        <f>Hoja1!X6</f>
        <v>0</v>
      </c>
      <c r="F134" s="131"/>
      <c r="G134" s="70" t="s">
        <v>1425</v>
      </c>
      <c r="H134" s="122">
        <f>AUXILIAR!G53</f>
        <v>0</v>
      </c>
      <c r="I134" s="128"/>
      <c r="J134" s="114"/>
    </row>
    <row r="135" spans="2:10" ht="16.8" thickTop="1" thickBot="1" x14ac:dyDescent="0.35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5.6" thickTop="1" thickBot="1" x14ac:dyDescent="0.35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6.8" thickTop="1" thickBot="1" x14ac:dyDescent="0.35">
      <c r="B137" s="67" t="s">
        <v>1330</v>
      </c>
      <c r="C137" s="85">
        <v>2</v>
      </c>
      <c r="D137" s="68">
        <f>D136-C137</f>
        <v>-2</v>
      </c>
      <c r="E137" s="69">
        <f>D137/C135</f>
        <v>-4.1493775933609959E-3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2" thickTop="1" x14ac:dyDescent="0.3">
      <c r="B138" s="67" t="s">
        <v>1331</v>
      </c>
      <c r="C138" s="85">
        <v>1</v>
      </c>
      <c r="D138" s="68">
        <f>D137-C138</f>
        <v>-3</v>
      </c>
      <c r="E138" s="69">
        <f>D138/C135</f>
        <v>-6.2240663900414933E-3</v>
      </c>
      <c r="F138" s="130"/>
      <c r="G138" s="67" t="s">
        <v>1153</v>
      </c>
      <c r="H138" s="121">
        <f>AUXILIAR!C54</f>
        <v>15</v>
      </c>
      <c r="I138" s="125">
        <f>AUXILIAR!E54</f>
        <v>0</v>
      </c>
      <c r="J138" s="115">
        <f t="shared" ref="J138:J140" si="0">I138/H138</f>
        <v>0</v>
      </c>
    </row>
    <row r="139" spans="2:10" ht="16.2" thickBot="1" x14ac:dyDescent="0.35">
      <c r="B139" s="70" t="s">
        <v>16</v>
      </c>
      <c r="C139" s="71">
        <f>AUXILIAR!B21</f>
        <v>0</v>
      </c>
      <c r="D139" s="72">
        <f>D138-C139</f>
        <v>-3</v>
      </c>
      <c r="E139" s="92">
        <f>D139/C135</f>
        <v>-6.2240663900414933E-3</v>
      </c>
      <c r="F139" s="130"/>
      <c r="G139" s="67" t="s">
        <v>1420</v>
      </c>
      <c r="H139" s="121">
        <f>AUXILIAR!D54</f>
        <v>15</v>
      </c>
      <c r="I139" s="126">
        <f>AUXILIAR!F54</f>
        <v>0</v>
      </c>
      <c r="J139" s="110">
        <f t="shared" si="0"/>
        <v>0</v>
      </c>
    </row>
    <row r="140" spans="2:10" ht="16.8" thickTop="1" thickBot="1" x14ac:dyDescent="0.35">
      <c r="B140" s="95" t="s">
        <v>1144</v>
      </c>
      <c r="C140" s="96">
        <f>Hoja1!Y3</f>
        <v>0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0</v>
      </c>
      <c r="J140" s="113">
        <f t="shared" si="0"/>
        <v>0</v>
      </c>
    </row>
    <row r="141" spans="2:10" ht="16.8" thickTop="1" thickBot="1" x14ac:dyDescent="0.35">
      <c r="B141" s="95" t="s">
        <v>1145</v>
      </c>
      <c r="C141" s="96">
        <f>Hoja1!Y5</f>
        <v>0</v>
      </c>
      <c r="D141" s="96"/>
      <c r="E141" s="98">
        <v>0.14000000000000001</v>
      </c>
      <c r="F141" s="131"/>
      <c r="G141" s="70" t="s">
        <v>1425</v>
      </c>
      <c r="H141" s="122">
        <f>AUXILIAR!G54</f>
        <v>0</v>
      </c>
      <c r="I141" s="128"/>
      <c r="J141" s="114"/>
    </row>
    <row r="142" spans="2:10" ht="16.8" thickTop="1" thickBot="1" x14ac:dyDescent="0.35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5.6" thickTop="1" thickBot="1" x14ac:dyDescent="0.35">
      <c r="B143" s="67" t="s">
        <v>6</v>
      </c>
      <c r="C143" s="84">
        <f>AUXILIAR!E22</f>
        <v>0</v>
      </c>
      <c r="D143" s="68">
        <f>C143</f>
        <v>0</v>
      </c>
      <c r="E143" s="69">
        <f>D143/C142</f>
        <v>0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6.8" thickTop="1" thickBot="1" x14ac:dyDescent="0.35">
      <c r="B144" s="67" t="s">
        <v>1330</v>
      </c>
      <c r="C144" s="85">
        <v>2</v>
      </c>
      <c r="D144" s="68">
        <f>D143-C144</f>
        <v>-2</v>
      </c>
      <c r="E144" s="69">
        <f>D144/C142</f>
        <v>-4.1493775933609959E-3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2" thickTop="1" x14ac:dyDescent="0.3">
      <c r="B145" s="67" t="s">
        <v>1331</v>
      </c>
      <c r="C145" s="85">
        <v>1</v>
      </c>
      <c r="D145" s="68">
        <f>D144-C145</f>
        <v>-3</v>
      </c>
      <c r="E145" s="69">
        <f>D145/C142</f>
        <v>-6.2240663900414933E-3</v>
      </c>
      <c r="F145" s="130"/>
      <c r="G145" s="67" t="s">
        <v>1153</v>
      </c>
      <c r="H145" s="121">
        <f>AUXILIAR!C55</f>
        <v>15</v>
      </c>
      <c r="I145" s="125">
        <f>AUXILIAR!E55</f>
        <v>0</v>
      </c>
      <c r="J145" s="115">
        <f t="shared" ref="J145:J147" si="2">I145/H145</f>
        <v>0</v>
      </c>
    </row>
    <row r="146" spans="2:10" ht="16.2" thickBot="1" x14ac:dyDescent="0.35">
      <c r="B146" s="70" t="s">
        <v>16</v>
      </c>
      <c r="C146" s="71">
        <f>AUXILIAR!B22</f>
        <v>0</v>
      </c>
      <c r="D146" s="72">
        <f>D145-C146</f>
        <v>-3</v>
      </c>
      <c r="E146" s="92">
        <f>D146/C142</f>
        <v>-6.2240663900414933E-3</v>
      </c>
      <c r="F146" s="130"/>
      <c r="G146" s="67" t="s">
        <v>1420</v>
      </c>
      <c r="H146" s="121">
        <f>AUXILIAR!D55</f>
        <v>15</v>
      </c>
      <c r="I146" s="126">
        <f>AUXILIAR!F55</f>
        <v>0</v>
      </c>
      <c r="J146" s="110">
        <f t="shared" si="2"/>
        <v>0</v>
      </c>
    </row>
    <row r="147" spans="2:10" ht="16.8" thickTop="1" thickBot="1" x14ac:dyDescent="0.35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0</v>
      </c>
      <c r="J147" s="113">
        <f t="shared" si="2"/>
        <v>0</v>
      </c>
    </row>
    <row r="148" spans="2:10" ht="16.8" thickTop="1" thickBot="1" x14ac:dyDescent="0.35">
      <c r="B148" s="95" t="s">
        <v>1145</v>
      </c>
      <c r="C148" s="96">
        <f>Hoja1!Z5</f>
        <v>0</v>
      </c>
      <c r="D148" s="96"/>
      <c r="E148" s="98">
        <v>0.14000000000000001</v>
      </c>
      <c r="F148" s="131"/>
      <c r="G148" s="70" t="s">
        <v>1425</v>
      </c>
      <c r="H148" s="122">
        <f>AUXILIAR!G55</f>
        <v>0</v>
      </c>
      <c r="I148" s="128"/>
      <c r="J148" s="114"/>
    </row>
    <row r="149" spans="2:10" ht="16.8" thickTop="1" thickBot="1" x14ac:dyDescent="0.35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5.6" thickTop="1" thickBot="1" x14ac:dyDescent="0.35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6.8" thickTop="1" thickBot="1" x14ac:dyDescent="0.35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0"/>
      <c r="G151" s="117" t="s">
        <v>1418</v>
      </c>
      <c r="H151" s="120">
        <f>AUXILIAR!B56</f>
        <v>15</v>
      </c>
      <c r="I151" s="124"/>
      <c r="J151" s="116"/>
    </row>
    <row r="152" spans="2:10" ht="16.2" thickTop="1" x14ac:dyDescent="0.3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0"/>
      <c r="G152" s="67" t="s">
        <v>1153</v>
      </c>
      <c r="H152" s="121">
        <f>AUXILIAR!C56</f>
        <v>15</v>
      </c>
      <c r="I152" s="125">
        <f>AUXILIAR!E57</f>
        <v>0</v>
      </c>
      <c r="J152" s="115">
        <f t="shared" ref="J152:J154" si="4">I152/H152</f>
        <v>0</v>
      </c>
    </row>
    <row r="153" spans="2:10" ht="16.2" thickBot="1" x14ac:dyDescent="0.35">
      <c r="B153" s="70" t="s">
        <v>16</v>
      </c>
      <c r="C153" s="71">
        <f>AUXILIAR!B23</f>
        <v>0</v>
      </c>
      <c r="D153" s="72">
        <f>D152-C153</f>
        <v>0</v>
      </c>
      <c r="E153" s="92">
        <f>D153/C149</f>
        <v>0</v>
      </c>
      <c r="F153" s="130"/>
      <c r="G153" s="67" t="s">
        <v>1420</v>
      </c>
      <c r="H153" s="121">
        <f>AUXILIAR!D56</f>
        <v>15</v>
      </c>
      <c r="I153" s="126">
        <f>AUXILIAR!F57</f>
        <v>0</v>
      </c>
      <c r="J153" s="110">
        <f t="shared" si="4"/>
        <v>0</v>
      </c>
    </row>
    <row r="154" spans="2:10" ht="16.8" thickTop="1" thickBot="1" x14ac:dyDescent="0.35">
      <c r="B154" s="95" t="s">
        <v>1144</v>
      </c>
      <c r="C154" s="96">
        <f>Hoja1!AA3</f>
        <v>0</v>
      </c>
      <c r="D154" s="96"/>
      <c r="E154" s="97">
        <v>0.05</v>
      </c>
      <c r="F154" s="130"/>
      <c r="G154" s="67" t="s">
        <v>1426</v>
      </c>
      <c r="H154" s="121">
        <f>paradas!H1</f>
        <v>30</v>
      </c>
      <c r="I154" s="127">
        <f t="shared" ref="I154" si="5">SUM(I152:I153)</f>
        <v>0</v>
      </c>
      <c r="J154" s="113">
        <f t="shared" si="4"/>
        <v>0</v>
      </c>
    </row>
    <row r="155" spans="2:10" ht="16.8" thickTop="1" thickBot="1" x14ac:dyDescent="0.35">
      <c r="B155" s="95" t="s">
        <v>1145</v>
      </c>
      <c r="C155" s="96">
        <f>Hoja1!AA5</f>
        <v>0</v>
      </c>
      <c r="D155" s="96"/>
      <c r="E155" s="98">
        <v>0.14000000000000001</v>
      </c>
      <c r="F155" s="131"/>
      <c r="G155" s="70" t="s">
        <v>1425</v>
      </c>
      <c r="H155" s="122">
        <f>AUXILIAR!G56</f>
        <v>0</v>
      </c>
      <c r="I155" s="128"/>
      <c r="J155" s="114"/>
    </row>
    <row r="156" spans="2:10" ht="15.75" customHeight="1" thickTop="1" thickBot="1" x14ac:dyDescent="0.35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5.6" thickTop="1" thickBot="1" x14ac:dyDescent="0.35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6.8" thickTop="1" thickBot="1" x14ac:dyDescent="0.35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2" thickTop="1" x14ac:dyDescent="0.3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0"/>
      <c r="G159" s="67" t="s">
        <v>1153</v>
      </c>
      <c r="H159" s="121">
        <f>AUXILIAR!C57</f>
        <v>15</v>
      </c>
      <c r="I159" s="125">
        <f>AUXILIAR!E57</f>
        <v>0</v>
      </c>
      <c r="J159" s="115">
        <f t="shared" ref="J159:J161" si="6">I159/H159</f>
        <v>0</v>
      </c>
    </row>
    <row r="160" spans="2:10" ht="16.2" thickBot="1" x14ac:dyDescent="0.35">
      <c r="B160" s="70" t="s">
        <v>16</v>
      </c>
      <c r="C160" s="71">
        <f>AUXILIAR!B24</f>
        <v>0</v>
      </c>
      <c r="D160" s="72">
        <f>D159-C160</f>
        <v>0</v>
      </c>
      <c r="E160" s="92">
        <f>D160/C156</f>
        <v>0</v>
      </c>
      <c r="F160" s="130"/>
      <c r="G160" s="67" t="s">
        <v>1420</v>
      </c>
      <c r="H160" s="121">
        <f>AUXILIAR!D57</f>
        <v>15</v>
      </c>
      <c r="I160" s="126">
        <f>AUXILIAR!F57</f>
        <v>0</v>
      </c>
      <c r="J160" s="110">
        <f t="shared" si="6"/>
        <v>0</v>
      </c>
    </row>
    <row r="161" spans="2:10" ht="16.8" thickTop="1" thickBot="1" x14ac:dyDescent="0.35">
      <c r="B161" s="95" t="s">
        <v>1144</v>
      </c>
      <c r="C161" s="96">
        <f>Hoja1!AB3</f>
        <v>0</v>
      </c>
      <c r="D161" s="96"/>
      <c r="E161" s="97">
        <v>0.05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0</v>
      </c>
      <c r="J161" s="113">
        <f t="shared" si="6"/>
        <v>0</v>
      </c>
    </row>
    <row r="162" spans="2:10" ht="16.8" thickTop="1" thickBot="1" x14ac:dyDescent="0.35">
      <c r="B162" s="95" t="s">
        <v>1145</v>
      </c>
      <c r="C162" s="96">
        <f>Hoja1!AB5</f>
        <v>0</v>
      </c>
      <c r="D162" s="96"/>
      <c r="E162" s="98">
        <v>0.14000000000000001</v>
      </c>
      <c r="F162" s="131"/>
      <c r="G162" s="70" t="s">
        <v>1425</v>
      </c>
      <c r="H162" s="122">
        <f>AUXILIAR!G57</f>
        <v>0</v>
      </c>
      <c r="I162" s="128"/>
      <c r="J162" s="114"/>
    </row>
    <row r="163" spans="2:10" ht="16.8" thickTop="1" thickBot="1" x14ac:dyDescent="0.35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5.6" thickTop="1" thickBot="1" x14ac:dyDescent="0.35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6.8" thickTop="1" thickBot="1" x14ac:dyDescent="0.35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2" thickTop="1" x14ac:dyDescent="0.3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2" thickBot="1" x14ac:dyDescent="0.35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6.8" thickTop="1" thickBot="1" x14ac:dyDescent="0.35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6.8" thickTop="1" thickBot="1" x14ac:dyDescent="0.35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6.8" thickTop="1" thickBot="1" x14ac:dyDescent="0.35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5.6" thickTop="1" thickBot="1" x14ac:dyDescent="0.35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6.8" thickTop="1" thickBot="1" x14ac:dyDescent="0.35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2" thickTop="1" x14ac:dyDescent="0.3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2" thickBot="1" x14ac:dyDescent="0.35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6.8" thickTop="1" thickBot="1" x14ac:dyDescent="0.35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6.8" thickTop="1" thickBot="1" x14ac:dyDescent="0.35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6.8" thickTop="1" thickBot="1" x14ac:dyDescent="0.35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6.8" thickTop="1" thickBot="1" x14ac:dyDescent="0.35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2" thickTop="1" x14ac:dyDescent="0.3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2" thickBot="1" x14ac:dyDescent="0.35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6.8" thickTop="1" thickBot="1" x14ac:dyDescent="0.35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6.8" thickTop="1" thickBot="1" x14ac:dyDescent="0.35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6.8" thickTop="1" thickBot="1" x14ac:dyDescent="0.35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5.6" thickTop="1" thickBot="1" x14ac:dyDescent="0.35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6.8" thickTop="1" thickBot="1" x14ac:dyDescent="0.35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2" thickTop="1" x14ac:dyDescent="0.3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2" thickBot="1" x14ac:dyDescent="0.35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6.8" thickTop="1" thickBot="1" x14ac:dyDescent="0.35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6.8" thickTop="1" thickBot="1" x14ac:dyDescent="0.35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6.8" thickTop="1" thickBot="1" x14ac:dyDescent="0.35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5.6" thickTop="1" thickBot="1" x14ac:dyDescent="0.35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6.8" thickTop="1" thickBot="1" x14ac:dyDescent="0.35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2" thickTop="1" x14ac:dyDescent="0.3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2" thickBot="1" x14ac:dyDescent="0.35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6.8" thickTop="1" thickBot="1" x14ac:dyDescent="0.35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6.8" thickTop="1" thickBot="1" x14ac:dyDescent="0.35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6.8" thickTop="1" thickBot="1" x14ac:dyDescent="0.35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5.6" thickTop="1" thickBot="1" x14ac:dyDescent="0.35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6.8" thickTop="1" thickBot="1" x14ac:dyDescent="0.35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2" thickTop="1" x14ac:dyDescent="0.3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2" thickBot="1" x14ac:dyDescent="0.35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6.8" thickTop="1" thickBot="1" x14ac:dyDescent="0.35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6.8" thickTop="1" thickBot="1" x14ac:dyDescent="0.35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6.8" thickTop="1" thickBot="1" x14ac:dyDescent="0.35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5.6" thickTop="1" thickBot="1" x14ac:dyDescent="0.35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6.8" thickTop="1" thickBot="1" x14ac:dyDescent="0.35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2" thickTop="1" x14ac:dyDescent="0.3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2" thickBot="1" x14ac:dyDescent="0.35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6.8" thickTop="1" thickBot="1" x14ac:dyDescent="0.35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6.8" thickTop="1" thickBot="1" x14ac:dyDescent="0.35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5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5.6" thickTop="1" thickBot="1" x14ac:dyDescent="0.35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6.8" thickTop="1" thickBot="1" x14ac:dyDescent="0.35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2" thickTop="1" x14ac:dyDescent="0.3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2" thickBot="1" x14ac:dyDescent="0.35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6.8" thickTop="1" thickBot="1" x14ac:dyDescent="0.35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6.8" thickTop="1" thickBot="1" x14ac:dyDescent="0.35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10:10" customFormat="1" x14ac:dyDescent="0.3">
      <c r="J225" s="5"/>
    </row>
    <row r="226" spans="10:10" customFormat="1" x14ac:dyDescent="0.3">
      <c r="J226" s="5"/>
    </row>
    <row r="227" spans="10:10" customFormat="1" x14ac:dyDescent="0.3">
      <c r="J227" s="5"/>
    </row>
    <row r="228" spans="10:10" customFormat="1" x14ac:dyDescent="0.3">
      <c r="J228" s="5"/>
    </row>
    <row r="229" spans="10:10" customFormat="1" x14ac:dyDescent="0.3">
      <c r="J229" s="5"/>
    </row>
    <row r="230" spans="10:10" customFormat="1" x14ac:dyDescent="0.3">
      <c r="J230" s="5"/>
    </row>
    <row r="231" spans="10:10" customFormat="1" x14ac:dyDescent="0.3">
      <c r="J231" s="5"/>
    </row>
    <row r="232" spans="10:10" customFormat="1" x14ac:dyDescent="0.3">
      <c r="J232" s="5"/>
    </row>
    <row r="233" spans="10:10" customFormat="1" x14ac:dyDescent="0.3">
      <c r="J233" s="5"/>
    </row>
    <row r="234" spans="10:10" customFormat="1" x14ac:dyDescent="0.3">
      <c r="J234" s="5"/>
    </row>
    <row r="235" spans="10:10" customFormat="1" x14ac:dyDescent="0.3">
      <c r="J235" s="5"/>
    </row>
    <row r="236" spans="10:10" customFormat="1" x14ac:dyDescent="0.3">
      <c r="J236" s="5"/>
    </row>
    <row r="237" spans="10:10" customFormat="1" x14ac:dyDescent="0.3">
      <c r="J237" s="5"/>
    </row>
    <row r="238" spans="10:10" customFormat="1" x14ac:dyDescent="0.3">
      <c r="J238" s="5"/>
    </row>
    <row r="239" spans="10:10" customFormat="1" x14ac:dyDescent="0.3">
      <c r="J239" s="5"/>
    </row>
    <row r="240" spans="10:10" customFormat="1" x14ac:dyDescent="0.3">
      <c r="J240" s="5"/>
    </row>
    <row r="241" spans="10:10" customFormat="1" x14ac:dyDescent="0.3">
      <c r="J241" s="5"/>
    </row>
    <row r="242" spans="10:10" customFormat="1" x14ac:dyDescent="0.3">
      <c r="J242" s="5"/>
    </row>
    <row r="243" spans="10:10" customFormat="1" x14ac:dyDescent="0.3">
      <c r="J243" s="5"/>
    </row>
    <row r="244" spans="10:10" customFormat="1" x14ac:dyDescent="0.3">
      <c r="J244" s="5"/>
    </row>
    <row r="245" spans="10:10" customFormat="1" x14ac:dyDescent="0.3">
      <c r="J245" s="5"/>
    </row>
    <row r="246" spans="10:10" customFormat="1" x14ac:dyDescent="0.3">
      <c r="J246" s="5"/>
    </row>
    <row r="247" spans="10:10" customFormat="1" x14ac:dyDescent="0.3">
      <c r="J247" s="5"/>
    </row>
    <row r="248" spans="10:10" customFormat="1" x14ac:dyDescent="0.3">
      <c r="J248" s="5"/>
    </row>
    <row r="249" spans="10:10" customFormat="1" x14ac:dyDescent="0.3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workbookViewId="0">
      <selection activeCell="AA15" sqref="AA1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6" width="8" bestFit="1" customWidth="1"/>
  </cols>
  <sheetData>
    <row r="1" spans="1:36" ht="15.6" thickTop="1" thickBot="1" x14ac:dyDescent="0.35">
      <c r="A1" s="46"/>
      <c r="B1" s="50" t="s">
        <v>1153</v>
      </c>
    </row>
    <row r="2" spans="1:36" ht="15.6" thickTop="1" thickBot="1" x14ac:dyDescent="0.35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5.6" thickTop="1" thickBot="1" x14ac:dyDescent="0.35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5.6" thickTop="1" thickBot="1" x14ac:dyDescent="0.35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5.6" thickTop="1" thickBot="1" x14ac:dyDescent="0.35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5.6" thickTop="1" thickBot="1" x14ac:dyDescent="0.35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" thickTop="1" x14ac:dyDescent="0.3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6" ht="18" x14ac:dyDescent="0.35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4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6" thickBot="1" x14ac:dyDescent="0.45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" hidden="1" thickTop="1" x14ac:dyDescent="0.3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" hidden="1" thickTop="1" x14ac:dyDescent="0.3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" hidden="1" thickTop="1" x14ac:dyDescent="0.3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" hidden="1" thickTop="1" x14ac:dyDescent="0.3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" hidden="1" thickTop="1" x14ac:dyDescent="0.3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" hidden="1" thickTop="1" x14ac:dyDescent="0.3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" hidden="1" thickTop="1" x14ac:dyDescent="0.3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" hidden="1" thickTop="1" x14ac:dyDescent="0.3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" hidden="1" thickTop="1" x14ac:dyDescent="0.3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" hidden="1" thickTop="1" x14ac:dyDescent="0.3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" hidden="1" thickTop="1" x14ac:dyDescent="0.3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" hidden="1" thickTop="1" x14ac:dyDescent="0.3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" hidden="1" thickTop="1" x14ac:dyDescent="0.3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" hidden="1" thickTop="1" x14ac:dyDescent="0.3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" hidden="1" thickTop="1" x14ac:dyDescent="0.3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" hidden="1" thickTop="1" x14ac:dyDescent="0.3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" hidden="1" thickTop="1" x14ac:dyDescent="0.3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" hidden="1" thickTop="1" x14ac:dyDescent="0.3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" hidden="1" thickTop="1" x14ac:dyDescent="0.3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" hidden="1" thickTop="1" x14ac:dyDescent="0.3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" hidden="1" thickTop="1" x14ac:dyDescent="0.3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" hidden="1" thickTop="1" x14ac:dyDescent="0.3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" hidden="1" thickTop="1" x14ac:dyDescent="0.3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" hidden="1" thickTop="1" x14ac:dyDescent="0.3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" hidden="1" thickTop="1" x14ac:dyDescent="0.3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" hidden="1" thickTop="1" x14ac:dyDescent="0.3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" hidden="1" thickTop="1" x14ac:dyDescent="0.3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" hidden="1" thickTop="1" x14ac:dyDescent="0.3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" hidden="1" thickTop="1" x14ac:dyDescent="0.3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" hidden="1" thickTop="1" x14ac:dyDescent="0.3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" hidden="1" thickTop="1" x14ac:dyDescent="0.3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" hidden="1" thickTop="1" x14ac:dyDescent="0.3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" hidden="1" thickTop="1" x14ac:dyDescent="0.3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" hidden="1" thickTop="1" x14ac:dyDescent="0.3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" hidden="1" thickTop="1" x14ac:dyDescent="0.3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" hidden="1" thickTop="1" x14ac:dyDescent="0.3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" hidden="1" thickTop="1" x14ac:dyDescent="0.3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" hidden="1" thickTop="1" x14ac:dyDescent="0.3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" hidden="1" thickTop="1" x14ac:dyDescent="0.3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" hidden="1" thickTop="1" x14ac:dyDescent="0.3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" hidden="1" thickTop="1" x14ac:dyDescent="0.3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" hidden="1" thickTop="1" x14ac:dyDescent="0.3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" hidden="1" thickTop="1" x14ac:dyDescent="0.3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" hidden="1" thickTop="1" x14ac:dyDescent="0.3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" hidden="1" thickTop="1" x14ac:dyDescent="0.3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" hidden="1" thickTop="1" x14ac:dyDescent="0.3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" hidden="1" thickTop="1" x14ac:dyDescent="0.3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" hidden="1" thickTop="1" x14ac:dyDescent="0.3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" hidden="1" thickTop="1" x14ac:dyDescent="0.3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" hidden="1" thickTop="1" x14ac:dyDescent="0.3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" hidden="1" thickTop="1" x14ac:dyDescent="0.3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" hidden="1" thickTop="1" x14ac:dyDescent="0.3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" hidden="1" thickTop="1" x14ac:dyDescent="0.3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" hidden="1" thickTop="1" x14ac:dyDescent="0.3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" hidden="1" thickTop="1" x14ac:dyDescent="0.3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" hidden="1" thickTop="1" x14ac:dyDescent="0.3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" hidden="1" thickTop="1" x14ac:dyDescent="0.3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" hidden="1" thickTop="1" x14ac:dyDescent="0.3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" hidden="1" thickTop="1" x14ac:dyDescent="0.3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" hidden="1" thickTop="1" x14ac:dyDescent="0.3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" hidden="1" thickTop="1" x14ac:dyDescent="0.3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" hidden="1" thickTop="1" x14ac:dyDescent="0.3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" hidden="1" thickTop="1" x14ac:dyDescent="0.3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" hidden="1" thickTop="1" x14ac:dyDescent="0.3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" hidden="1" thickTop="1" x14ac:dyDescent="0.3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" hidden="1" thickTop="1" x14ac:dyDescent="0.3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" hidden="1" thickTop="1" x14ac:dyDescent="0.3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" hidden="1" thickTop="1" x14ac:dyDescent="0.3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" hidden="1" thickTop="1" x14ac:dyDescent="0.3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" hidden="1" thickTop="1" x14ac:dyDescent="0.3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" hidden="1" thickTop="1" x14ac:dyDescent="0.3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" hidden="1" thickTop="1" x14ac:dyDescent="0.3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" hidden="1" thickTop="1" x14ac:dyDescent="0.3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" hidden="1" thickTop="1" x14ac:dyDescent="0.3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" hidden="1" thickTop="1" x14ac:dyDescent="0.3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" hidden="1" thickTop="1" x14ac:dyDescent="0.3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" hidden="1" thickTop="1" x14ac:dyDescent="0.3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" hidden="1" thickTop="1" x14ac:dyDescent="0.3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" hidden="1" thickTop="1" x14ac:dyDescent="0.3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" hidden="1" thickTop="1" x14ac:dyDescent="0.3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" hidden="1" thickTop="1" x14ac:dyDescent="0.3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" hidden="1" thickTop="1" x14ac:dyDescent="0.3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" hidden="1" thickTop="1" x14ac:dyDescent="0.3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" hidden="1" thickTop="1" x14ac:dyDescent="0.3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" hidden="1" thickTop="1" x14ac:dyDescent="0.3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" hidden="1" thickTop="1" x14ac:dyDescent="0.3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" hidden="1" thickTop="1" x14ac:dyDescent="0.3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" hidden="1" thickTop="1" x14ac:dyDescent="0.3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" hidden="1" thickTop="1" x14ac:dyDescent="0.3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" hidden="1" thickTop="1" x14ac:dyDescent="0.3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" hidden="1" thickTop="1" x14ac:dyDescent="0.3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" hidden="1" thickTop="1" x14ac:dyDescent="0.3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" hidden="1" thickTop="1" x14ac:dyDescent="0.3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" hidden="1" thickTop="1" x14ac:dyDescent="0.3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" hidden="1" thickTop="1" x14ac:dyDescent="0.3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" hidden="1" thickTop="1" x14ac:dyDescent="0.3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" hidden="1" thickTop="1" x14ac:dyDescent="0.3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" hidden="1" thickTop="1" x14ac:dyDescent="0.3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" hidden="1" thickTop="1" x14ac:dyDescent="0.3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" hidden="1" thickTop="1" x14ac:dyDescent="0.3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" hidden="1" thickTop="1" x14ac:dyDescent="0.3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" hidden="1" thickTop="1" x14ac:dyDescent="0.3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" hidden="1" thickTop="1" x14ac:dyDescent="0.3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" hidden="1" thickTop="1" x14ac:dyDescent="0.3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" hidden="1" thickTop="1" x14ac:dyDescent="0.3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" hidden="1" thickTop="1" x14ac:dyDescent="0.3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" hidden="1" thickTop="1" x14ac:dyDescent="0.3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" hidden="1" thickTop="1" x14ac:dyDescent="0.3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" hidden="1" thickTop="1" x14ac:dyDescent="0.3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" hidden="1" thickTop="1" x14ac:dyDescent="0.3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" hidden="1" thickTop="1" x14ac:dyDescent="0.3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" hidden="1" thickTop="1" x14ac:dyDescent="0.3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" hidden="1" thickTop="1" x14ac:dyDescent="0.3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" hidden="1" thickTop="1" x14ac:dyDescent="0.3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" hidden="1" thickTop="1" x14ac:dyDescent="0.3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" hidden="1" thickTop="1" x14ac:dyDescent="0.3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" hidden="1" thickTop="1" x14ac:dyDescent="0.3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" hidden="1" thickTop="1" x14ac:dyDescent="0.3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" hidden="1" thickTop="1" x14ac:dyDescent="0.3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" hidden="1" thickTop="1" x14ac:dyDescent="0.3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" hidden="1" thickTop="1" x14ac:dyDescent="0.3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" hidden="1" thickTop="1" x14ac:dyDescent="0.3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" hidden="1" thickTop="1" x14ac:dyDescent="0.3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" hidden="1" thickTop="1" x14ac:dyDescent="0.3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" hidden="1" thickTop="1" x14ac:dyDescent="0.3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" hidden="1" thickTop="1" x14ac:dyDescent="0.3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" hidden="1" thickTop="1" x14ac:dyDescent="0.3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" hidden="1" thickTop="1" x14ac:dyDescent="0.3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" hidden="1" thickTop="1" x14ac:dyDescent="0.3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" hidden="1" thickTop="1" x14ac:dyDescent="0.3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" hidden="1" thickTop="1" x14ac:dyDescent="0.3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" hidden="1" thickTop="1" x14ac:dyDescent="0.3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" hidden="1" thickTop="1" x14ac:dyDescent="0.3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" hidden="1" thickTop="1" x14ac:dyDescent="0.3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" hidden="1" thickTop="1" x14ac:dyDescent="0.3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" hidden="1" thickTop="1" x14ac:dyDescent="0.3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" hidden="1" thickTop="1" x14ac:dyDescent="0.3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" hidden="1" thickTop="1" x14ac:dyDescent="0.3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" hidden="1" thickTop="1" x14ac:dyDescent="0.3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" hidden="1" thickTop="1" x14ac:dyDescent="0.3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" hidden="1" thickTop="1" x14ac:dyDescent="0.3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" hidden="1" thickTop="1" x14ac:dyDescent="0.3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" hidden="1" thickTop="1" x14ac:dyDescent="0.3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" hidden="1" thickTop="1" x14ac:dyDescent="0.3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" hidden="1" thickTop="1" x14ac:dyDescent="0.3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" hidden="1" thickTop="1" x14ac:dyDescent="0.3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" hidden="1" thickTop="1" x14ac:dyDescent="0.3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" hidden="1" thickTop="1" x14ac:dyDescent="0.3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" hidden="1" thickTop="1" x14ac:dyDescent="0.3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" hidden="1" thickTop="1" x14ac:dyDescent="0.3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" hidden="1" thickTop="1" x14ac:dyDescent="0.3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" hidden="1" thickTop="1" x14ac:dyDescent="0.3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" hidden="1" thickTop="1" x14ac:dyDescent="0.3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" hidden="1" thickTop="1" x14ac:dyDescent="0.3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" hidden="1" thickTop="1" x14ac:dyDescent="0.3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" hidden="1" thickTop="1" x14ac:dyDescent="0.3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" hidden="1" thickTop="1" x14ac:dyDescent="0.3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" hidden="1" thickTop="1" x14ac:dyDescent="0.3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" hidden="1" thickTop="1" x14ac:dyDescent="0.3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" hidden="1" thickTop="1" x14ac:dyDescent="0.3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" hidden="1" thickTop="1" x14ac:dyDescent="0.3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" hidden="1" thickTop="1" x14ac:dyDescent="0.3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" hidden="1" thickTop="1" x14ac:dyDescent="0.3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" hidden="1" thickTop="1" x14ac:dyDescent="0.3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" hidden="1" thickTop="1" x14ac:dyDescent="0.3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" hidden="1" thickTop="1" x14ac:dyDescent="0.3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" hidden="1" thickTop="1" x14ac:dyDescent="0.3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" hidden="1" thickTop="1" x14ac:dyDescent="0.3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" hidden="1" thickTop="1" x14ac:dyDescent="0.3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" hidden="1" thickTop="1" x14ac:dyDescent="0.3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" hidden="1" thickTop="1" x14ac:dyDescent="0.3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" hidden="1" thickTop="1" x14ac:dyDescent="0.3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" hidden="1" thickTop="1" x14ac:dyDescent="0.3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" hidden="1" thickTop="1" x14ac:dyDescent="0.3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" hidden="1" thickTop="1" x14ac:dyDescent="0.3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" hidden="1" thickTop="1" x14ac:dyDescent="0.3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" hidden="1" thickTop="1" x14ac:dyDescent="0.3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" hidden="1" thickTop="1" x14ac:dyDescent="0.3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" hidden="1" thickTop="1" x14ac:dyDescent="0.3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" hidden="1" thickTop="1" x14ac:dyDescent="0.3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" hidden="1" thickTop="1" x14ac:dyDescent="0.3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" hidden="1" thickTop="1" x14ac:dyDescent="0.3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" hidden="1" thickTop="1" x14ac:dyDescent="0.3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" hidden="1" thickTop="1" x14ac:dyDescent="0.3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" hidden="1" thickTop="1" x14ac:dyDescent="0.3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" hidden="1" thickTop="1" x14ac:dyDescent="0.3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" hidden="1" thickTop="1" x14ac:dyDescent="0.3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" hidden="1" thickTop="1" x14ac:dyDescent="0.3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" hidden="1" thickTop="1" x14ac:dyDescent="0.3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" hidden="1" thickTop="1" x14ac:dyDescent="0.3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" hidden="1" thickTop="1" x14ac:dyDescent="0.3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" hidden="1" thickTop="1" x14ac:dyDescent="0.3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" hidden="1" thickTop="1" x14ac:dyDescent="0.3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" hidden="1" thickTop="1" x14ac:dyDescent="0.3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" hidden="1" thickTop="1" x14ac:dyDescent="0.3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" hidden="1" thickTop="1" x14ac:dyDescent="0.3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" hidden="1" thickTop="1" x14ac:dyDescent="0.3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" hidden="1" thickTop="1" x14ac:dyDescent="0.3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" hidden="1" thickTop="1" x14ac:dyDescent="0.3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" hidden="1" thickTop="1" x14ac:dyDescent="0.3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" hidden="1" thickTop="1" x14ac:dyDescent="0.3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" hidden="1" thickTop="1" x14ac:dyDescent="0.3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" hidden="1" thickTop="1" x14ac:dyDescent="0.3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" hidden="1" thickTop="1" x14ac:dyDescent="0.3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" hidden="1" thickTop="1" x14ac:dyDescent="0.3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" hidden="1" thickTop="1" x14ac:dyDescent="0.3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" hidden="1" thickTop="1" x14ac:dyDescent="0.3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" hidden="1" thickTop="1" x14ac:dyDescent="0.3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" hidden="1" thickTop="1" x14ac:dyDescent="0.3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" hidden="1" thickTop="1" x14ac:dyDescent="0.3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" hidden="1" thickTop="1" x14ac:dyDescent="0.3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" hidden="1" thickTop="1" x14ac:dyDescent="0.3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" hidden="1" thickTop="1" x14ac:dyDescent="0.3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" hidden="1" thickTop="1" x14ac:dyDescent="0.3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" hidden="1" thickTop="1" x14ac:dyDescent="0.3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" hidden="1" thickTop="1" x14ac:dyDescent="0.3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" hidden="1" thickTop="1" x14ac:dyDescent="0.3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" hidden="1" thickTop="1" x14ac:dyDescent="0.3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" hidden="1" thickTop="1" x14ac:dyDescent="0.3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" hidden="1" thickTop="1" x14ac:dyDescent="0.3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" hidden="1" thickTop="1" x14ac:dyDescent="0.3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" hidden="1" thickTop="1" x14ac:dyDescent="0.3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" hidden="1" thickTop="1" x14ac:dyDescent="0.3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" hidden="1" thickTop="1" x14ac:dyDescent="0.3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" hidden="1" thickTop="1" x14ac:dyDescent="0.3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" hidden="1" thickTop="1" x14ac:dyDescent="0.3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" hidden="1" thickTop="1" x14ac:dyDescent="0.3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" hidden="1" thickTop="1" x14ac:dyDescent="0.3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" hidden="1" thickTop="1" x14ac:dyDescent="0.3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" hidden="1" thickTop="1" x14ac:dyDescent="0.3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" hidden="1" thickTop="1" x14ac:dyDescent="0.3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" hidden="1" thickTop="1" x14ac:dyDescent="0.3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" hidden="1" thickTop="1" x14ac:dyDescent="0.3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" hidden="1" thickTop="1" x14ac:dyDescent="0.3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" hidden="1" thickTop="1" x14ac:dyDescent="0.3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" hidden="1" thickTop="1" x14ac:dyDescent="0.3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" hidden="1" thickTop="1" x14ac:dyDescent="0.3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" hidden="1" thickTop="1" x14ac:dyDescent="0.3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" hidden="1" thickTop="1" x14ac:dyDescent="0.3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" hidden="1" thickTop="1" x14ac:dyDescent="0.3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" hidden="1" thickTop="1" x14ac:dyDescent="0.3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" hidden="1" thickTop="1" x14ac:dyDescent="0.3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" hidden="1" thickTop="1" x14ac:dyDescent="0.3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" hidden="1" thickTop="1" x14ac:dyDescent="0.3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" hidden="1" thickTop="1" x14ac:dyDescent="0.3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" hidden="1" thickTop="1" x14ac:dyDescent="0.3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" hidden="1" thickTop="1" x14ac:dyDescent="0.3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" hidden="1" thickTop="1" x14ac:dyDescent="0.3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" hidden="1" thickTop="1" x14ac:dyDescent="0.3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" hidden="1" thickTop="1" x14ac:dyDescent="0.3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" hidden="1" thickTop="1" x14ac:dyDescent="0.3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" hidden="1" thickTop="1" x14ac:dyDescent="0.3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" hidden="1" thickTop="1" x14ac:dyDescent="0.3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" hidden="1" thickTop="1" x14ac:dyDescent="0.3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" hidden="1" thickTop="1" x14ac:dyDescent="0.3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" hidden="1" thickTop="1" x14ac:dyDescent="0.3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" hidden="1" thickTop="1" x14ac:dyDescent="0.3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" hidden="1" thickTop="1" x14ac:dyDescent="0.3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" hidden="1" thickTop="1" x14ac:dyDescent="0.3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" hidden="1" thickTop="1" x14ac:dyDescent="0.3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" hidden="1" thickTop="1" x14ac:dyDescent="0.3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" hidden="1" thickTop="1" x14ac:dyDescent="0.3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" hidden="1" thickTop="1" x14ac:dyDescent="0.3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" hidden="1" thickTop="1" x14ac:dyDescent="0.3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" hidden="1" thickTop="1" x14ac:dyDescent="0.3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" hidden="1" thickTop="1" x14ac:dyDescent="0.3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" hidden="1" thickTop="1" x14ac:dyDescent="0.3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" hidden="1" thickTop="1" x14ac:dyDescent="0.3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" hidden="1" thickTop="1" x14ac:dyDescent="0.3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" hidden="1" thickTop="1" x14ac:dyDescent="0.3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" hidden="1" thickTop="1" x14ac:dyDescent="0.3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" hidden="1" thickTop="1" x14ac:dyDescent="0.3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" hidden="1" thickTop="1" x14ac:dyDescent="0.3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" hidden="1" thickTop="1" x14ac:dyDescent="0.3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" hidden="1" thickTop="1" x14ac:dyDescent="0.3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" hidden="1" thickTop="1" x14ac:dyDescent="0.3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" hidden="1" thickTop="1" x14ac:dyDescent="0.3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" hidden="1" thickTop="1" x14ac:dyDescent="0.3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" hidden="1" thickTop="1" x14ac:dyDescent="0.3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" hidden="1" thickTop="1" x14ac:dyDescent="0.3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" hidden="1" thickTop="1" x14ac:dyDescent="0.3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" hidden="1" thickTop="1" x14ac:dyDescent="0.3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" hidden="1" thickTop="1" x14ac:dyDescent="0.3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" hidden="1" thickTop="1" x14ac:dyDescent="0.3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" hidden="1" thickTop="1" x14ac:dyDescent="0.3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" hidden="1" thickTop="1" x14ac:dyDescent="0.3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" hidden="1" thickTop="1" x14ac:dyDescent="0.3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" hidden="1" thickTop="1" x14ac:dyDescent="0.3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" hidden="1" thickTop="1" x14ac:dyDescent="0.3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" hidden="1" thickTop="1" x14ac:dyDescent="0.3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" hidden="1" thickTop="1" x14ac:dyDescent="0.3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" hidden="1" thickTop="1" x14ac:dyDescent="0.3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" hidden="1" thickTop="1" x14ac:dyDescent="0.3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" hidden="1" thickTop="1" x14ac:dyDescent="0.3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" hidden="1" thickTop="1" x14ac:dyDescent="0.3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" hidden="1" thickTop="1" x14ac:dyDescent="0.3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" hidden="1" thickTop="1" x14ac:dyDescent="0.3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" hidden="1" thickTop="1" x14ac:dyDescent="0.3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" hidden="1" thickTop="1" x14ac:dyDescent="0.3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" hidden="1" thickTop="1" x14ac:dyDescent="0.3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" hidden="1" thickTop="1" x14ac:dyDescent="0.3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" hidden="1" thickTop="1" x14ac:dyDescent="0.3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" hidden="1" thickTop="1" x14ac:dyDescent="0.3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" hidden="1" thickTop="1" x14ac:dyDescent="0.3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" hidden="1" thickTop="1" x14ac:dyDescent="0.3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" hidden="1" thickTop="1" x14ac:dyDescent="0.3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" hidden="1" thickTop="1" x14ac:dyDescent="0.3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" hidden="1" thickTop="1" x14ac:dyDescent="0.3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" hidden="1" thickTop="1" x14ac:dyDescent="0.3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" hidden="1" thickTop="1" x14ac:dyDescent="0.3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" hidden="1" thickTop="1" x14ac:dyDescent="0.3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" hidden="1" thickTop="1" x14ac:dyDescent="0.3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" hidden="1" thickTop="1" x14ac:dyDescent="0.3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" hidden="1" thickTop="1" x14ac:dyDescent="0.3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" hidden="1" thickTop="1" x14ac:dyDescent="0.3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" hidden="1" thickTop="1" x14ac:dyDescent="0.3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" hidden="1" thickTop="1" x14ac:dyDescent="0.3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" hidden="1" thickTop="1" x14ac:dyDescent="0.3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" hidden="1" thickTop="1" x14ac:dyDescent="0.3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" hidden="1" thickTop="1" x14ac:dyDescent="0.3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" hidden="1" thickTop="1" x14ac:dyDescent="0.3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" hidden="1" thickTop="1" x14ac:dyDescent="0.3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" hidden="1" thickTop="1" x14ac:dyDescent="0.3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" hidden="1" thickTop="1" x14ac:dyDescent="0.3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" hidden="1" thickTop="1" x14ac:dyDescent="0.3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" hidden="1" thickTop="1" x14ac:dyDescent="0.3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" hidden="1" thickTop="1" x14ac:dyDescent="0.3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" hidden="1" thickTop="1" x14ac:dyDescent="0.3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" hidden="1" thickTop="1" x14ac:dyDescent="0.3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" hidden="1" thickTop="1" x14ac:dyDescent="0.3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" hidden="1" thickTop="1" x14ac:dyDescent="0.3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" hidden="1" thickTop="1" x14ac:dyDescent="0.3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" hidden="1" thickTop="1" x14ac:dyDescent="0.3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" hidden="1" thickTop="1" x14ac:dyDescent="0.3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" hidden="1" thickTop="1" x14ac:dyDescent="0.3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" hidden="1" thickTop="1" x14ac:dyDescent="0.3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" hidden="1" thickTop="1" x14ac:dyDescent="0.3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" hidden="1" thickTop="1" x14ac:dyDescent="0.3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" hidden="1" thickTop="1" x14ac:dyDescent="0.3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" hidden="1" thickTop="1" x14ac:dyDescent="0.3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" hidden="1" thickTop="1" x14ac:dyDescent="0.3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" hidden="1" thickTop="1" x14ac:dyDescent="0.3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" thickTop="1" x14ac:dyDescent="0.3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3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3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3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3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3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3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>
        <f>'RESUMEN TOTAL'!AD463</f>
        <v>0</v>
      </c>
      <c r="Y463" s="100">
        <f>'RESUMEN TOTAL'!AE463</f>
        <v>0</v>
      </c>
      <c r="Z463" s="100">
        <f>'RESUMEN TOTAL'!AF463</f>
        <v>0</v>
      </c>
      <c r="AA463" s="100">
        <f>'RESUMEN TOTAL'!AG463</f>
        <v>0</v>
      </c>
      <c r="AB463" s="100">
        <f>'RESUMEN TOTAL'!AH463</f>
        <v>0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3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>
        <f>'RESUMEN TOTAL'!AD464</f>
        <v>0</v>
      </c>
      <c r="Y464" s="100">
        <f>'RESUMEN TOTAL'!AE464</f>
        <v>0</v>
      </c>
      <c r="Z464" s="100">
        <f>'RESUMEN TOTAL'!AF464</f>
        <v>0</v>
      </c>
      <c r="AA464" s="100">
        <f>'RESUMEN TOTAL'!AG464</f>
        <v>0</v>
      </c>
      <c r="AB464" s="100">
        <f>'RESUMEN TOTAL'!AH464</f>
        <v>0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3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>
        <f>'RESUMEN TOTAL'!AH465</f>
        <v>0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3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3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3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3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3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3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3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3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3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3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3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3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3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3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3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3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3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3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3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3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3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3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3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3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3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3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3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3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3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3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3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3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3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3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3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3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3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3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3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3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3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3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3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3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3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3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3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3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3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3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3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3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3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3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3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3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3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3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3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3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3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3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3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3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3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3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3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3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3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3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3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3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3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3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3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3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3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3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3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3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3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3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3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3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3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3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3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3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3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3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3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3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3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3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3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3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3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3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3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3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3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3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3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3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3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3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3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3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3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3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3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3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3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3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3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3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3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3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3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3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3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3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3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3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3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3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3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3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3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3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3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3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3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3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3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3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3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3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3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3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3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3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3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3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3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3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3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3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3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3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3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3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3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3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3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3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3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3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3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3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3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3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3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3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3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3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3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3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3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3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3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3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3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3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3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2023-08-18T12:58:03Z</dcterms:modified>
</cp:coreProperties>
</file>