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826278EE-6425-4024-84A8-A98A450646AA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2" hidden="1">APAGADOS!$A$2:$AH$2</definedName>
    <definedName name="_xlnm._FilterDatabase" localSheetId="4" hidden="1">'APAGADOS ANTENA'!$A$3:$AI$3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I642" i="26"/>
  <c r="AH642" i="26"/>
  <c r="AG642" i="26"/>
  <c r="AF642" i="26"/>
  <c r="AE642" i="26"/>
  <c r="AD642" i="26"/>
  <c r="AC642" i="26"/>
  <c r="AB642" i="26"/>
  <c r="AA642" i="26"/>
  <c r="Z642" i="26"/>
  <c r="Y642" i="26"/>
  <c r="X642" i="26"/>
  <c r="W642" i="26"/>
  <c r="V642" i="26"/>
  <c r="U642" i="26"/>
  <c r="T642" i="26"/>
  <c r="S642" i="26"/>
  <c r="R642" i="26"/>
  <c r="Q642" i="26"/>
  <c r="P642" i="26"/>
  <c r="O642" i="26"/>
  <c r="N642" i="26"/>
  <c r="M642" i="26"/>
  <c r="L642" i="26"/>
  <c r="K642" i="26"/>
  <c r="J642" i="26"/>
  <c r="I642" i="26"/>
  <c r="H642" i="26"/>
  <c r="G642" i="26"/>
  <c r="F642" i="26"/>
  <c r="AJ641" i="26"/>
  <c r="AI641" i="26"/>
  <c r="AH641" i="26"/>
  <c r="AG641" i="26"/>
  <c r="AF641" i="26"/>
  <c r="AE641" i="26"/>
  <c r="AD641" i="26"/>
  <c r="AC641" i="26"/>
  <c r="AB641" i="26"/>
  <c r="AA641" i="26"/>
  <c r="Z641" i="26"/>
  <c r="Y641" i="26"/>
  <c r="X641" i="26"/>
  <c r="W641" i="26"/>
  <c r="V641" i="26"/>
  <c r="U641" i="26"/>
  <c r="T641" i="26"/>
  <c r="S641" i="26"/>
  <c r="R641" i="26"/>
  <c r="Q641" i="26"/>
  <c r="P641" i="26"/>
  <c r="O641" i="26"/>
  <c r="N641" i="26"/>
  <c r="M641" i="26"/>
  <c r="L641" i="26"/>
  <c r="K641" i="26"/>
  <c r="J641" i="26"/>
  <c r="I641" i="26"/>
  <c r="H641" i="26"/>
  <c r="G641" i="26"/>
  <c r="F641" i="26"/>
  <c r="AJ533" i="26"/>
  <c r="AI533" i="26"/>
  <c r="AH533" i="26"/>
  <c r="AG533" i="26"/>
  <c r="AF533" i="26"/>
  <c r="AE533" i="26"/>
  <c r="AD533" i="26"/>
  <c r="AC533" i="26"/>
  <c r="AB533" i="26"/>
  <c r="AA533" i="26"/>
  <c r="Z533" i="26"/>
  <c r="Y533" i="26"/>
  <c r="X533" i="26"/>
  <c r="W533" i="26"/>
  <c r="V533" i="26"/>
  <c r="U533" i="26"/>
  <c r="T533" i="26"/>
  <c r="S533" i="26"/>
  <c r="R533" i="26"/>
  <c r="Q533" i="26"/>
  <c r="P533" i="26"/>
  <c r="O533" i="26"/>
  <c r="N533" i="26"/>
  <c r="M533" i="26"/>
  <c r="L533" i="26"/>
  <c r="K533" i="26"/>
  <c r="J533" i="26"/>
  <c r="I533" i="26"/>
  <c r="H533" i="26"/>
  <c r="G533" i="26"/>
  <c r="F533" i="26"/>
  <c r="E533" i="26"/>
  <c r="D533" i="26"/>
  <c r="C533" i="26"/>
  <c r="B533" i="26"/>
  <c r="A533" i="26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I545" i="2"/>
  <c r="J545" i="2"/>
  <c r="J544" i="2"/>
  <c r="I544" i="2"/>
  <c r="J127" i="2"/>
  <c r="I127" i="2"/>
  <c r="J269" i="2"/>
  <c r="I269" i="2"/>
  <c r="I381" i="2"/>
  <c r="J381" i="2"/>
  <c r="B64" i="14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8"/>
  <c r="AI48" i="9" s="1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9" s="1"/>
  <c r="AI132" i="8"/>
  <c r="AI133" i="9" s="1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9" s="1"/>
  <c r="AI144" i="8"/>
  <c r="AI145" i="9" s="1"/>
  <c r="AI145" i="8"/>
  <c r="AI146" i="9" s="1"/>
  <c r="AI146" i="8"/>
  <c r="AI147" i="9" s="1"/>
  <c r="AI147" i="8"/>
  <c r="AI148" i="9" s="1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9" s="1"/>
  <c r="AI160" i="8"/>
  <c r="AI161" i="9" s="1"/>
  <c r="AI161" i="8"/>
  <c r="AI162" i="9" s="1"/>
  <c r="AI162" i="8"/>
  <c r="AI163" i="9" s="1"/>
  <c r="AI163" i="8"/>
  <c r="AI164" i="9" s="1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9" s="1"/>
  <c r="AI171" i="8"/>
  <c r="AI172" i="9" s="1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9" s="1"/>
  <c r="AI188" i="8"/>
  <c r="AI189" i="9" s="1"/>
  <c r="AI189" i="8"/>
  <c r="AI190" i="9" s="1"/>
  <c r="AI190" i="8"/>
  <c r="AI191" i="9" s="1"/>
  <c r="AI191" i="8"/>
  <c r="AI192" i="9" s="1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9" s="1"/>
  <c r="AI199" i="8"/>
  <c r="AI200" i="8"/>
  <c r="AI201" i="9" s="1"/>
  <c r="AI201" i="8"/>
  <c r="AI202" i="9" s="1"/>
  <c r="AI202" i="8"/>
  <c r="AI203" i="9" s="1"/>
  <c r="AI203" i="8"/>
  <c r="AI204" i="9" s="1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19" i="9" s="1"/>
  <c r="AI220" i="8"/>
  <c r="AI220" i="9" s="1"/>
  <c r="AI221" i="8"/>
  <c r="AI221" i="9" s="1"/>
  <c r="AI222" i="8"/>
  <c r="AI222" i="9" s="1"/>
  <c r="AI223" i="8"/>
  <c r="AI223" i="9" s="1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1" i="9" s="1"/>
  <c r="AI232" i="8"/>
  <c r="AI232" i="9" s="1"/>
  <c r="AI233" i="8"/>
  <c r="AI233" i="9" s="1"/>
  <c r="AI234" i="8"/>
  <c r="AI234" i="9" s="1"/>
  <c r="AI235" i="8"/>
  <c r="AI235" i="9" s="1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7" i="9" s="1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8" i="9" s="1"/>
  <c r="AI259" i="8"/>
  <c r="AI259" i="9" s="1"/>
  <c r="AI260" i="8"/>
  <c r="AI260" i="9" s="1"/>
  <c r="AI261" i="8"/>
  <c r="AI261" i="9" s="1"/>
  <c r="AI262" i="8"/>
  <c r="AI262" i="9" s="1"/>
  <c r="AI263" i="8"/>
  <c r="AI263" i="9" s="1"/>
  <c r="AI264" i="8"/>
  <c r="AI264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8" i="9" s="1"/>
  <c r="AI377" i="8"/>
  <c r="AI379" i="9" s="1"/>
  <c r="AI378" i="8"/>
  <c r="AI380" i="9" s="1"/>
  <c r="AI379" i="8"/>
  <c r="AI380" i="8"/>
  <c r="AI382" i="9" s="1"/>
  <c r="AI381" i="8"/>
  <c r="AI383" i="9" s="1"/>
  <c r="AI382" i="8"/>
  <c r="AI384" i="9" s="1"/>
  <c r="AI383" i="8"/>
  <c r="AI385" i="9" s="1"/>
  <c r="AI384" i="8"/>
  <c r="AI386" i="9" s="1"/>
  <c r="AI385" i="8"/>
  <c r="AI387" i="9" s="1"/>
  <c r="AI386" i="8"/>
  <c r="AI388" i="9" s="1"/>
  <c r="AI387" i="8"/>
  <c r="AI389" i="9" s="1"/>
  <c r="AI388" i="8"/>
  <c r="AI390" i="9" s="1"/>
  <c r="AI389" i="8"/>
  <c r="AI391" i="9" s="1"/>
  <c r="AI390" i="8"/>
  <c r="AI392" i="9" s="1"/>
  <c r="AI391" i="8"/>
  <c r="AI393" i="9" s="1"/>
  <c r="AI392" i="8"/>
  <c r="AI394" i="9" s="1"/>
  <c r="AI393" i="8"/>
  <c r="AI395" i="9" s="1"/>
  <c r="AI394" i="8"/>
  <c r="AI396" i="9" s="1"/>
  <c r="AI395" i="8"/>
  <c r="AI397" i="9" s="1"/>
  <c r="AI396" i="8"/>
  <c r="AI398" i="9" s="1"/>
  <c r="AI397" i="8"/>
  <c r="AI399" i="9" s="1"/>
  <c r="AI398" i="8"/>
  <c r="AI400" i="9" s="1"/>
  <c r="AI399" i="8"/>
  <c r="AI401" i="9" s="1"/>
  <c r="AI400" i="8"/>
  <c r="AI402" i="9" s="1"/>
  <c r="AI401" i="8"/>
  <c r="AI403" i="9" s="1"/>
  <c r="AI402" i="8"/>
  <c r="AI404" i="9" s="1"/>
  <c r="AI403" i="8"/>
  <c r="AI405" i="9" s="1"/>
  <c r="AI404" i="8"/>
  <c r="AI406" i="9" s="1"/>
  <c r="AI405" i="8"/>
  <c r="AI407" i="9" s="1"/>
  <c r="AI406" i="8"/>
  <c r="AI408" i="9" s="1"/>
  <c r="AI407" i="8"/>
  <c r="AI409" i="9" s="1"/>
  <c r="AI408" i="8"/>
  <c r="AI410" i="9" s="1"/>
  <c r="AI409" i="8"/>
  <c r="AI411" i="9" s="1"/>
  <c r="AI410" i="8"/>
  <c r="AI412" i="9" s="1"/>
  <c r="AI411" i="8"/>
  <c r="AI413" i="9" s="1"/>
  <c r="AI412" i="8"/>
  <c r="AI414" i="9" s="1"/>
  <c r="AI413" i="8"/>
  <c r="AI415" i="9" s="1"/>
  <c r="AI414" i="8"/>
  <c r="AI416" i="9" s="1"/>
  <c r="AI415" i="8"/>
  <c r="AI417" i="9" s="1"/>
  <c r="AI416" i="8"/>
  <c r="AI418" i="9" s="1"/>
  <c r="AI417" i="8"/>
  <c r="AI419" i="9" s="1"/>
  <c r="AI418" i="8"/>
  <c r="AI419" i="8"/>
  <c r="AI421" i="9" s="1"/>
  <c r="AI420" i="8"/>
  <c r="AI422" i="9" s="1"/>
  <c r="AI421" i="8"/>
  <c r="AI423" i="9" s="1"/>
  <c r="AI422" i="8"/>
  <c r="AI424" i="9" s="1"/>
  <c r="AI423" i="8"/>
  <c r="AI425" i="9" s="1"/>
  <c r="AI424" i="8"/>
  <c r="AI426" i="9" s="1"/>
  <c r="AI425" i="8"/>
  <c r="AI427" i="9" s="1"/>
  <c r="AI426" i="8"/>
  <c r="AI428" i="9" s="1"/>
  <c r="AI427" i="8"/>
  <c r="AI429" i="9" s="1"/>
  <c r="AI428" i="8"/>
  <c r="AI430" i="9" s="1"/>
  <c r="AI429" i="8"/>
  <c r="AI431" i="9" s="1"/>
  <c r="AI430" i="8"/>
  <c r="AI432" i="9" s="1"/>
  <c r="AI431" i="8"/>
  <c r="AI433" i="9" s="1"/>
  <c r="AI432" i="8"/>
  <c r="AI434" i="9" s="1"/>
  <c r="AI433" i="8"/>
  <c r="AI435" i="9" s="1"/>
  <c r="AI434" i="8"/>
  <c r="AI436" i="9" s="1"/>
  <c r="AI435" i="8"/>
  <c r="AI437" i="9" s="1"/>
  <c r="AI436" i="8"/>
  <c r="AI438" i="9" s="1"/>
  <c r="AI437" i="8"/>
  <c r="AI439" i="9" s="1"/>
  <c r="AI438" i="8"/>
  <c r="AI440" i="9" s="1"/>
  <c r="AI439" i="8"/>
  <c r="AI441" i="9" s="1"/>
  <c r="AI440" i="8"/>
  <c r="AI442" i="9" s="1"/>
  <c r="AI441" i="8"/>
  <c r="AI443" i="9" s="1"/>
  <c r="AI442" i="8"/>
  <c r="AI444" i="9" s="1"/>
  <c r="AI443" i="8"/>
  <c r="AI445" i="9" s="1"/>
  <c r="AI444" i="8"/>
  <c r="AI446" i="9" s="1"/>
  <c r="AI445" i="8"/>
  <c r="AI447" i="9" s="1"/>
  <c r="AI446" i="8"/>
  <c r="AI448" i="9" s="1"/>
  <c r="AI447" i="8"/>
  <c r="AI449" i="9" s="1"/>
  <c r="AI448" i="8"/>
  <c r="AI450" i="9" s="1"/>
  <c r="AI449" i="8"/>
  <c r="AI451" i="9" s="1"/>
  <c r="AI450" i="8"/>
  <c r="AI452" i="9" s="1"/>
  <c r="AI451" i="8"/>
  <c r="AI453" i="9" s="1"/>
  <c r="AI452" i="8"/>
  <c r="AI454" i="9" s="1"/>
  <c r="AI453" i="8"/>
  <c r="AI455" i="9" s="1"/>
  <c r="AI454" i="8"/>
  <c r="AI456" i="9" s="1"/>
  <c r="AI455" i="8"/>
  <c r="AI457" i="9" s="1"/>
  <c r="AI456" i="8"/>
  <c r="AI458" i="9" s="1"/>
  <c r="AI457" i="8"/>
  <c r="AI459" i="9" s="1"/>
  <c r="AI458" i="8"/>
  <c r="AI460" i="9" s="1"/>
  <c r="AI459" i="8"/>
  <c r="AI461" i="9" s="1"/>
  <c r="AI460" i="8"/>
  <c r="AI462" i="9" s="1"/>
  <c r="AI461" i="8"/>
  <c r="AI463" i="9" s="1"/>
  <c r="AI462" i="8"/>
  <c r="AI464" i="9" s="1"/>
  <c r="AI463" i="8"/>
  <c r="AI465" i="9" s="1"/>
  <c r="AI464" i="8"/>
  <c r="AI466" i="9" s="1"/>
  <c r="AI465" i="8"/>
  <c r="AI467" i="9" s="1"/>
  <c r="AI466" i="8"/>
  <c r="AI468" i="9" s="1"/>
  <c r="AI467" i="8"/>
  <c r="AI469" i="9" s="1"/>
  <c r="AI468" i="8"/>
  <c r="AI470" i="9" s="1"/>
  <c r="AI469" i="8"/>
  <c r="AI471" i="9" s="1"/>
  <c r="AI470" i="8"/>
  <c r="AI472" i="9" s="1"/>
  <c r="AI471" i="8"/>
  <c r="AI473" i="9" s="1"/>
  <c r="AI472" i="8"/>
  <c r="AI474" i="9" s="1"/>
  <c r="AI473" i="8"/>
  <c r="AI475" i="9" s="1"/>
  <c r="AI474" i="8"/>
  <c r="AI476" i="9" s="1"/>
  <c r="AI475" i="8"/>
  <c r="AI477" i="9" s="1"/>
  <c r="AI476" i="8"/>
  <c r="AI478" i="9" s="1"/>
  <c r="AI477" i="8"/>
  <c r="AI479" i="9" s="1"/>
  <c r="AI478" i="8"/>
  <c r="AI480" i="9" s="1"/>
  <c r="AI479" i="8"/>
  <c r="AI481" i="9" s="1"/>
  <c r="AI480" i="8"/>
  <c r="AI482" i="9" s="1"/>
  <c r="AI481" i="8"/>
  <c r="AI483" i="9" s="1"/>
  <c r="AI482" i="8"/>
  <c r="AI484" i="9" s="1"/>
  <c r="AI483" i="8"/>
  <c r="AI485" i="9" s="1"/>
  <c r="AI484" i="8"/>
  <c r="AI486" i="9" s="1"/>
  <c r="AI485" i="8"/>
  <c r="AI487" i="9" s="1"/>
  <c r="AI486" i="8"/>
  <c r="AI488" i="9" s="1"/>
  <c r="AI487" i="8"/>
  <c r="AI489" i="9" s="1"/>
  <c r="AI488" i="8"/>
  <c r="AI490" i="9" s="1"/>
  <c r="AI489" i="8"/>
  <c r="AI491" i="9" s="1"/>
  <c r="AI490" i="8"/>
  <c r="AI492" i="9" s="1"/>
  <c r="AI491" i="8"/>
  <c r="AI493" i="9" s="1"/>
  <c r="AI492" i="8"/>
  <c r="AI494" i="9" s="1"/>
  <c r="AI493" i="8"/>
  <c r="AI495" i="9" s="1"/>
  <c r="AI494" i="8"/>
  <c r="AI496" i="9" s="1"/>
  <c r="AI495" i="8"/>
  <c r="AI497" i="9" s="1"/>
  <c r="AI496" i="8"/>
  <c r="AI498" i="9" s="1"/>
  <c r="AI497" i="8"/>
  <c r="AI499" i="9" s="1"/>
  <c r="AI498" i="8"/>
  <c r="AI500" i="9" s="1"/>
  <c r="AI499" i="8"/>
  <c r="AI501" i="9" s="1"/>
  <c r="AI500" i="8"/>
  <c r="AI502" i="9" s="1"/>
  <c r="AI501" i="8"/>
  <c r="AI503" i="9" s="1"/>
  <c r="AI502" i="8"/>
  <c r="AI504" i="9" s="1"/>
  <c r="AI503" i="8"/>
  <c r="AI505" i="9" s="1"/>
  <c r="AI504" i="8"/>
  <c r="AI506" i="9" s="1"/>
  <c r="AI505" i="8"/>
  <c r="AI507" i="9" s="1"/>
  <c r="AI506" i="8"/>
  <c r="AI508" i="9" s="1"/>
  <c r="AI507" i="8"/>
  <c r="AI508" i="8"/>
  <c r="AI510" i="9" s="1"/>
  <c r="AI509" i="8"/>
  <c r="AI511" i="9" s="1"/>
  <c r="AI510" i="8"/>
  <c r="AI512" i="9" s="1"/>
  <c r="AI511" i="8"/>
  <c r="AI513" i="9" s="1"/>
  <c r="AI512" i="8"/>
  <c r="AI514" i="9" s="1"/>
  <c r="AI513" i="8"/>
  <c r="AI515" i="9" s="1"/>
  <c r="AI514" i="8"/>
  <c r="AI516" i="9" s="1"/>
  <c r="AI515" i="8"/>
  <c r="AI517" i="9" s="1"/>
  <c r="AI516" i="8"/>
  <c r="AI518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04" i="10"/>
  <c r="AI15" i="9"/>
  <c r="AI16" i="9"/>
  <c r="AI19" i="9"/>
  <c r="AI31" i="9"/>
  <c r="AI32" i="9"/>
  <c r="AI35" i="9"/>
  <c r="AI47" i="9"/>
  <c r="AI51" i="9"/>
  <c r="AI54" i="9"/>
  <c r="AI100" i="9"/>
  <c r="AI104" i="9"/>
  <c r="AI176" i="9"/>
  <c r="AI200" i="9"/>
  <c r="AI226" i="9"/>
  <c r="AI251" i="9"/>
  <c r="AI292" i="9"/>
  <c r="AI381" i="9"/>
  <c r="AI420" i="9"/>
  <c r="AI509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265" i="9" l="1"/>
  <c r="K545" i="2"/>
  <c r="K544" i="2"/>
  <c r="K127" i="2"/>
  <c r="K269" i="2"/>
  <c r="AI377" i="9"/>
  <c r="AI1" i="9" s="1"/>
  <c r="K381" i="2"/>
  <c r="J105" i="24"/>
  <c r="J104" i="24"/>
  <c r="J103" i="24"/>
  <c r="D278" i="26"/>
  <c r="J5" i="25"/>
  <c r="C36" i="24" s="1"/>
  <c r="J3" i="25"/>
  <c r="C35" i="24" s="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F265" i="9" s="1"/>
  <c r="G265" i="8"/>
  <c r="G265" i="9" s="1"/>
  <c r="H265" i="8"/>
  <c r="H265" i="9" s="1"/>
  <c r="I265" i="8"/>
  <c r="I265" i="9" s="1"/>
  <c r="J265" i="8"/>
  <c r="J265" i="9" s="1"/>
  <c r="K265" i="8"/>
  <c r="K265" i="9" s="1"/>
  <c r="L265" i="8"/>
  <c r="L265" i="9" s="1"/>
  <c r="M265" i="8"/>
  <c r="M265" i="9" s="1"/>
  <c r="N265" i="8"/>
  <c r="N265" i="9" s="1"/>
  <c r="O265" i="8"/>
  <c r="O265" i="9" s="1"/>
  <c r="P265" i="8"/>
  <c r="P265" i="9" s="1"/>
  <c r="Q265" i="8"/>
  <c r="Q265" i="9" s="1"/>
  <c r="R265" i="8"/>
  <c r="R265" i="9" s="1"/>
  <c r="S265" i="8"/>
  <c r="S265" i="9" s="1"/>
  <c r="T265" i="8"/>
  <c r="T265" i="9" s="1"/>
  <c r="U265" i="8"/>
  <c r="U265" i="9" s="1"/>
  <c r="V265" i="8"/>
  <c r="V265" i="9" s="1"/>
  <c r="W265" i="8"/>
  <c r="W265" i="9" s="1"/>
  <c r="X265" i="8"/>
  <c r="X265" i="9" s="1"/>
  <c r="Y265" i="8"/>
  <c r="Y265" i="9" s="1"/>
  <c r="Z265" i="8"/>
  <c r="Z265" i="9" s="1"/>
  <c r="AA265" i="8"/>
  <c r="AA265" i="9" s="1"/>
  <c r="AB265" i="8"/>
  <c r="AB265" i="9" s="1"/>
  <c r="AC265" i="8"/>
  <c r="AC265" i="9" s="1"/>
  <c r="AD265" i="8"/>
  <c r="AD265" i="9" s="1"/>
  <c r="AE265" i="8"/>
  <c r="AE265" i="9" s="1"/>
  <c r="AF265" i="8"/>
  <c r="AF265" i="9" s="1"/>
  <c r="AG265" i="8"/>
  <c r="AG265" i="9" s="1"/>
  <c r="AH265" i="8"/>
  <c r="AH265" i="9" s="1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7" i="9" s="1"/>
  <c r="G376" i="8"/>
  <c r="G377" i="9" s="1"/>
  <c r="H376" i="8"/>
  <c r="H377" i="9" s="1"/>
  <c r="I376" i="8"/>
  <c r="I377" i="9" s="1"/>
  <c r="J376" i="8"/>
  <c r="J377" i="9" s="1"/>
  <c r="K376" i="8"/>
  <c r="K377" i="9" s="1"/>
  <c r="L376" i="8"/>
  <c r="L377" i="9" s="1"/>
  <c r="M376" i="8"/>
  <c r="M377" i="9" s="1"/>
  <c r="N376" i="8"/>
  <c r="N377" i="9" s="1"/>
  <c r="O376" i="8"/>
  <c r="O377" i="9" s="1"/>
  <c r="P376" i="8"/>
  <c r="P377" i="9" s="1"/>
  <c r="Q376" i="8"/>
  <c r="Q377" i="9" s="1"/>
  <c r="R376" i="8"/>
  <c r="R377" i="9" s="1"/>
  <c r="S376" i="8"/>
  <c r="S377" i="9" s="1"/>
  <c r="T376" i="8"/>
  <c r="T377" i="9" s="1"/>
  <c r="U376" i="8"/>
  <c r="U377" i="9" s="1"/>
  <c r="V376" i="8"/>
  <c r="V377" i="9" s="1"/>
  <c r="W376" i="8"/>
  <c r="W377" i="9" s="1"/>
  <c r="X376" i="8"/>
  <c r="X377" i="9" s="1"/>
  <c r="Y376" i="8"/>
  <c r="Y377" i="9" s="1"/>
  <c r="Z376" i="8"/>
  <c r="Z377" i="9" s="1"/>
  <c r="AA376" i="8"/>
  <c r="AA377" i="9" s="1"/>
  <c r="AB376" i="8"/>
  <c r="AB377" i="9" s="1"/>
  <c r="AC376" i="8"/>
  <c r="AC377" i="9" s="1"/>
  <c r="AD376" i="8"/>
  <c r="AD377" i="9" s="1"/>
  <c r="AE376" i="8"/>
  <c r="AE377" i="9" s="1"/>
  <c r="AF376" i="8"/>
  <c r="AF377" i="9" s="1"/>
  <c r="AG376" i="8"/>
  <c r="AG377" i="9" s="1"/>
  <c r="AH376" i="8"/>
  <c r="AH377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5" i="9" s="1"/>
  <c r="E266" i="8"/>
  <c r="E266" i="9" s="1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J2" i="26" l="1"/>
  <c r="AI2" i="26"/>
  <c r="AJ3" i="26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604" i="10"/>
  <c r="B604" i="10"/>
  <c r="C604" i="10"/>
  <c r="D604" i="10"/>
  <c r="E604" i="10"/>
  <c r="F604" i="10"/>
  <c r="G604" i="10"/>
  <c r="H604" i="10"/>
  <c r="I604" i="10"/>
  <c r="J604" i="10"/>
  <c r="K604" i="10"/>
  <c r="L604" i="10"/>
  <c r="M604" i="10"/>
  <c r="N604" i="10"/>
  <c r="O604" i="10"/>
  <c r="P604" i="10"/>
  <c r="Q604" i="10"/>
  <c r="R604" i="10"/>
  <c r="S604" i="10"/>
  <c r="T604" i="10"/>
  <c r="U604" i="10"/>
  <c r="V604" i="10"/>
  <c r="W604" i="10"/>
  <c r="X604" i="10"/>
  <c r="Y604" i="10"/>
  <c r="Z604" i="10"/>
  <c r="AA604" i="10"/>
  <c r="AB604" i="10"/>
  <c r="AC604" i="10"/>
  <c r="AD604" i="10"/>
  <c r="AE604" i="10"/>
  <c r="AF604" i="10"/>
  <c r="AG604" i="10"/>
  <c r="AH604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1" i="2"/>
  <c r="K487" i="2"/>
  <c r="S3" i="26"/>
  <c r="F48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1" i="9"/>
  <c r="J452" i="9"/>
  <c r="P452" i="9"/>
  <c r="R452" i="9"/>
  <c r="Z452" i="9"/>
  <c r="AH452" i="9"/>
  <c r="W454" i="9"/>
  <c r="AC454" i="9"/>
  <c r="Y455" i="9"/>
  <c r="H457" i="9"/>
  <c r="J457" i="9"/>
  <c r="AF457" i="9"/>
  <c r="N458" i="9"/>
  <c r="I459" i="9"/>
  <c r="M459" i="9"/>
  <c r="O459" i="9"/>
  <c r="Q459" i="9"/>
  <c r="Y459" i="9"/>
  <c r="AG459" i="9"/>
  <c r="L460" i="9"/>
  <c r="T460" i="9"/>
  <c r="M461" i="9"/>
  <c r="U461" i="9"/>
  <c r="Y462" i="9"/>
  <c r="AA462" i="9"/>
  <c r="F463" i="9"/>
  <c r="L463" i="9"/>
  <c r="I465" i="9"/>
  <c r="S465" i="9"/>
  <c r="G467" i="9"/>
  <c r="M467" i="9"/>
  <c r="K470" i="9"/>
  <c r="Q470" i="9"/>
  <c r="S470" i="9"/>
  <c r="L471" i="9"/>
  <c r="T471" i="9"/>
  <c r="AB471" i="9"/>
  <c r="AG471" i="9"/>
  <c r="AA473" i="9"/>
  <c r="H475" i="9"/>
  <c r="P475" i="9"/>
  <c r="V475" i="9"/>
  <c r="X475" i="9"/>
  <c r="I476" i="9"/>
  <c r="K476" i="9"/>
  <c r="Q476" i="9"/>
  <c r="S476" i="9"/>
  <c r="Y476" i="9"/>
  <c r="AD476" i="9"/>
  <c r="F477" i="9"/>
  <c r="N477" i="9"/>
  <c r="T477" i="9"/>
  <c r="G478" i="9"/>
  <c r="I478" i="9"/>
  <c r="X478" i="9"/>
  <c r="AE478" i="9"/>
  <c r="AG478" i="9"/>
  <c r="L479" i="9"/>
  <c r="T479" i="9"/>
  <c r="AB479" i="9"/>
  <c r="AH480" i="9"/>
  <c r="F481" i="9"/>
  <c r="N481" i="9"/>
  <c r="V481" i="9"/>
  <c r="AD481" i="9"/>
  <c r="S482" i="9"/>
  <c r="Y482" i="9"/>
  <c r="F483" i="9"/>
  <c r="L483" i="9"/>
  <c r="N483" i="9"/>
  <c r="I484" i="9"/>
  <c r="Q484" i="9"/>
  <c r="W484" i="9"/>
  <c r="Y484" i="9"/>
  <c r="AG484" i="9"/>
  <c r="G485" i="9"/>
  <c r="J485" i="9"/>
  <c r="R485" i="9"/>
  <c r="Z485" i="9"/>
  <c r="AB485" i="9"/>
  <c r="P486" i="9"/>
  <c r="AD486" i="9"/>
  <c r="AA487" i="9"/>
  <c r="M488" i="9"/>
  <c r="U488" i="9"/>
  <c r="AC488" i="9"/>
  <c r="N489" i="9"/>
  <c r="V489" i="9"/>
  <c r="AD489" i="9"/>
  <c r="Q490" i="9"/>
  <c r="F491" i="9"/>
  <c r="N491" i="9"/>
  <c r="Q492" i="9"/>
  <c r="Y492" i="9"/>
  <c r="AG492" i="9"/>
  <c r="W494" i="9"/>
  <c r="AG494" i="9"/>
  <c r="J495" i="9"/>
  <c r="T496" i="9"/>
  <c r="AB496" i="9"/>
  <c r="Z497" i="9"/>
  <c r="J498" i="9"/>
  <c r="W499" i="9"/>
  <c r="H500" i="9"/>
  <c r="P500" i="9"/>
  <c r="I502" i="9"/>
  <c r="W502" i="9"/>
  <c r="L503" i="9"/>
  <c r="T503" i="9"/>
  <c r="Y503" i="9"/>
  <c r="T504" i="9"/>
  <c r="AB504" i="9"/>
  <c r="Q505" i="9"/>
  <c r="K506" i="9"/>
  <c r="Q506" i="9"/>
  <c r="S506" i="9"/>
  <c r="F507" i="9"/>
  <c r="Q508" i="9"/>
  <c r="V508" i="9"/>
  <c r="Y508" i="9"/>
  <c r="R509" i="9"/>
  <c r="Z509" i="9"/>
  <c r="N510" i="9"/>
  <c r="V510" i="9"/>
  <c r="AA511" i="9"/>
  <c r="AC512" i="9"/>
  <c r="AH512" i="9"/>
  <c r="K513" i="9"/>
  <c r="V513" i="9"/>
  <c r="AD513" i="9"/>
  <c r="S514" i="9"/>
  <c r="G518" i="9"/>
  <c r="C1" i="8"/>
  <c r="D1" i="8"/>
  <c r="E1" i="8"/>
  <c r="C2" i="8"/>
  <c r="D2" i="8"/>
  <c r="E2" i="8"/>
  <c r="D451" i="9"/>
  <c r="C454" i="9"/>
  <c r="C460" i="9"/>
  <c r="D460" i="9"/>
  <c r="E460" i="9"/>
  <c r="E462" i="9"/>
  <c r="C465" i="9"/>
  <c r="D465" i="9"/>
  <c r="E465" i="9"/>
  <c r="C466" i="9"/>
  <c r="A1" i="8"/>
  <c r="B1" i="8"/>
  <c r="A2" i="8"/>
  <c r="B2" i="8"/>
  <c r="B462" i="9"/>
  <c r="B47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G452" i="9"/>
  <c r="I452" i="9"/>
  <c r="K452" i="9"/>
  <c r="L452" i="9"/>
  <c r="M452" i="9"/>
  <c r="O452" i="9"/>
  <c r="Q452" i="9"/>
  <c r="S452" i="9"/>
  <c r="T452" i="9"/>
  <c r="U452" i="9"/>
  <c r="W452" i="9"/>
  <c r="Y452" i="9"/>
  <c r="AA452" i="9"/>
  <c r="AB452" i="9"/>
  <c r="AC452" i="9"/>
  <c r="AE452" i="9"/>
  <c r="AG452" i="9"/>
  <c r="F453" i="9"/>
  <c r="H453" i="9"/>
  <c r="J453" i="9"/>
  <c r="L453" i="9"/>
  <c r="M453" i="9"/>
  <c r="N453" i="9"/>
  <c r="P453" i="9"/>
  <c r="R453" i="9"/>
  <c r="T453" i="9"/>
  <c r="U453" i="9"/>
  <c r="V453" i="9"/>
  <c r="X453" i="9"/>
  <c r="Z453" i="9"/>
  <c r="AB453" i="9"/>
  <c r="AC453" i="9"/>
  <c r="AD453" i="9"/>
  <c r="AF453" i="9"/>
  <c r="AH453" i="9"/>
  <c r="F454" i="9"/>
  <c r="I454" i="9"/>
  <c r="J454" i="9"/>
  <c r="K454" i="9"/>
  <c r="N454" i="9"/>
  <c r="P454" i="9"/>
  <c r="Q454" i="9"/>
  <c r="R454" i="9"/>
  <c r="S454" i="9"/>
  <c r="V454" i="9"/>
  <c r="Y454" i="9"/>
  <c r="Z454" i="9"/>
  <c r="AA454" i="9"/>
  <c r="AD454" i="9"/>
  <c r="AG454" i="9"/>
  <c r="AH454" i="9"/>
  <c r="F455" i="9"/>
  <c r="G455" i="9"/>
  <c r="H455" i="9"/>
  <c r="J455" i="9"/>
  <c r="L455" i="9"/>
  <c r="N455" i="9"/>
  <c r="O455" i="9"/>
  <c r="P455" i="9"/>
  <c r="R455" i="9"/>
  <c r="T455" i="9"/>
  <c r="V455" i="9"/>
  <c r="W455" i="9"/>
  <c r="X455" i="9"/>
  <c r="Z455" i="9"/>
  <c r="AB455" i="9"/>
  <c r="AD455" i="9"/>
  <c r="AE455" i="9"/>
  <c r="AF455" i="9"/>
  <c r="AH455" i="9"/>
  <c r="G456" i="9"/>
  <c r="H456" i="9"/>
  <c r="I456" i="9"/>
  <c r="K456" i="9"/>
  <c r="M456" i="9"/>
  <c r="O456" i="9"/>
  <c r="P456" i="9"/>
  <c r="Q456" i="9"/>
  <c r="R456" i="9"/>
  <c r="S456" i="9"/>
  <c r="U456" i="9"/>
  <c r="W456" i="9"/>
  <c r="X456" i="9"/>
  <c r="Y456" i="9"/>
  <c r="AA456" i="9"/>
  <c r="AC456" i="9"/>
  <c r="AE456" i="9"/>
  <c r="AF456" i="9"/>
  <c r="AG456" i="9"/>
  <c r="F457" i="9"/>
  <c r="I457" i="9"/>
  <c r="L457" i="9"/>
  <c r="M457" i="9"/>
  <c r="N457" i="9"/>
  <c r="Q457" i="9"/>
  <c r="T457" i="9"/>
  <c r="U457" i="9"/>
  <c r="V457" i="9"/>
  <c r="Y457" i="9"/>
  <c r="AB457" i="9"/>
  <c r="AC457" i="9"/>
  <c r="AD457" i="9"/>
  <c r="AG457" i="9"/>
  <c r="AH457" i="9"/>
  <c r="D458" i="9"/>
  <c r="G458" i="9"/>
  <c r="I458" i="9"/>
  <c r="J458" i="9"/>
  <c r="K458" i="9"/>
  <c r="M458" i="9"/>
  <c r="O458" i="9"/>
  <c r="Q458" i="9"/>
  <c r="R458" i="9"/>
  <c r="S458" i="9"/>
  <c r="U458" i="9"/>
  <c r="W458" i="9"/>
  <c r="Y458" i="9"/>
  <c r="Z458" i="9"/>
  <c r="AA458" i="9"/>
  <c r="AC458" i="9"/>
  <c r="AE458" i="9"/>
  <c r="AG458" i="9"/>
  <c r="AH458" i="9"/>
  <c r="D459" i="9"/>
  <c r="F459" i="9"/>
  <c r="H459" i="9"/>
  <c r="J459" i="9"/>
  <c r="K459" i="9"/>
  <c r="L459" i="9"/>
  <c r="N459" i="9"/>
  <c r="P459" i="9"/>
  <c r="R459" i="9"/>
  <c r="S459" i="9"/>
  <c r="T459" i="9"/>
  <c r="V459" i="9"/>
  <c r="X459" i="9"/>
  <c r="Z459" i="9"/>
  <c r="AA459" i="9"/>
  <c r="AB459" i="9"/>
  <c r="AD459" i="9"/>
  <c r="AF459" i="9"/>
  <c r="AH459" i="9"/>
  <c r="B460" i="9"/>
  <c r="G460" i="9"/>
  <c r="H460" i="9"/>
  <c r="I460" i="9"/>
  <c r="K460" i="9"/>
  <c r="M460" i="9"/>
  <c r="O460" i="9"/>
  <c r="P460" i="9"/>
  <c r="Q460" i="9"/>
  <c r="S460" i="9"/>
  <c r="U460" i="9"/>
  <c r="W460" i="9"/>
  <c r="X460" i="9"/>
  <c r="Y460" i="9"/>
  <c r="AA460" i="9"/>
  <c r="AC460" i="9"/>
  <c r="AE460" i="9"/>
  <c r="AF460" i="9"/>
  <c r="AG460" i="9"/>
  <c r="C461" i="9"/>
  <c r="F461" i="9"/>
  <c r="H461" i="9"/>
  <c r="I461" i="9"/>
  <c r="J461" i="9"/>
  <c r="L461" i="9"/>
  <c r="N461" i="9"/>
  <c r="P461" i="9"/>
  <c r="Q461" i="9"/>
  <c r="R461" i="9"/>
  <c r="T461" i="9"/>
  <c r="V461" i="9"/>
  <c r="X461" i="9"/>
  <c r="Y461" i="9"/>
  <c r="Z461" i="9"/>
  <c r="AB461" i="9"/>
  <c r="AD461" i="9"/>
  <c r="AF461" i="9"/>
  <c r="AG461" i="9"/>
  <c r="AH461" i="9"/>
  <c r="F462" i="9"/>
  <c r="G462" i="9"/>
  <c r="J462" i="9"/>
  <c r="M462" i="9"/>
  <c r="N462" i="9"/>
  <c r="O462" i="9"/>
  <c r="P462" i="9"/>
  <c r="R462" i="9"/>
  <c r="U462" i="9"/>
  <c r="V462" i="9"/>
  <c r="W462" i="9"/>
  <c r="Z462" i="9"/>
  <c r="AC462" i="9"/>
  <c r="AD462" i="9"/>
  <c r="AE462" i="9"/>
  <c r="AH462" i="9"/>
  <c r="G463" i="9"/>
  <c r="H463" i="9"/>
  <c r="J463" i="9"/>
  <c r="K463" i="9"/>
  <c r="O463" i="9"/>
  <c r="P463" i="9"/>
  <c r="R463" i="9"/>
  <c r="S463" i="9"/>
  <c r="W463" i="9"/>
  <c r="X463" i="9"/>
  <c r="Z463" i="9"/>
  <c r="AA463" i="9"/>
  <c r="AE463" i="9"/>
  <c r="AF463" i="9"/>
  <c r="AH463" i="9"/>
  <c r="G464" i="9"/>
  <c r="I464" i="9"/>
  <c r="K464" i="9"/>
  <c r="L464" i="9"/>
  <c r="M464" i="9"/>
  <c r="O464" i="9"/>
  <c r="Q464" i="9"/>
  <c r="S464" i="9"/>
  <c r="T464" i="9"/>
  <c r="U464" i="9"/>
  <c r="W464" i="9"/>
  <c r="Y464" i="9"/>
  <c r="Z464" i="9"/>
  <c r="AA464" i="9"/>
  <c r="AB464" i="9"/>
  <c r="AC464" i="9"/>
  <c r="AE464" i="9"/>
  <c r="AG464" i="9"/>
  <c r="F465" i="9"/>
  <c r="H465" i="9"/>
  <c r="J465" i="9"/>
  <c r="L465" i="9"/>
  <c r="M465" i="9"/>
  <c r="N465" i="9"/>
  <c r="P465" i="9"/>
  <c r="R465" i="9"/>
  <c r="T465" i="9"/>
  <c r="U465" i="9"/>
  <c r="V465" i="9"/>
  <c r="X465" i="9"/>
  <c r="Z465" i="9"/>
  <c r="AB465" i="9"/>
  <c r="AC465" i="9"/>
  <c r="AD465" i="9"/>
  <c r="AF465" i="9"/>
  <c r="AH465" i="9"/>
  <c r="G466" i="9"/>
  <c r="I466" i="9"/>
  <c r="J466" i="9"/>
  <c r="K466" i="9"/>
  <c r="M466" i="9"/>
  <c r="O466" i="9"/>
  <c r="Q466" i="9"/>
  <c r="R466" i="9"/>
  <c r="S466" i="9"/>
  <c r="U466" i="9"/>
  <c r="W466" i="9"/>
  <c r="Y466" i="9"/>
  <c r="Z466" i="9"/>
  <c r="AA466" i="9"/>
  <c r="AC466" i="9"/>
  <c r="AE466" i="9"/>
  <c r="AG466" i="9"/>
  <c r="AH466" i="9"/>
  <c r="F467" i="9"/>
  <c r="H467" i="9"/>
  <c r="J467" i="9"/>
  <c r="K467" i="9"/>
  <c r="L467" i="9"/>
  <c r="N467" i="9"/>
  <c r="P467" i="9"/>
  <c r="R467" i="9"/>
  <c r="S467" i="9"/>
  <c r="T467" i="9"/>
  <c r="V467" i="9"/>
  <c r="X467" i="9"/>
  <c r="Z467" i="9"/>
  <c r="AA467" i="9"/>
  <c r="AB467" i="9"/>
  <c r="AD467" i="9"/>
  <c r="AF467" i="9"/>
  <c r="AH467" i="9"/>
  <c r="C468" i="9"/>
  <c r="D468" i="9"/>
  <c r="E468" i="9"/>
  <c r="G468" i="9"/>
  <c r="H468" i="9"/>
  <c r="I468" i="9"/>
  <c r="K468" i="9"/>
  <c r="M468" i="9"/>
  <c r="N468" i="9"/>
  <c r="O468" i="9"/>
  <c r="P468" i="9"/>
  <c r="Q468" i="9"/>
  <c r="S468" i="9"/>
  <c r="U468" i="9"/>
  <c r="W468" i="9"/>
  <c r="X468" i="9"/>
  <c r="Y468" i="9"/>
  <c r="AA468" i="9"/>
  <c r="AC468" i="9"/>
  <c r="AE468" i="9"/>
  <c r="AF468" i="9"/>
  <c r="AG468" i="9"/>
  <c r="C469" i="9"/>
  <c r="D469" i="9"/>
  <c r="E469" i="9"/>
  <c r="F469" i="9"/>
  <c r="H469" i="9"/>
  <c r="I469" i="9"/>
  <c r="J469" i="9"/>
  <c r="L469" i="9"/>
  <c r="N469" i="9"/>
  <c r="P469" i="9"/>
  <c r="Q469" i="9"/>
  <c r="R469" i="9"/>
  <c r="T469" i="9"/>
  <c r="V469" i="9"/>
  <c r="X469" i="9"/>
  <c r="Y469" i="9"/>
  <c r="Z469" i="9"/>
  <c r="AB469" i="9"/>
  <c r="AD469" i="9"/>
  <c r="AF469" i="9"/>
  <c r="AG469" i="9"/>
  <c r="AH469" i="9"/>
  <c r="C470" i="9"/>
  <c r="D470" i="9"/>
  <c r="E470" i="9"/>
  <c r="F470" i="9"/>
  <c r="G470" i="9"/>
  <c r="J470" i="9"/>
  <c r="M470" i="9"/>
  <c r="N470" i="9"/>
  <c r="O470" i="9"/>
  <c r="R470" i="9"/>
  <c r="U470" i="9"/>
  <c r="V470" i="9"/>
  <c r="W470" i="9"/>
  <c r="Z470" i="9"/>
  <c r="AC470" i="9"/>
  <c r="AD470" i="9"/>
  <c r="AE470" i="9"/>
  <c r="AH470" i="9"/>
  <c r="C471" i="9"/>
  <c r="D471" i="9"/>
  <c r="E471" i="9"/>
  <c r="G471" i="9"/>
  <c r="H471" i="9"/>
  <c r="J471" i="9"/>
  <c r="K471" i="9"/>
  <c r="O471" i="9"/>
  <c r="P471" i="9"/>
  <c r="R471" i="9"/>
  <c r="S471" i="9"/>
  <c r="W471" i="9"/>
  <c r="X471" i="9"/>
  <c r="Y471" i="9"/>
  <c r="Z471" i="9"/>
  <c r="AA471" i="9"/>
  <c r="AE471" i="9"/>
  <c r="AF471" i="9"/>
  <c r="AH471" i="9"/>
  <c r="C472" i="9"/>
  <c r="D472" i="9"/>
  <c r="E472" i="9"/>
  <c r="G472" i="9"/>
  <c r="I472" i="9"/>
  <c r="K472" i="9"/>
  <c r="L472" i="9"/>
  <c r="M472" i="9"/>
  <c r="O472" i="9"/>
  <c r="Q472" i="9"/>
  <c r="S472" i="9"/>
  <c r="T472" i="9"/>
  <c r="U472" i="9"/>
  <c r="W472" i="9"/>
  <c r="Y472" i="9"/>
  <c r="AA472" i="9"/>
  <c r="AB472" i="9"/>
  <c r="AC472" i="9"/>
  <c r="AE472" i="9"/>
  <c r="AG472" i="9"/>
  <c r="AH472" i="9"/>
  <c r="C473" i="9"/>
  <c r="D473" i="9"/>
  <c r="E473" i="9"/>
  <c r="F473" i="9"/>
  <c r="H473" i="9"/>
  <c r="J473" i="9"/>
  <c r="L473" i="9"/>
  <c r="M473" i="9"/>
  <c r="N473" i="9"/>
  <c r="P473" i="9"/>
  <c r="R473" i="9"/>
  <c r="T473" i="9"/>
  <c r="U473" i="9"/>
  <c r="V473" i="9"/>
  <c r="X473" i="9"/>
  <c r="Z473" i="9"/>
  <c r="AB473" i="9"/>
  <c r="AC473" i="9"/>
  <c r="AD473" i="9"/>
  <c r="AF473" i="9"/>
  <c r="AH473" i="9"/>
  <c r="C474" i="9"/>
  <c r="D474" i="9"/>
  <c r="E474" i="9"/>
  <c r="F474" i="9"/>
  <c r="G474" i="9"/>
  <c r="I474" i="9"/>
  <c r="J474" i="9"/>
  <c r="N474" i="9"/>
  <c r="O474" i="9"/>
  <c r="Q474" i="9"/>
  <c r="R474" i="9"/>
  <c r="V474" i="9"/>
  <c r="W474" i="9"/>
  <c r="Y474" i="9"/>
  <c r="Z474" i="9"/>
  <c r="AD474" i="9"/>
  <c r="AE474" i="9"/>
  <c r="AG474" i="9"/>
  <c r="AH474" i="9"/>
  <c r="C475" i="9"/>
  <c r="D475" i="9"/>
  <c r="E475" i="9"/>
  <c r="G475" i="9"/>
  <c r="J475" i="9"/>
  <c r="K475" i="9"/>
  <c r="L475" i="9"/>
  <c r="O475" i="9"/>
  <c r="R475" i="9"/>
  <c r="S475" i="9"/>
  <c r="T475" i="9"/>
  <c r="W475" i="9"/>
  <c r="Z475" i="9"/>
  <c r="AA475" i="9"/>
  <c r="AB475" i="9"/>
  <c r="AC475" i="9"/>
  <c r="AE475" i="9"/>
  <c r="AH475" i="9"/>
  <c r="A476" i="9"/>
  <c r="B476" i="9"/>
  <c r="C476" i="9"/>
  <c r="D476" i="9"/>
  <c r="E476" i="9"/>
  <c r="G476" i="9"/>
  <c r="H476" i="9"/>
  <c r="L476" i="9"/>
  <c r="M476" i="9"/>
  <c r="O476" i="9"/>
  <c r="P476" i="9"/>
  <c r="T476" i="9"/>
  <c r="U476" i="9"/>
  <c r="W476" i="9"/>
  <c r="X476" i="9"/>
  <c r="AB476" i="9"/>
  <c r="AC476" i="9"/>
  <c r="AE476" i="9"/>
  <c r="AF476" i="9"/>
  <c r="A477" i="9"/>
  <c r="B477" i="9"/>
  <c r="C477" i="9"/>
  <c r="D477" i="9"/>
  <c r="E477" i="9"/>
  <c r="H477" i="9"/>
  <c r="I477" i="9"/>
  <c r="J477" i="9"/>
  <c r="M477" i="9"/>
  <c r="P477" i="9"/>
  <c r="Q477" i="9"/>
  <c r="R477" i="9"/>
  <c r="U477" i="9"/>
  <c r="X477" i="9"/>
  <c r="Y477" i="9"/>
  <c r="Z477" i="9"/>
  <c r="AC477" i="9"/>
  <c r="AE477" i="9"/>
  <c r="AF477" i="9"/>
  <c r="AG477" i="9"/>
  <c r="AH477" i="9"/>
  <c r="A478" i="9"/>
  <c r="B478" i="9"/>
  <c r="C478" i="9"/>
  <c r="D478" i="9"/>
  <c r="E478" i="9"/>
  <c r="F478" i="9"/>
  <c r="J478" i="9"/>
  <c r="K478" i="9"/>
  <c r="M478" i="9"/>
  <c r="N478" i="9"/>
  <c r="R478" i="9"/>
  <c r="S478" i="9"/>
  <c r="U478" i="9"/>
  <c r="V478" i="9"/>
  <c r="Z478" i="9"/>
  <c r="AA478" i="9"/>
  <c r="AC478" i="9"/>
  <c r="AD478" i="9"/>
  <c r="AH478" i="9"/>
  <c r="A479" i="9"/>
  <c r="B479" i="9"/>
  <c r="C479" i="9"/>
  <c r="D479" i="9"/>
  <c r="E479" i="9"/>
  <c r="F479" i="9"/>
  <c r="G479" i="9"/>
  <c r="H479" i="9"/>
  <c r="K479" i="9"/>
  <c r="N479" i="9"/>
  <c r="O479" i="9"/>
  <c r="P479" i="9"/>
  <c r="R479" i="9"/>
  <c r="S479" i="9"/>
  <c r="V479" i="9"/>
  <c r="W479" i="9"/>
  <c r="X479" i="9"/>
  <c r="AA479" i="9"/>
  <c r="AD479" i="9"/>
  <c r="AE479" i="9"/>
  <c r="AF479" i="9"/>
  <c r="AH479" i="9"/>
  <c r="A480" i="9"/>
  <c r="B480" i="9"/>
  <c r="C480" i="9"/>
  <c r="D480" i="9"/>
  <c r="E480" i="9"/>
  <c r="G480" i="9"/>
  <c r="H480" i="9"/>
  <c r="I480" i="9"/>
  <c r="J480" i="9"/>
  <c r="K480" i="9"/>
  <c r="M480" i="9"/>
  <c r="O480" i="9"/>
  <c r="P480" i="9"/>
  <c r="Q480" i="9"/>
  <c r="S480" i="9"/>
  <c r="U480" i="9"/>
  <c r="W480" i="9"/>
  <c r="X480" i="9"/>
  <c r="Y480" i="9"/>
  <c r="AA480" i="9"/>
  <c r="AC480" i="9"/>
  <c r="AE480" i="9"/>
  <c r="AF480" i="9"/>
  <c r="AG480" i="9"/>
  <c r="A481" i="9"/>
  <c r="B481" i="9"/>
  <c r="C481" i="9"/>
  <c r="D481" i="9"/>
  <c r="E481" i="9"/>
  <c r="I481" i="9"/>
  <c r="J481" i="9"/>
  <c r="L481" i="9"/>
  <c r="M481" i="9"/>
  <c r="Q481" i="9"/>
  <c r="R481" i="9"/>
  <c r="T481" i="9"/>
  <c r="U481" i="9"/>
  <c r="Y481" i="9"/>
  <c r="Z481" i="9"/>
  <c r="AB481" i="9"/>
  <c r="AC481" i="9"/>
  <c r="AG481" i="9"/>
  <c r="AH481" i="9"/>
  <c r="A482" i="9"/>
  <c r="B482" i="9"/>
  <c r="C482" i="9"/>
  <c r="D482" i="9"/>
  <c r="E482" i="9"/>
  <c r="F482" i="9"/>
  <c r="G482" i="9"/>
  <c r="J482" i="9"/>
  <c r="L482" i="9"/>
  <c r="M482" i="9"/>
  <c r="N482" i="9"/>
  <c r="O482" i="9"/>
  <c r="R482" i="9"/>
  <c r="U482" i="9"/>
  <c r="V482" i="9"/>
  <c r="W482" i="9"/>
  <c r="Z482" i="9"/>
  <c r="AC482" i="9"/>
  <c r="AD482" i="9"/>
  <c r="AE482" i="9"/>
  <c r="AH482" i="9"/>
  <c r="A483" i="9"/>
  <c r="B483" i="9"/>
  <c r="C483" i="9"/>
  <c r="D483" i="9"/>
  <c r="E483" i="9"/>
  <c r="G483" i="9"/>
  <c r="H483" i="9"/>
  <c r="J483" i="9"/>
  <c r="K483" i="9"/>
  <c r="O483" i="9"/>
  <c r="P483" i="9"/>
  <c r="R483" i="9"/>
  <c r="S483" i="9"/>
  <c r="W483" i="9"/>
  <c r="X483" i="9"/>
  <c r="Z483" i="9"/>
  <c r="AA483" i="9"/>
  <c r="AE483" i="9"/>
  <c r="AF483" i="9"/>
  <c r="AH483" i="9"/>
  <c r="A484" i="9"/>
  <c r="B484" i="9"/>
  <c r="C484" i="9"/>
  <c r="D484" i="9"/>
  <c r="E484" i="9"/>
  <c r="H484" i="9"/>
  <c r="K484" i="9"/>
  <c r="L484" i="9"/>
  <c r="M484" i="9"/>
  <c r="N484" i="9"/>
  <c r="P484" i="9"/>
  <c r="S484" i="9"/>
  <c r="T484" i="9"/>
  <c r="U484" i="9"/>
  <c r="X484" i="9"/>
  <c r="AA484" i="9"/>
  <c r="AB484" i="9"/>
  <c r="AC484" i="9"/>
  <c r="AF484" i="9"/>
  <c r="A485" i="9"/>
  <c r="B485" i="9"/>
  <c r="C485" i="9"/>
  <c r="D485" i="9"/>
  <c r="E485" i="9"/>
  <c r="F485" i="9"/>
  <c r="H485" i="9"/>
  <c r="I485" i="9"/>
  <c r="M485" i="9"/>
  <c r="N485" i="9"/>
  <c r="P485" i="9"/>
  <c r="Q485" i="9"/>
  <c r="U485" i="9"/>
  <c r="V485" i="9"/>
  <c r="X485" i="9"/>
  <c r="Y485" i="9"/>
  <c r="AC485" i="9"/>
  <c r="AD485" i="9"/>
  <c r="AF485" i="9"/>
  <c r="AG485" i="9"/>
  <c r="AH485" i="9"/>
  <c r="A486" i="9"/>
  <c r="B486" i="9"/>
  <c r="C486" i="9"/>
  <c r="D486" i="9"/>
  <c r="E486" i="9"/>
  <c r="G486" i="9"/>
  <c r="I486" i="9"/>
  <c r="J486" i="9"/>
  <c r="K486" i="9"/>
  <c r="M486" i="9"/>
  <c r="O486" i="9"/>
  <c r="Q486" i="9"/>
  <c r="R486" i="9"/>
  <c r="S486" i="9"/>
  <c r="U486" i="9"/>
  <c r="W486" i="9"/>
  <c r="Y486" i="9"/>
  <c r="Z486" i="9"/>
  <c r="AA486" i="9"/>
  <c r="AC486" i="9"/>
  <c r="AE486" i="9"/>
  <c r="AG486" i="9"/>
  <c r="AH486" i="9"/>
  <c r="A487" i="9"/>
  <c r="B487" i="9"/>
  <c r="C487" i="9"/>
  <c r="D487" i="9"/>
  <c r="E487" i="9"/>
  <c r="F487" i="9"/>
  <c r="G487" i="9"/>
  <c r="H487" i="9"/>
  <c r="J487" i="9"/>
  <c r="L487" i="9"/>
  <c r="N487" i="9"/>
  <c r="O487" i="9"/>
  <c r="P487" i="9"/>
  <c r="R487" i="9"/>
  <c r="T487" i="9"/>
  <c r="V487" i="9"/>
  <c r="W487" i="9"/>
  <c r="X487" i="9"/>
  <c r="Z487" i="9"/>
  <c r="AB487" i="9"/>
  <c r="AD487" i="9"/>
  <c r="AE487" i="9"/>
  <c r="AF487" i="9"/>
  <c r="AH487" i="9"/>
  <c r="A488" i="9"/>
  <c r="B488" i="9"/>
  <c r="C488" i="9"/>
  <c r="D488" i="9"/>
  <c r="E488" i="9"/>
  <c r="G488" i="9"/>
  <c r="H488" i="9"/>
  <c r="I488" i="9"/>
  <c r="L488" i="9"/>
  <c r="O488" i="9"/>
  <c r="P488" i="9"/>
  <c r="Q488" i="9"/>
  <c r="R488" i="9"/>
  <c r="T488" i="9"/>
  <c r="W488" i="9"/>
  <c r="X488" i="9"/>
  <c r="Y488" i="9"/>
  <c r="AB488" i="9"/>
  <c r="AE488" i="9"/>
  <c r="AF488" i="9"/>
  <c r="AG488" i="9"/>
  <c r="A489" i="9"/>
  <c r="B489" i="9"/>
  <c r="C489" i="9"/>
  <c r="D489" i="9"/>
  <c r="E489" i="9"/>
  <c r="I489" i="9"/>
  <c r="J489" i="9"/>
  <c r="L489" i="9"/>
  <c r="M489" i="9"/>
  <c r="Q489" i="9"/>
  <c r="R489" i="9"/>
  <c r="T489" i="9"/>
  <c r="U489" i="9"/>
  <c r="Y489" i="9"/>
  <c r="Z489" i="9"/>
  <c r="AB489" i="9"/>
  <c r="AC489" i="9"/>
  <c r="AG489" i="9"/>
  <c r="AH489" i="9"/>
  <c r="A490" i="9"/>
  <c r="B490" i="9"/>
  <c r="C490" i="9"/>
  <c r="D490" i="9"/>
  <c r="E490" i="9"/>
  <c r="F490" i="9"/>
  <c r="G490" i="9"/>
  <c r="J490" i="9"/>
  <c r="M490" i="9"/>
  <c r="N490" i="9"/>
  <c r="O490" i="9"/>
  <c r="R490" i="9"/>
  <c r="T490" i="9"/>
  <c r="U490" i="9"/>
  <c r="V490" i="9"/>
  <c r="W490" i="9"/>
  <c r="Z490" i="9"/>
  <c r="AC490" i="9"/>
  <c r="AD490" i="9"/>
  <c r="AE490" i="9"/>
  <c r="AH490" i="9"/>
  <c r="A491" i="9"/>
  <c r="B491" i="9"/>
  <c r="C491" i="9"/>
  <c r="D491" i="9"/>
  <c r="E491" i="9"/>
  <c r="G491" i="9"/>
  <c r="H491" i="9"/>
  <c r="J491" i="9"/>
  <c r="K491" i="9"/>
  <c r="O491" i="9"/>
  <c r="P491" i="9"/>
  <c r="R491" i="9"/>
  <c r="S491" i="9"/>
  <c r="W491" i="9"/>
  <c r="X491" i="9"/>
  <c r="Z491" i="9"/>
  <c r="AA491" i="9"/>
  <c r="AE491" i="9"/>
  <c r="AF491" i="9"/>
  <c r="AH491" i="9"/>
  <c r="A492" i="9"/>
  <c r="B492" i="9"/>
  <c r="C492" i="9"/>
  <c r="D492" i="9"/>
  <c r="E492" i="9"/>
  <c r="H492" i="9"/>
  <c r="K492" i="9"/>
  <c r="L492" i="9"/>
  <c r="M492" i="9"/>
  <c r="P492" i="9"/>
  <c r="S492" i="9"/>
  <c r="T492" i="9"/>
  <c r="U492" i="9"/>
  <c r="X492" i="9"/>
  <c r="AA492" i="9"/>
  <c r="AB492" i="9"/>
  <c r="AC492" i="9"/>
  <c r="AD492" i="9"/>
  <c r="AF492" i="9"/>
  <c r="A493" i="9"/>
  <c r="B493" i="9"/>
  <c r="C493" i="9"/>
  <c r="D493" i="9"/>
  <c r="E493" i="9"/>
  <c r="F493" i="9"/>
  <c r="H493" i="9"/>
  <c r="I493" i="9"/>
  <c r="J493" i="9"/>
  <c r="L493" i="9"/>
  <c r="N493" i="9"/>
  <c r="P493" i="9"/>
  <c r="Q493" i="9"/>
  <c r="R493" i="9"/>
  <c r="T493" i="9"/>
  <c r="V493" i="9"/>
  <c r="X493" i="9"/>
  <c r="Y493" i="9"/>
  <c r="Z493" i="9"/>
  <c r="AB493" i="9"/>
  <c r="AD493" i="9"/>
  <c r="AF493" i="9"/>
  <c r="AG493" i="9"/>
  <c r="AH493" i="9"/>
  <c r="A494" i="9"/>
  <c r="B494" i="9"/>
  <c r="C494" i="9"/>
  <c r="D494" i="9"/>
  <c r="E494" i="9"/>
  <c r="F494" i="9"/>
  <c r="J494" i="9"/>
  <c r="K494" i="9"/>
  <c r="M494" i="9"/>
  <c r="N494" i="9"/>
  <c r="R494" i="9"/>
  <c r="S494" i="9"/>
  <c r="U494" i="9"/>
  <c r="V494" i="9"/>
  <c r="Z494" i="9"/>
  <c r="AA494" i="9"/>
  <c r="AC494" i="9"/>
  <c r="AD494" i="9"/>
  <c r="AF494" i="9"/>
  <c r="AH494" i="9"/>
  <c r="A495" i="9"/>
  <c r="B495" i="9"/>
  <c r="C495" i="9"/>
  <c r="D495" i="9"/>
  <c r="E495" i="9"/>
  <c r="F495" i="9"/>
  <c r="G495" i="9"/>
  <c r="H495" i="9"/>
  <c r="I495" i="9"/>
  <c r="K495" i="9"/>
  <c r="N495" i="9"/>
  <c r="O495" i="9"/>
  <c r="P495" i="9"/>
  <c r="S495" i="9"/>
  <c r="V495" i="9"/>
  <c r="W495" i="9"/>
  <c r="X495" i="9"/>
  <c r="AA495" i="9"/>
  <c r="AD495" i="9"/>
  <c r="AE495" i="9"/>
  <c r="AF495" i="9"/>
  <c r="AH495" i="9"/>
  <c r="A496" i="9"/>
  <c r="B496" i="9"/>
  <c r="C496" i="9"/>
  <c r="D496" i="9"/>
  <c r="E496" i="9"/>
  <c r="G496" i="9"/>
  <c r="H496" i="9"/>
  <c r="I496" i="9"/>
  <c r="K496" i="9"/>
  <c r="M496" i="9"/>
  <c r="O496" i="9"/>
  <c r="P496" i="9"/>
  <c r="Q496" i="9"/>
  <c r="S496" i="9"/>
  <c r="U496" i="9"/>
  <c r="W496" i="9"/>
  <c r="X496" i="9"/>
  <c r="Y496" i="9"/>
  <c r="AA496" i="9"/>
  <c r="AC496" i="9"/>
  <c r="AE496" i="9"/>
  <c r="AF496" i="9"/>
  <c r="AG496" i="9"/>
  <c r="A497" i="9"/>
  <c r="B497" i="9"/>
  <c r="C497" i="9"/>
  <c r="D497" i="9"/>
  <c r="E497" i="9"/>
  <c r="F497" i="9"/>
  <c r="I497" i="9"/>
  <c r="K497" i="9"/>
  <c r="L497" i="9"/>
  <c r="M497" i="9"/>
  <c r="N497" i="9"/>
  <c r="Q497" i="9"/>
  <c r="T497" i="9"/>
  <c r="U497" i="9"/>
  <c r="V497" i="9"/>
  <c r="Y497" i="9"/>
  <c r="AB497" i="9"/>
  <c r="AC497" i="9"/>
  <c r="AD497" i="9"/>
  <c r="AG497" i="9"/>
  <c r="AH497" i="9"/>
  <c r="A498" i="9"/>
  <c r="B498" i="9"/>
  <c r="C498" i="9"/>
  <c r="D498" i="9"/>
  <c r="E498" i="9"/>
  <c r="F498" i="9"/>
  <c r="G498" i="9"/>
  <c r="I498" i="9"/>
  <c r="K498" i="9"/>
  <c r="M498" i="9"/>
  <c r="N498" i="9"/>
  <c r="O498" i="9"/>
  <c r="Q498" i="9"/>
  <c r="S498" i="9"/>
  <c r="U498" i="9"/>
  <c r="V498" i="9"/>
  <c r="W498" i="9"/>
  <c r="Y498" i="9"/>
  <c r="AA498" i="9"/>
  <c r="AC498" i="9"/>
  <c r="AD498" i="9"/>
  <c r="AE498" i="9"/>
  <c r="AG498" i="9"/>
  <c r="AH498" i="9"/>
  <c r="A499" i="9"/>
  <c r="B499" i="9"/>
  <c r="C499" i="9"/>
  <c r="D499" i="9"/>
  <c r="E499" i="9"/>
  <c r="F499" i="9"/>
  <c r="H499" i="9"/>
  <c r="J499" i="9"/>
  <c r="K499" i="9"/>
  <c r="L499" i="9"/>
  <c r="N499" i="9"/>
  <c r="P499" i="9"/>
  <c r="R499" i="9"/>
  <c r="S499" i="9"/>
  <c r="T499" i="9"/>
  <c r="V499" i="9"/>
  <c r="X499" i="9"/>
  <c r="Z499" i="9"/>
  <c r="AA499" i="9"/>
  <c r="AB499" i="9"/>
  <c r="AD499" i="9"/>
  <c r="AF499" i="9"/>
  <c r="AH499" i="9"/>
  <c r="A500" i="9"/>
  <c r="B500" i="9"/>
  <c r="C500" i="9"/>
  <c r="D500" i="9"/>
  <c r="E500" i="9"/>
  <c r="G500" i="9"/>
  <c r="I500" i="9"/>
  <c r="K500" i="9"/>
  <c r="L500" i="9"/>
  <c r="M500" i="9"/>
  <c r="O500" i="9"/>
  <c r="Q500" i="9"/>
  <c r="S500" i="9"/>
  <c r="T500" i="9"/>
  <c r="U500" i="9"/>
  <c r="W500" i="9"/>
  <c r="Y500" i="9"/>
  <c r="AA500" i="9"/>
  <c r="AB500" i="9"/>
  <c r="AC500" i="9"/>
  <c r="AE500" i="9"/>
  <c r="AG500" i="9"/>
  <c r="A501" i="9"/>
  <c r="B501" i="9"/>
  <c r="C501" i="9"/>
  <c r="D501" i="9"/>
  <c r="E501" i="9"/>
  <c r="F501" i="9"/>
  <c r="H501" i="9"/>
  <c r="I501" i="9"/>
  <c r="J501" i="9"/>
  <c r="L501" i="9"/>
  <c r="N501" i="9"/>
  <c r="O501" i="9"/>
  <c r="P501" i="9"/>
  <c r="Q501" i="9"/>
  <c r="R501" i="9"/>
  <c r="T501" i="9"/>
  <c r="V501" i="9"/>
  <c r="X501" i="9"/>
  <c r="Y501" i="9"/>
  <c r="Z501" i="9"/>
  <c r="AB501" i="9"/>
  <c r="AD501" i="9"/>
  <c r="AF501" i="9"/>
  <c r="AG501" i="9"/>
  <c r="AH501" i="9"/>
  <c r="A502" i="9"/>
  <c r="B502" i="9"/>
  <c r="C502" i="9"/>
  <c r="D502" i="9"/>
  <c r="E502" i="9"/>
  <c r="F502" i="9"/>
  <c r="J502" i="9"/>
  <c r="K502" i="9"/>
  <c r="M502" i="9"/>
  <c r="N502" i="9"/>
  <c r="R502" i="9"/>
  <c r="S502" i="9"/>
  <c r="U502" i="9"/>
  <c r="V502" i="9"/>
  <c r="Z502" i="9"/>
  <c r="AA502" i="9"/>
  <c r="AC502" i="9"/>
  <c r="AD502" i="9"/>
  <c r="AH502" i="9"/>
  <c r="A503" i="9"/>
  <c r="B503" i="9"/>
  <c r="C503" i="9"/>
  <c r="D503" i="9"/>
  <c r="E503" i="9"/>
  <c r="F503" i="9"/>
  <c r="G503" i="9"/>
  <c r="H503" i="9"/>
  <c r="J503" i="9"/>
  <c r="K503" i="9"/>
  <c r="N503" i="9"/>
  <c r="O503" i="9"/>
  <c r="P503" i="9"/>
  <c r="Q503" i="9"/>
  <c r="S503" i="9"/>
  <c r="V503" i="9"/>
  <c r="W503" i="9"/>
  <c r="X503" i="9"/>
  <c r="AA503" i="9"/>
  <c r="AD503" i="9"/>
  <c r="AE503" i="9"/>
  <c r="AF503" i="9"/>
  <c r="AH503" i="9"/>
  <c r="A504" i="9"/>
  <c r="B504" i="9"/>
  <c r="C504" i="9"/>
  <c r="D504" i="9"/>
  <c r="E504" i="9"/>
  <c r="G504" i="9"/>
  <c r="H504" i="9"/>
  <c r="I504" i="9"/>
  <c r="K504" i="9"/>
  <c r="M504" i="9"/>
  <c r="O504" i="9"/>
  <c r="P504" i="9"/>
  <c r="Q504" i="9"/>
  <c r="S504" i="9"/>
  <c r="U504" i="9"/>
  <c r="W504" i="9"/>
  <c r="X504" i="9"/>
  <c r="Y504" i="9"/>
  <c r="AA504" i="9"/>
  <c r="AC504" i="9"/>
  <c r="AE504" i="9"/>
  <c r="AF504" i="9"/>
  <c r="AG504" i="9"/>
  <c r="A505" i="9"/>
  <c r="B505" i="9"/>
  <c r="C505" i="9"/>
  <c r="D505" i="9"/>
  <c r="E505" i="9"/>
  <c r="F505" i="9"/>
  <c r="H505" i="9"/>
  <c r="J505" i="9"/>
  <c r="L505" i="9"/>
  <c r="M505" i="9"/>
  <c r="N505" i="9"/>
  <c r="P505" i="9"/>
  <c r="R505" i="9"/>
  <c r="S505" i="9"/>
  <c r="T505" i="9"/>
  <c r="U505" i="9"/>
  <c r="V505" i="9"/>
  <c r="X505" i="9"/>
  <c r="Z505" i="9"/>
  <c r="AB505" i="9"/>
  <c r="AC505" i="9"/>
  <c r="AD505" i="9"/>
  <c r="AF505" i="9"/>
  <c r="AH505" i="9"/>
  <c r="A506" i="9"/>
  <c r="B506" i="9"/>
  <c r="C506" i="9"/>
  <c r="D506" i="9"/>
  <c r="E506" i="9"/>
  <c r="F506" i="9"/>
  <c r="G506" i="9"/>
  <c r="J506" i="9"/>
  <c r="M506" i="9"/>
  <c r="N506" i="9"/>
  <c r="O506" i="9"/>
  <c r="R506" i="9"/>
  <c r="U506" i="9"/>
  <c r="V506" i="9"/>
  <c r="W506" i="9"/>
  <c r="Z506" i="9"/>
  <c r="AC506" i="9"/>
  <c r="AD506" i="9"/>
  <c r="AE506" i="9"/>
  <c r="AH506" i="9"/>
  <c r="A507" i="9"/>
  <c r="B507" i="9"/>
  <c r="C507" i="9"/>
  <c r="D507" i="9"/>
  <c r="E507" i="9"/>
  <c r="G507" i="9"/>
  <c r="H507" i="9"/>
  <c r="J507" i="9"/>
  <c r="K507" i="9"/>
  <c r="O507" i="9"/>
  <c r="P507" i="9"/>
  <c r="R507" i="9"/>
  <c r="S507" i="9"/>
  <c r="W507" i="9"/>
  <c r="X507" i="9"/>
  <c r="Z507" i="9"/>
  <c r="AA507" i="9"/>
  <c r="AC507" i="9"/>
  <c r="AE507" i="9"/>
  <c r="AF507" i="9"/>
  <c r="AH507" i="9"/>
  <c r="A508" i="9"/>
  <c r="B508" i="9"/>
  <c r="C508" i="9"/>
  <c r="D508" i="9"/>
  <c r="E508" i="9"/>
  <c r="H508" i="9"/>
  <c r="K508" i="9"/>
  <c r="L508" i="9"/>
  <c r="M508" i="9"/>
  <c r="P508" i="9"/>
  <c r="S508" i="9"/>
  <c r="T508" i="9"/>
  <c r="U508" i="9"/>
  <c r="X508" i="9"/>
  <c r="AA508" i="9"/>
  <c r="AB508" i="9"/>
  <c r="AC508" i="9"/>
  <c r="AF508" i="9"/>
  <c r="A509" i="9"/>
  <c r="B509" i="9"/>
  <c r="C509" i="9"/>
  <c r="D509" i="9"/>
  <c r="E509" i="9"/>
  <c r="F509" i="9"/>
  <c r="H509" i="9"/>
  <c r="I509" i="9"/>
  <c r="M509" i="9"/>
  <c r="N509" i="9"/>
  <c r="P509" i="9"/>
  <c r="Q509" i="9"/>
  <c r="U509" i="9"/>
  <c r="V509" i="9"/>
  <c r="X509" i="9"/>
  <c r="Y509" i="9"/>
  <c r="AC509" i="9"/>
  <c r="AD509" i="9"/>
  <c r="AE509" i="9"/>
  <c r="AF509" i="9"/>
  <c r="AG509" i="9"/>
  <c r="AH509" i="9"/>
  <c r="A510" i="9"/>
  <c r="B510" i="9"/>
  <c r="C510" i="9"/>
  <c r="D510" i="9"/>
  <c r="E510" i="9"/>
  <c r="G510" i="9"/>
  <c r="I510" i="9"/>
  <c r="J510" i="9"/>
  <c r="K510" i="9"/>
  <c r="M510" i="9"/>
  <c r="O510" i="9"/>
  <c r="Q510" i="9"/>
  <c r="R510" i="9"/>
  <c r="S510" i="9"/>
  <c r="U510" i="9"/>
  <c r="W510" i="9"/>
  <c r="Y510" i="9"/>
  <c r="Z510" i="9"/>
  <c r="AA510" i="9"/>
  <c r="AC510" i="9"/>
  <c r="AE510" i="9"/>
  <c r="AG510" i="9"/>
  <c r="AH510" i="9"/>
  <c r="A511" i="9"/>
  <c r="B511" i="9"/>
  <c r="C511" i="9"/>
  <c r="D511" i="9"/>
  <c r="E511" i="9"/>
  <c r="F511" i="9"/>
  <c r="G511" i="9"/>
  <c r="H511" i="9"/>
  <c r="J511" i="9"/>
  <c r="L511" i="9"/>
  <c r="N511" i="9"/>
  <c r="O511" i="9"/>
  <c r="P511" i="9"/>
  <c r="R511" i="9"/>
  <c r="T511" i="9"/>
  <c r="V511" i="9"/>
  <c r="W511" i="9"/>
  <c r="X511" i="9"/>
  <c r="Z511" i="9"/>
  <c r="AB511" i="9"/>
  <c r="AD511" i="9"/>
  <c r="AE511" i="9"/>
  <c r="AF511" i="9"/>
  <c r="AH511" i="9"/>
  <c r="A512" i="9"/>
  <c r="B512" i="9"/>
  <c r="C512" i="9"/>
  <c r="D512" i="9"/>
  <c r="E512" i="9"/>
  <c r="G512" i="9"/>
  <c r="H512" i="9"/>
  <c r="I512" i="9"/>
  <c r="J512" i="9"/>
  <c r="L512" i="9"/>
  <c r="O512" i="9"/>
  <c r="P512" i="9"/>
  <c r="Q512" i="9"/>
  <c r="T512" i="9"/>
  <c r="W512" i="9"/>
  <c r="X512" i="9"/>
  <c r="Y512" i="9"/>
  <c r="AB512" i="9"/>
  <c r="AE512" i="9"/>
  <c r="AF512" i="9"/>
  <c r="AG512" i="9"/>
  <c r="A513" i="9"/>
  <c r="B513" i="9"/>
  <c r="C513" i="9"/>
  <c r="D513" i="9"/>
  <c r="E513" i="9"/>
  <c r="I513" i="9"/>
  <c r="J513" i="9"/>
  <c r="L513" i="9"/>
  <c r="M513" i="9"/>
  <c r="Q513" i="9"/>
  <c r="R513" i="9"/>
  <c r="T513" i="9"/>
  <c r="U513" i="9"/>
  <c r="Y513" i="9"/>
  <c r="Z513" i="9"/>
  <c r="AB513" i="9"/>
  <c r="AC513" i="9"/>
  <c r="AG513" i="9"/>
  <c r="AH513" i="9"/>
  <c r="A514" i="9"/>
  <c r="B514" i="9"/>
  <c r="C514" i="9"/>
  <c r="D514" i="9"/>
  <c r="E514" i="9"/>
  <c r="F514" i="9"/>
  <c r="G514" i="9"/>
  <c r="J514" i="9"/>
  <c r="L514" i="9"/>
  <c r="M514" i="9"/>
  <c r="N514" i="9"/>
  <c r="O514" i="9"/>
  <c r="R514" i="9"/>
  <c r="U514" i="9"/>
  <c r="V514" i="9"/>
  <c r="W514" i="9"/>
  <c r="Z514" i="9"/>
  <c r="AC514" i="9"/>
  <c r="AD514" i="9"/>
  <c r="AE514" i="9"/>
  <c r="AH514" i="9"/>
  <c r="A515" i="9"/>
  <c r="B515" i="9"/>
  <c r="C515" i="9"/>
  <c r="D515" i="9"/>
  <c r="E515" i="9"/>
  <c r="F515" i="9"/>
  <c r="H515" i="9"/>
  <c r="J515" i="9"/>
  <c r="K515" i="9"/>
  <c r="L515" i="9"/>
  <c r="N515" i="9"/>
  <c r="P515" i="9"/>
  <c r="R515" i="9"/>
  <c r="S515" i="9"/>
  <c r="T515" i="9"/>
  <c r="V515" i="9"/>
  <c r="X515" i="9"/>
  <c r="Z515" i="9"/>
  <c r="AA515" i="9"/>
  <c r="AB515" i="9"/>
  <c r="AD515" i="9"/>
  <c r="AF515" i="9"/>
  <c r="AH515" i="9"/>
  <c r="A516" i="9"/>
  <c r="B516" i="9"/>
  <c r="C516" i="9"/>
  <c r="D516" i="9"/>
  <c r="E516" i="9"/>
  <c r="G516" i="9"/>
  <c r="I516" i="9"/>
  <c r="K516" i="9"/>
  <c r="L516" i="9"/>
  <c r="M516" i="9"/>
  <c r="N516" i="9"/>
  <c r="O516" i="9"/>
  <c r="Q516" i="9"/>
  <c r="S516" i="9"/>
  <c r="T516" i="9"/>
  <c r="U516" i="9"/>
  <c r="W516" i="9"/>
  <c r="Y516" i="9"/>
  <c r="AA516" i="9"/>
  <c r="AB516" i="9"/>
  <c r="AC516" i="9"/>
  <c r="AE516" i="9"/>
  <c r="AG516" i="9"/>
  <c r="A517" i="9"/>
  <c r="B517" i="9"/>
  <c r="C517" i="9"/>
  <c r="D517" i="9"/>
  <c r="E517" i="9"/>
  <c r="F517" i="9"/>
  <c r="H517" i="9"/>
  <c r="I517" i="9"/>
  <c r="J517" i="9"/>
  <c r="L517" i="9"/>
  <c r="N517" i="9"/>
  <c r="P517" i="9"/>
  <c r="Q517" i="9"/>
  <c r="R517" i="9"/>
  <c r="T517" i="9"/>
  <c r="V517" i="9"/>
  <c r="X517" i="9"/>
  <c r="Y517" i="9"/>
  <c r="Z517" i="9"/>
  <c r="AB517" i="9"/>
  <c r="AD517" i="9"/>
  <c r="AF517" i="9"/>
  <c r="AG517" i="9"/>
  <c r="AH517" i="9"/>
  <c r="A518" i="9"/>
  <c r="B518" i="9"/>
  <c r="C518" i="9"/>
  <c r="D518" i="9"/>
  <c r="E518" i="9"/>
  <c r="F518" i="9"/>
  <c r="J518" i="9"/>
  <c r="K518" i="9"/>
  <c r="M518" i="9"/>
  <c r="N518" i="9"/>
  <c r="P518" i="9"/>
  <c r="R518" i="9"/>
  <c r="S518" i="9"/>
  <c r="U518" i="9"/>
  <c r="V518" i="9"/>
  <c r="Z518" i="9"/>
  <c r="AA518" i="9"/>
  <c r="AC518" i="9"/>
  <c r="AD518" i="9"/>
  <c r="AH518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8" i="9"/>
  <c r="O467" i="9"/>
  <c r="Y490" i="9"/>
  <c r="F513" i="9"/>
  <c r="S512" i="9"/>
  <c r="P497" i="9"/>
  <c r="O492" i="9"/>
  <c r="V486" i="9"/>
  <c r="AB480" i="9"/>
  <c r="G459" i="9"/>
  <c r="AA451" i="9"/>
  <c r="X516" i="9"/>
  <c r="Q514" i="9"/>
  <c r="O508" i="9"/>
  <c r="AB507" i="9"/>
  <c r="L491" i="9"/>
  <c r="AA488" i="9"/>
  <c r="AG476" i="9"/>
  <c r="S474" i="9"/>
  <c r="I473" i="9"/>
  <c r="T463" i="9"/>
  <c r="Y453" i="9"/>
  <c r="AF516" i="9"/>
  <c r="N513" i="9"/>
  <c r="AA512" i="9"/>
  <c r="L507" i="9"/>
  <c r="X497" i="9"/>
  <c r="R495" i="9"/>
  <c r="W492" i="9"/>
  <c r="T483" i="9"/>
  <c r="AD475" i="9"/>
  <c r="F475" i="9"/>
  <c r="Q473" i="9"/>
  <c r="Y470" i="9"/>
  <c r="M469" i="9"/>
  <c r="Q465" i="9"/>
  <c r="P457" i="9"/>
  <c r="AG453" i="9"/>
  <c r="Y514" i="9"/>
  <c r="AD510" i="9"/>
  <c r="J509" i="9"/>
  <c r="W508" i="9"/>
  <c r="Y506" i="9"/>
  <c r="R503" i="9"/>
  <c r="G502" i="9"/>
  <c r="X500" i="9"/>
  <c r="G494" i="9"/>
  <c r="T491" i="9"/>
  <c r="K488" i="9"/>
  <c r="F486" i="9"/>
  <c r="AE484" i="9"/>
  <c r="G484" i="9"/>
  <c r="AG482" i="9"/>
  <c r="I482" i="9"/>
  <c r="L480" i="9"/>
  <c r="O478" i="9"/>
  <c r="AA474" i="9"/>
  <c r="W467" i="9"/>
  <c r="T466" i="9"/>
  <c r="AB463" i="9"/>
  <c r="AC461" i="9"/>
  <c r="W459" i="9"/>
  <c r="L456" i="9"/>
  <c r="K451" i="9"/>
  <c r="O518" i="9"/>
  <c r="K512" i="9"/>
  <c r="AE502" i="9"/>
  <c r="M499" i="9"/>
  <c r="R498" i="9"/>
  <c r="AE494" i="9"/>
  <c r="AE492" i="9"/>
  <c r="G492" i="9"/>
  <c r="AG490" i="9"/>
  <c r="I490" i="9"/>
  <c r="Z479" i="9"/>
  <c r="AB477" i="9"/>
  <c r="Y473" i="9"/>
  <c r="I470" i="9"/>
  <c r="U469" i="9"/>
  <c r="Y465" i="9"/>
  <c r="AG462" i="9"/>
  <c r="I462" i="9"/>
  <c r="T456" i="9"/>
  <c r="M454" i="9"/>
  <c r="I453" i="9"/>
  <c r="H516" i="9"/>
  <c r="F510" i="9"/>
  <c r="G508" i="9"/>
  <c r="T507" i="9"/>
  <c r="I506" i="9"/>
  <c r="AF500" i="9"/>
  <c r="AF497" i="9"/>
  <c r="H497" i="9"/>
  <c r="L496" i="9"/>
  <c r="Z495" i="9"/>
  <c r="F489" i="9"/>
  <c r="S488" i="9"/>
  <c r="N486" i="9"/>
  <c r="O484" i="9"/>
  <c r="AB483" i="9"/>
  <c r="Q482" i="9"/>
  <c r="T480" i="9"/>
  <c r="N475" i="9"/>
  <c r="K474" i="9"/>
  <c r="AG470" i="9"/>
  <c r="AE467" i="9"/>
  <c r="AE459" i="9"/>
  <c r="X457" i="9"/>
  <c r="W518" i="9"/>
  <c r="P516" i="9"/>
  <c r="AG514" i="9"/>
  <c r="I514" i="9"/>
  <c r="AE508" i="9"/>
  <c r="AG506" i="9"/>
  <c r="L504" i="9"/>
  <c r="Z503" i="9"/>
  <c r="O502" i="9"/>
  <c r="Z498" i="9"/>
  <c r="O494" i="9"/>
  <c r="AB491" i="9"/>
  <c r="J479" i="9"/>
  <c r="W478" i="9"/>
  <c r="L477" i="9"/>
  <c r="AG473" i="9"/>
  <c r="AC469" i="9"/>
  <c r="AG465" i="9"/>
  <c r="Q462" i="9"/>
  <c r="AB456" i="9"/>
  <c r="U454" i="9"/>
  <c r="Q453" i="9"/>
  <c r="E451" i="9"/>
  <c r="E459" i="9"/>
  <c r="D455" i="9"/>
  <c r="AD463" i="9"/>
  <c r="X452" i="9"/>
  <c r="K455" i="9"/>
  <c r="AD466" i="9"/>
  <c r="K462" i="9"/>
  <c r="I492" i="9"/>
  <c r="AB509" i="9"/>
  <c r="L495" i="9"/>
  <c r="AG502" i="9"/>
  <c r="N507" i="9"/>
  <c r="AG518" i="9"/>
  <c r="U512" i="9"/>
  <c r="O499" i="9"/>
  <c r="V458" i="9"/>
  <c r="B461" i="9"/>
  <c r="B453" i="9"/>
  <c r="B473" i="9"/>
  <c r="D452" i="9"/>
  <c r="C467" i="9"/>
  <c r="D461" i="9"/>
  <c r="B457" i="9"/>
  <c r="D456" i="9"/>
  <c r="B455" i="9"/>
  <c r="B469" i="9"/>
  <c r="C464" i="9"/>
  <c r="E453" i="9"/>
  <c r="F7" i="14"/>
  <c r="F6" i="14"/>
  <c r="F5" i="14"/>
  <c r="F4" i="14"/>
  <c r="F3" i="14"/>
  <c r="AM1" i="2"/>
  <c r="O515" i="9"/>
  <c r="K514" i="9"/>
  <c r="P513" i="9"/>
  <c r="I508" i="9"/>
  <c r="Y505" i="9"/>
  <c r="K490" i="9"/>
  <c r="P489" i="9"/>
  <c r="K482" i="9"/>
  <c r="P481" i="9"/>
  <c r="AC474" i="9"/>
  <c r="X472" i="9"/>
  <c r="F471" i="9"/>
  <c r="H464" i="9"/>
  <c r="S462" i="9"/>
  <c r="O454" i="9"/>
  <c r="B451" i="9"/>
  <c r="I518" i="9"/>
  <c r="M517" i="9"/>
  <c r="W515" i="9"/>
  <c r="X513" i="9"/>
  <c r="AG505" i="9"/>
  <c r="M501" i="9"/>
  <c r="I494" i="9"/>
  <c r="M493" i="9"/>
  <c r="S490" i="9"/>
  <c r="X489" i="9"/>
  <c r="X481" i="9"/>
  <c r="AF475" i="9"/>
  <c r="AF472" i="9"/>
  <c r="N471" i="9"/>
  <c r="AA470" i="9"/>
  <c r="F466" i="9"/>
  <c r="P464" i="9"/>
  <c r="C463" i="9"/>
  <c r="Q518" i="9"/>
  <c r="AA514" i="9"/>
  <c r="K511" i="9"/>
  <c r="L509" i="9"/>
  <c r="V507" i="9"/>
  <c r="AA506" i="9"/>
  <c r="Q502" i="9"/>
  <c r="U501" i="9"/>
  <c r="AE499" i="9"/>
  <c r="T495" i="9"/>
  <c r="V491" i="9"/>
  <c r="AA490" i="9"/>
  <c r="K487" i="9"/>
  <c r="L485" i="9"/>
  <c r="V483" i="9"/>
  <c r="AA482" i="9"/>
  <c r="Q478" i="9"/>
  <c r="V477" i="9"/>
  <c r="AA476" i="9"/>
  <c r="L468" i="9"/>
  <c r="N463" i="9"/>
  <c r="B463" i="9"/>
  <c r="AB460" i="9"/>
  <c r="AD458" i="9"/>
  <c r="R457" i="9"/>
  <c r="S455" i="9"/>
  <c r="AE454" i="9"/>
  <c r="AF452" i="9"/>
  <c r="U517" i="9"/>
  <c r="J497" i="9"/>
  <c r="Q494" i="9"/>
  <c r="U493" i="9"/>
  <c r="AF489" i="9"/>
  <c r="AF481" i="9"/>
  <c r="M474" i="9"/>
  <c r="H472" i="9"/>
  <c r="V471" i="9"/>
  <c r="T468" i="9"/>
  <c r="N466" i="9"/>
  <c r="X464" i="9"/>
  <c r="AA455" i="9"/>
  <c r="AE515" i="9"/>
  <c r="Y518" i="9"/>
  <c r="M512" i="9"/>
  <c r="S511" i="9"/>
  <c r="T509" i="9"/>
  <c r="I505" i="9"/>
  <c r="AB503" i="9"/>
  <c r="Y502" i="9"/>
  <c r="AC501" i="9"/>
  <c r="R497" i="9"/>
  <c r="AB495" i="9"/>
  <c r="AD491" i="9"/>
  <c r="S487" i="9"/>
  <c r="T485" i="9"/>
  <c r="AD483" i="9"/>
  <c r="Y478" i="9"/>
  <c r="AD477" i="9"/>
  <c r="AD471" i="9"/>
  <c r="V466" i="9"/>
  <c r="AF464" i="9"/>
  <c r="V463" i="9"/>
  <c r="F458" i="9"/>
  <c r="Z457" i="9"/>
  <c r="H452" i="9"/>
  <c r="AF513" i="9"/>
  <c r="AD507" i="9"/>
  <c r="AC517" i="9"/>
  <c r="G515" i="9"/>
  <c r="H513" i="9"/>
  <c r="AG508" i="9"/>
  <c r="G499" i="9"/>
  <c r="Y494" i="9"/>
  <c r="AC493" i="9"/>
  <c r="H489" i="9"/>
  <c r="H481" i="9"/>
  <c r="U474" i="9"/>
  <c r="P472" i="9"/>
  <c r="AB468" i="9"/>
  <c r="G454" i="9"/>
  <c r="G461" i="9"/>
  <c r="A475" i="9"/>
  <c r="A460" i="9"/>
  <c r="A467" i="9"/>
  <c r="C458" i="9"/>
  <c r="A457" i="9"/>
  <c r="A453" i="9"/>
  <c r="A474" i="9"/>
  <c r="A471" i="9"/>
  <c r="A468" i="9"/>
  <c r="D467" i="9"/>
  <c r="A466" i="9"/>
  <c r="E464" i="9"/>
  <c r="A451" i="9"/>
  <c r="B467" i="9"/>
  <c r="B465" i="9"/>
  <c r="E461" i="9"/>
  <c r="C459" i="9"/>
  <c r="B475" i="9"/>
  <c r="B471" i="9"/>
  <c r="D464" i="9"/>
  <c r="B459" i="9"/>
  <c r="E457" i="9"/>
  <c r="C455" i="9"/>
  <c r="C451" i="9"/>
  <c r="A473" i="9"/>
  <c r="E466" i="9"/>
  <c r="A465" i="9"/>
  <c r="A463" i="9"/>
  <c r="A459" i="9"/>
  <c r="E458" i="9"/>
  <c r="C456" i="9"/>
  <c r="A455" i="9"/>
  <c r="A469" i="9"/>
  <c r="A461" i="9"/>
  <c r="D453" i="9"/>
  <c r="W517" i="9"/>
  <c r="AD516" i="9"/>
  <c r="S513" i="9"/>
  <c r="N508" i="9"/>
  <c r="K505" i="9"/>
  <c r="J504" i="9"/>
  <c r="X502" i="9"/>
  <c r="AE501" i="9"/>
  <c r="W501" i="9"/>
  <c r="AD500" i="9"/>
  <c r="V500" i="9"/>
  <c r="U499" i="9"/>
  <c r="T498" i="9"/>
  <c r="Z496" i="9"/>
  <c r="Q495" i="9"/>
  <c r="G493" i="9"/>
  <c r="N492" i="9"/>
  <c r="F492" i="9"/>
  <c r="M491" i="9"/>
  <c r="J488" i="9"/>
  <c r="V484" i="9"/>
  <c r="T482" i="9"/>
  <c r="AA481" i="9"/>
  <c r="S481" i="9"/>
  <c r="Z480" i="9"/>
  <c r="Y479" i="9"/>
  <c r="O477" i="9"/>
  <c r="N476" i="9"/>
  <c r="F476" i="9"/>
  <c r="M475" i="9"/>
  <c r="L474" i="9"/>
  <c r="K473" i="9"/>
  <c r="J472" i="9"/>
  <c r="Q471" i="9"/>
  <c r="AE469" i="9"/>
  <c r="AD468" i="9"/>
  <c r="AC467" i="9"/>
  <c r="R464" i="9"/>
  <c r="I463" i="9"/>
  <c r="W461" i="9"/>
  <c r="V460" i="9"/>
  <c r="AB458" i="9"/>
  <c r="T458" i="9"/>
  <c r="AA457" i="9"/>
  <c r="X454" i="9"/>
  <c r="O453" i="9"/>
  <c r="G453" i="9"/>
  <c r="AD452" i="9"/>
  <c r="M451" i="9"/>
  <c r="H502" i="9"/>
  <c r="F500" i="9"/>
  <c r="W493" i="9"/>
  <c r="AC451" i="9"/>
  <c r="B468" i="9"/>
  <c r="B456" i="9"/>
  <c r="E467" i="9"/>
  <c r="D466" i="9"/>
  <c r="E463" i="9"/>
  <c r="D462" i="9"/>
  <c r="C457" i="9"/>
  <c r="E455" i="9"/>
  <c r="D454" i="9"/>
  <c r="C453" i="9"/>
  <c r="AF518" i="9"/>
  <c r="AE517" i="9"/>
  <c r="AC515" i="9"/>
  <c r="U515" i="9"/>
  <c r="AB514" i="9"/>
  <c r="R512" i="9"/>
  <c r="Q511" i="9"/>
  <c r="P510" i="9"/>
  <c r="H510" i="9"/>
  <c r="F508" i="9"/>
  <c r="M507" i="9"/>
  <c r="L506" i="9"/>
  <c r="AH504" i="9"/>
  <c r="AG503" i="9"/>
  <c r="AF502" i="9"/>
  <c r="AB498" i="9"/>
  <c r="Y495" i="9"/>
  <c r="P494" i="9"/>
  <c r="H494" i="9"/>
  <c r="L490" i="9"/>
  <c r="K489" i="9"/>
  <c r="AH488" i="9"/>
  <c r="AG487" i="9"/>
  <c r="AF486" i="9"/>
  <c r="AE485" i="9"/>
  <c r="U483" i="9"/>
  <c r="R480" i="9"/>
  <c r="Q479" i="9"/>
  <c r="P478" i="9"/>
  <c r="G477" i="9"/>
  <c r="R472" i="9"/>
  <c r="AF470" i="9"/>
  <c r="H470" i="9"/>
  <c r="F468" i="9"/>
  <c r="AB466" i="9"/>
  <c r="K465" i="9"/>
  <c r="J464" i="9"/>
  <c r="Q463" i="9"/>
  <c r="O461" i="9"/>
  <c r="AH456" i="9"/>
  <c r="J456" i="9"/>
  <c r="I455" i="9"/>
  <c r="V452" i="9"/>
  <c r="N452" i="9"/>
  <c r="G517" i="9"/>
  <c r="X510" i="9"/>
  <c r="AA505" i="9"/>
  <c r="U491" i="9"/>
  <c r="AB490" i="9"/>
  <c r="Z488" i="9"/>
  <c r="V476" i="9"/>
  <c r="V468" i="9"/>
  <c r="AH464" i="9"/>
  <c r="AE461" i="9"/>
  <c r="Z456" i="9"/>
  <c r="I511" i="9"/>
  <c r="AF510" i="9"/>
  <c r="AD508" i="9"/>
  <c r="T506" i="9"/>
  <c r="N500" i="9"/>
  <c r="L498" i="9"/>
  <c r="J496" i="9"/>
  <c r="AE493" i="9"/>
  <c r="AC491" i="9"/>
  <c r="S489" i="9"/>
  <c r="I479" i="9"/>
  <c r="B472" i="9"/>
  <c r="O469" i="9"/>
  <c r="U467" i="9"/>
  <c r="AG463" i="9"/>
  <c r="X518" i="9"/>
  <c r="V516" i="9"/>
  <c r="T514" i="9"/>
  <c r="AA513" i="9"/>
  <c r="Z512" i="9"/>
  <c r="Y511" i="9"/>
  <c r="O509" i="9"/>
  <c r="G509" i="9"/>
  <c r="I503" i="9"/>
  <c r="AC499" i="9"/>
  <c r="AA497" i="9"/>
  <c r="S497" i="9"/>
  <c r="R496" i="9"/>
  <c r="O493" i="9"/>
  <c r="I487" i="9"/>
  <c r="X486" i="9"/>
  <c r="W485" i="9"/>
  <c r="AD484" i="9"/>
  <c r="AC483" i="9"/>
  <c r="AB482" i="9"/>
  <c r="H478" i="9"/>
  <c r="S473" i="9"/>
  <c r="I471" i="9"/>
  <c r="G469" i="9"/>
  <c r="AF462" i="9"/>
  <c r="H462" i="9"/>
  <c r="N460" i="9"/>
  <c r="AC459" i="9"/>
  <c r="U459" i="9"/>
  <c r="AG455" i="9"/>
  <c r="AF454" i="9"/>
  <c r="F452" i="9"/>
  <c r="U451" i="9"/>
  <c r="AG495" i="9"/>
  <c r="P470" i="9"/>
  <c r="Y463" i="9"/>
  <c r="X462" i="9"/>
  <c r="O517" i="9"/>
  <c r="M515" i="9"/>
  <c r="R504" i="9"/>
  <c r="P502" i="9"/>
  <c r="Q487" i="9"/>
  <c r="O485" i="9"/>
  <c r="M483" i="9"/>
  <c r="K481" i="9"/>
  <c r="AF478" i="9"/>
  <c r="T474" i="9"/>
  <c r="X470" i="9"/>
  <c r="AA465" i="9"/>
  <c r="F460" i="9"/>
  <c r="L458" i="9"/>
  <c r="K457" i="9"/>
  <c r="W453" i="9"/>
  <c r="H518" i="9"/>
  <c r="F516" i="9"/>
  <c r="AG511" i="9"/>
  <c r="W509" i="9"/>
  <c r="U507" i="9"/>
  <c r="AB506" i="9"/>
  <c r="Z504" i="9"/>
  <c r="G501" i="9"/>
  <c r="AH496" i="9"/>
  <c r="X494" i="9"/>
  <c r="V492" i="9"/>
  <c r="AA489" i="9"/>
  <c r="Y487" i="9"/>
  <c r="H486" i="9"/>
  <c r="F484" i="9"/>
  <c r="AG479" i="9"/>
  <c r="W477" i="9"/>
  <c r="U475" i="9"/>
  <c r="AB474" i="9"/>
  <c r="Z472" i="9"/>
  <c r="W469" i="9"/>
  <c r="L466" i="9"/>
  <c r="B464" i="9"/>
  <c r="AD460" i="9"/>
  <c r="S457" i="9"/>
  <c r="Q455" i="9"/>
  <c r="H454" i="9"/>
  <c r="B454" i="9"/>
  <c r="AE453" i="9"/>
  <c r="B452" i="9"/>
  <c r="A472" i="9"/>
  <c r="A470" i="9"/>
  <c r="A464" i="9"/>
  <c r="A458" i="9"/>
  <c r="A452" i="9"/>
  <c r="D463" i="9"/>
  <c r="C462" i="9"/>
  <c r="E456" i="9"/>
  <c r="A456" i="9"/>
  <c r="E452" i="9"/>
  <c r="AC511" i="9"/>
  <c r="U511" i="9"/>
  <c r="M511" i="9"/>
  <c r="L510" i="9"/>
  <c r="AA509" i="9"/>
  <c r="AA517" i="9"/>
  <c r="S517" i="9"/>
  <c r="K517" i="9"/>
  <c r="AG515" i="9"/>
  <c r="Y515" i="9"/>
  <c r="Q515" i="9"/>
  <c r="I515" i="9"/>
  <c r="H514" i="9"/>
  <c r="AE513" i="9"/>
  <c r="W513" i="9"/>
  <c r="O513" i="9"/>
  <c r="G513" i="9"/>
  <c r="AD512" i="9"/>
  <c r="V512" i="9"/>
  <c r="N512" i="9"/>
  <c r="F512" i="9"/>
  <c r="AB510" i="9"/>
  <c r="T510" i="9"/>
  <c r="S509" i="9"/>
  <c r="K509" i="9"/>
  <c r="AH508" i="9"/>
  <c r="Z508" i="9"/>
  <c r="R508" i="9"/>
  <c r="J508" i="9"/>
  <c r="AG507" i="9"/>
  <c r="Y507" i="9"/>
  <c r="Q507" i="9"/>
  <c r="I507" i="9"/>
  <c r="AF506" i="9"/>
  <c r="X506" i="9"/>
  <c r="P506" i="9"/>
  <c r="H506" i="9"/>
  <c r="AE505" i="9"/>
  <c r="W505" i="9"/>
  <c r="O505" i="9"/>
  <c r="G505" i="9"/>
  <c r="AD504" i="9"/>
  <c r="V504" i="9"/>
  <c r="N504" i="9"/>
  <c r="F504" i="9"/>
  <c r="AC503" i="9"/>
  <c r="U503" i="9"/>
  <c r="M503" i="9"/>
  <c r="AB502" i="9"/>
  <c r="T502" i="9"/>
  <c r="L502" i="9"/>
  <c r="AA501" i="9"/>
  <c r="S501" i="9"/>
  <c r="K501" i="9"/>
  <c r="AH500" i="9"/>
  <c r="Z500" i="9"/>
  <c r="R500" i="9"/>
  <c r="J500" i="9"/>
  <c r="AG499" i="9"/>
  <c r="Y499" i="9"/>
  <c r="Q499" i="9"/>
  <c r="I499" i="9"/>
  <c r="AF498" i="9"/>
  <c r="X498" i="9"/>
  <c r="P498" i="9"/>
  <c r="H498" i="9"/>
  <c r="AE497" i="9"/>
  <c r="W497" i="9"/>
  <c r="O497" i="9"/>
  <c r="G497" i="9"/>
  <c r="AD496" i="9"/>
  <c r="V496" i="9"/>
  <c r="N496" i="9"/>
  <c r="F496" i="9"/>
  <c r="AC495" i="9"/>
  <c r="U495" i="9"/>
  <c r="M495" i="9"/>
  <c r="AB494" i="9"/>
  <c r="T494" i="9"/>
  <c r="L494" i="9"/>
  <c r="AA493" i="9"/>
  <c r="S493" i="9"/>
  <c r="K493" i="9"/>
  <c r="AH492" i="9"/>
  <c r="Z492" i="9"/>
  <c r="R492" i="9"/>
  <c r="J492" i="9"/>
  <c r="AG491" i="9"/>
  <c r="Y491" i="9"/>
  <c r="Q491" i="9"/>
  <c r="I491" i="9"/>
  <c r="AF490" i="9"/>
  <c r="X490" i="9"/>
  <c r="P490" i="9"/>
  <c r="H490" i="9"/>
  <c r="AE489" i="9"/>
  <c r="W489" i="9"/>
  <c r="O489" i="9"/>
  <c r="G489" i="9"/>
  <c r="AD488" i="9"/>
  <c r="V488" i="9"/>
  <c r="N488" i="9"/>
  <c r="F488" i="9"/>
  <c r="AC487" i="9"/>
  <c r="U487" i="9"/>
  <c r="M487" i="9"/>
  <c r="AB486" i="9"/>
  <c r="T486" i="9"/>
  <c r="L486" i="9"/>
  <c r="AA485" i="9"/>
  <c r="S485" i="9"/>
  <c r="K485" i="9"/>
  <c r="AH484" i="9"/>
  <c r="Z484" i="9"/>
  <c r="R484" i="9"/>
  <c r="J484" i="9"/>
  <c r="AG483" i="9"/>
  <c r="Y483" i="9"/>
  <c r="Q483" i="9"/>
  <c r="I483" i="9"/>
  <c r="AF482" i="9"/>
  <c r="X482" i="9"/>
  <c r="P482" i="9"/>
  <c r="H482" i="9"/>
  <c r="AE481" i="9"/>
  <c r="W481" i="9"/>
  <c r="O481" i="9"/>
  <c r="G481" i="9"/>
  <c r="AD480" i="9"/>
  <c r="V480" i="9"/>
  <c r="N480" i="9"/>
  <c r="F480" i="9"/>
  <c r="AC479" i="9"/>
  <c r="U479" i="9"/>
  <c r="M479" i="9"/>
  <c r="AB478" i="9"/>
  <c r="T478" i="9"/>
  <c r="L478" i="9"/>
  <c r="AA477" i="9"/>
  <c r="S477" i="9"/>
  <c r="K477" i="9"/>
  <c r="AH476" i="9"/>
  <c r="Z476" i="9"/>
  <c r="R476" i="9"/>
  <c r="J476" i="9"/>
  <c r="AG475" i="9"/>
  <c r="Y475" i="9"/>
  <c r="Q475" i="9"/>
  <c r="I475" i="9"/>
  <c r="AF474" i="9"/>
  <c r="X474" i="9"/>
  <c r="P474" i="9"/>
  <c r="H474" i="9"/>
  <c r="AE473" i="9"/>
  <c r="W473" i="9"/>
  <c r="O473" i="9"/>
  <c r="G473" i="9"/>
  <c r="AD472" i="9"/>
  <c r="V472" i="9"/>
  <c r="N472" i="9"/>
  <c r="F472" i="9"/>
  <c r="AC471" i="9"/>
  <c r="U471" i="9"/>
  <c r="M471" i="9"/>
  <c r="AB470" i="9"/>
  <c r="T470" i="9"/>
  <c r="L470" i="9"/>
  <c r="AA469" i="9"/>
  <c r="S469" i="9"/>
  <c r="K469" i="9"/>
  <c r="AH468" i="9"/>
  <c r="Z468" i="9"/>
  <c r="R468" i="9"/>
  <c r="J468" i="9"/>
  <c r="AG467" i="9"/>
  <c r="Y467" i="9"/>
  <c r="Q467" i="9"/>
  <c r="I467" i="9"/>
  <c r="AF466" i="9"/>
  <c r="X466" i="9"/>
  <c r="P466" i="9"/>
  <c r="H466" i="9"/>
  <c r="AE465" i="9"/>
  <c r="W465" i="9"/>
  <c r="O465" i="9"/>
  <c r="G465" i="9"/>
  <c r="AD464" i="9"/>
  <c r="V464" i="9"/>
  <c r="N464" i="9"/>
  <c r="F464" i="9"/>
  <c r="AC463" i="9"/>
  <c r="U463" i="9"/>
  <c r="M463" i="9"/>
  <c r="AB462" i="9"/>
  <c r="T462" i="9"/>
  <c r="L462" i="9"/>
  <c r="AA461" i="9"/>
  <c r="S461" i="9"/>
  <c r="K461" i="9"/>
  <c r="AH460" i="9"/>
  <c r="Z460" i="9"/>
  <c r="R460" i="9"/>
  <c r="J460" i="9"/>
  <c r="AF458" i="9"/>
  <c r="X458" i="9"/>
  <c r="P458" i="9"/>
  <c r="H458" i="9"/>
  <c r="AE457" i="9"/>
  <c r="W457" i="9"/>
  <c r="O457" i="9"/>
  <c r="G457" i="9"/>
  <c r="AD456" i="9"/>
  <c r="V456" i="9"/>
  <c r="N456" i="9"/>
  <c r="F456" i="9"/>
  <c r="AC455" i="9"/>
  <c r="U455" i="9"/>
  <c r="M455" i="9"/>
  <c r="AB454" i="9"/>
  <c r="T454" i="9"/>
  <c r="L454" i="9"/>
  <c r="AA453" i="9"/>
  <c r="S453" i="9"/>
  <c r="K453" i="9"/>
  <c r="AG451" i="9"/>
  <c r="Y451" i="9"/>
  <c r="Q451" i="9"/>
  <c r="I451" i="9"/>
  <c r="AB518" i="9"/>
  <c r="T518" i="9"/>
  <c r="L518" i="9"/>
  <c r="AF514" i="9"/>
  <c r="X514" i="9"/>
  <c r="P514" i="9"/>
  <c r="AH516" i="9"/>
  <c r="Z516" i="9"/>
  <c r="R516" i="9"/>
  <c r="J516" i="9"/>
  <c r="A462" i="9"/>
  <c r="A454" i="9"/>
  <c r="D457" i="9"/>
  <c r="E454" i="9"/>
  <c r="C452" i="9"/>
  <c r="B474" i="9"/>
  <c r="B466" i="9"/>
  <c r="B458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70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6" i="9"/>
  <c r="E442" i="9"/>
  <c r="AA450" i="9"/>
  <c r="K450" i="9"/>
  <c r="P449" i="9"/>
  <c r="AC448" i="9"/>
  <c r="I448" i="9"/>
  <c r="Z447" i="9"/>
  <c r="J447" i="9"/>
  <c r="S446" i="9"/>
  <c r="AB445" i="9"/>
  <c r="L445" i="9"/>
  <c r="U444" i="9"/>
  <c r="AH443" i="9"/>
  <c r="R443" i="9"/>
  <c r="AE442" i="9"/>
  <c r="G442" i="9"/>
  <c r="A450" i="9"/>
  <c r="B450" i="9"/>
  <c r="C450" i="9"/>
  <c r="D446" i="9"/>
  <c r="E446" i="9"/>
  <c r="F446" i="9"/>
  <c r="AE450" i="9"/>
  <c r="O450" i="9"/>
  <c r="AB449" i="9"/>
  <c r="X449" i="9"/>
  <c r="H449" i="9"/>
  <c r="U448" i="9"/>
  <c r="AH447" i="9"/>
  <c r="N447" i="9"/>
  <c r="AA446" i="9"/>
  <c r="O446" i="9"/>
  <c r="AF445" i="9"/>
  <c r="P445" i="9"/>
  <c r="AC444" i="9"/>
  <c r="Q444" i="9"/>
  <c r="AD443" i="9"/>
  <c r="J443" i="9"/>
  <c r="AA442" i="9"/>
  <c r="O442" i="9"/>
  <c r="A445" i="9"/>
  <c r="B449" i="9"/>
  <c r="B445" i="9"/>
  <c r="C449" i="9"/>
  <c r="C445" i="9"/>
  <c r="D449" i="9"/>
  <c r="D445" i="9"/>
  <c r="E449" i="9"/>
  <c r="E445" i="9"/>
  <c r="F449" i="9"/>
  <c r="F445" i="9"/>
  <c r="AH450" i="9"/>
  <c r="AD450" i="9"/>
  <c r="Z450" i="9"/>
  <c r="V450" i="9"/>
  <c r="R450" i="9"/>
  <c r="N450" i="9"/>
  <c r="J450" i="9"/>
  <c r="AE449" i="9"/>
  <c r="AA449" i="9"/>
  <c r="W449" i="9"/>
  <c r="S449" i="9"/>
  <c r="O449" i="9"/>
  <c r="K449" i="9"/>
  <c r="G449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442" i="9"/>
  <c r="B442" i="9"/>
  <c r="C442" i="9"/>
  <c r="D450" i="9"/>
  <c r="F442" i="9"/>
  <c r="S450" i="9"/>
  <c r="AF449" i="9"/>
  <c r="L449" i="9"/>
  <c r="Y448" i="9"/>
  <c r="M448" i="9"/>
  <c r="V447" i="9"/>
  <c r="AE446" i="9"/>
  <c r="K446" i="9"/>
  <c r="X445" i="9"/>
  <c r="H445" i="9"/>
  <c r="Y444" i="9"/>
  <c r="I444" i="9"/>
  <c r="V443" i="9"/>
  <c r="S442" i="9"/>
  <c r="A448" i="9"/>
  <c r="A444" i="9"/>
  <c r="B448" i="9"/>
  <c r="B444" i="9"/>
  <c r="C448" i="9"/>
  <c r="C444" i="9"/>
  <c r="D448" i="9"/>
  <c r="D444" i="9"/>
  <c r="D184" i="9"/>
  <c r="E448" i="9"/>
  <c r="E444" i="9"/>
  <c r="F448" i="9"/>
  <c r="F444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446" i="9"/>
  <c r="B446" i="9"/>
  <c r="D442" i="9"/>
  <c r="E450" i="9"/>
  <c r="F450" i="9"/>
  <c r="W450" i="9"/>
  <c r="G450" i="9"/>
  <c r="T449" i="9"/>
  <c r="AG448" i="9"/>
  <c r="Q448" i="9"/>
  <c r="AD447" i="9"/>
  <c r="R447" i="9"/>
  <c r="W446" i="9"/>
  <c r="G446" i="9"/>
  <c r="T445" i="9"/>
  <c r="AG444" i="9"/>
  <c r="M444" i="9"/>
  <c r="Z443" i="9"/>
  <c r="N443" i="9"/>
  <c r="W442" i="9"/>
  <c r="K442" i="9"/>
  <c r="A449" i="9"/>
  <c r="A447" i="9"/>
  <c r="A443" i="9"/>
  <c r="B447" i="9"/>
  <c r="B443" i="9"/>
  <c r="C447" i="9"/>
  <c r="C443" i="9"/>
  <c r="D447" i="9"/>
  <c r="D443" i="9"/>
  <c r="E447" i="9"/>
  <c r="E443" i="9"/>
  <c r="F447" i="9"/>
  <c r="F443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435" i="9"/>
  <c r="A379" i="9"/>
  <c r="A322" i="9"/>
  <c r="A273" i="9"/>
  <c r="A208" i="9"/>
  <c r="A151" i="9"/>
  <c r="A101" i="9"/>
  <c r="A45" i="9"/>
  <c r="B427" i="9"/>
  <c r="B362" i="9"/>
  <c r="B306" i="9"/>
  <c r="B240" i="9"/>
  <c r="B183" i="9"/>
  <c r="B143" i="9"/>
  <c r="B85" i="9"/>
  <c r="B21" i="9"/>
  <c r="C435" i="9"/>
  <c r="C395" i="9"/>
  <c r="C338" i="9"/>
  <c r="C322" i="9"/>
  <c r="C256" i="9"/>
  <c r="C199" i="9"/>
  <c r="C159" i="9"/>
  <c r="C101" i="9"/>
  <c r="C37" i="9"/>
  <c r="D427" i="9"/>
  <c r="D362" i="9"/>
  <c r="D281" i="9"/>
  <c r="D240" i="9"/>
  <c r="D183" i="9"/>
  <c r="D135" i="9"/>
  <c r="D69" i="9"/>
  <c r="D4" i="9"/>
  <c r="E395" i="9"/>
  <c r="E346" i="9"/>
  <c r="E298" i="9"/>
  <c r="E248" i="9"/>
  <c r="E191" i="9"/>
  <c r="E135" i="9"/>
  <c r="E93" i="9"/>
  <c r="E77" i="9"/>
  <c r="E12" i="9"/>
  <c r="F379" i="9"/>
  <c r="F322" i="9"/>
  <c r="F273" i="9"/>
  <c r="F224" i="9"/>
  <c r="F208" i="9"/>
  <c r="F167" i="9"/>
  <c r="F127" i="9"/>
  <c r="F61" i="9"/>
  <c r="F37" i="9"/>
  <c r="AD440" i="9"/>
  <c r="AF438" i="9"/>
  <c r="AH436" i="9"/>
  <c r="O435" i="9"/>
  <c r="I433" i="9"/>
  <c r="AF430" i="9"/>
  <c r="Z428" i="9"/>
  <c r="AB426" i="9"/>
  <c r="AD424" i="9"/>
  <c r="AF422" i="9"/>
  <c r="AH420" i="9"/>
  <c r="AB418" i="9"/>
  <c r="I417" i="9"/>
  <c r="AF414" i="9"/>
  <c r="M413" i="9"/>
  <c r="AE411" i="9"/>
  <c r="AG409" i="9"/>
  <c r="N408" i="9"/>
  <c r="P406" i="9"/>
  <c r="R404" i="9"/>
  <c r="T402" i="9"/>
  <c r="I401" i="9"/>
  <c r="K399" i="9"/>
  <c r="AC397" i="9"/>
  <c r="AE395" i="9"/>
  <c r="Y393" i="9"/>
  <c r="R391" i="9"/>
  <c r="O390" i="9"/>
  <c r="AG388" i="9"/>
  <c r="X385" i="9"/>
  <c r="R383" i="9"/>
  <c r="AB381" i="9"/>
  <c r="Q380" i="9"/>
  <c r="S378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0" i="9"/>
  <c r="P205" i="9"/>
  <c r="A434" i="9"/>
  <c r="A426" i="9"/>
  <c r="A418" i="9"/>
  <c r="A410" i="9"/>
  <c r="A402" i="9"/>
  <c r="A394" i="9"/>
  <c r="A386" i="9"/>
  <c r="A378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4" i="9"/>
  <c r="B426" i="9"/>
  <c r="B418" i="9"/>
  <c r="B410" i="9"/>
  <c r="B402" i="9"/>
  <c r="B394" i="9"/>
  <c r="B386" i="9"/>
  <c r="B378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4" i="9"/>
  <c r="C426" i="9"/>
  <c r="C418" i="9"/>
  <c r="C410" i="9"/>
  <c r="C402" i="9"/>
  <c r="C394" i="9"/>
  <c r="C386" i="9"/>
  <c r="C378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4" i="9"/>
  <c r="D426" i="9"/>
  <c r="D418" i="9"/>
  <c r="D410" i="9"/>
  <c r="D402" i="9"/>
  <c r="D394" i="9"/>
  <c r="D386" i="9"/>
  <c r="D378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4" i="9"/>
  <c r="E426" i="9"/>
  <c r="E418" i="9"/>
  <c r="E410" i="9"/>
  <c r="E402" i="9"/>
  <c r="E394" i="9"/>
  <c r="E386" i="9"/>
  <c r="E378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4" i="9"/>
  <c r="F426" i="9"/>
  <c r="F418" i="9"/>
  <c r="F410" i="9"/>
  <c r="F402" i="9"/>
  <c r="F394" i="9"/>
  <c r="F386" i="9"/>
  <c r="F378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1" i="9"/>
  <c r="X441" i="9"/>
  <c r="P441" i="9"/>
  <c r="H441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Q391" i="9"/>
  <c r="I391" i="9"/>
  <c r="AD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1" i="9"/>
  <c r="A330" i="9"/>
  <c r="A248" i="9"/>
  <c r="A175" i="9"/>
  <c r="A111" i="9"/>
  <c r="A53" i="9"/>
  <c r="B370" i="9"/>
  <c r="B289" i="9"/>
  <c r="B232" i="9"/>
  <c r="B151" i="9"/>
  <c r="B93" i="9"/>
  <c r="B45" i="9"/>
  <c r="C379" i="9"/>
  <c r="C289" i="9"/>
  <c r="C208" i="9"/>
  <c r="C135" i="9"/>
  <c r="C53" i="9"/>
  <c r="D395" i="9"/>
  <c r="D306" i="9"/>
  <c r="D216" i="9"/>
  <c r="D127" i="9"/>
  <c r="D53" i="9"/>
  <c r="E403" i="9"/>
  <c r="E330" i="9"/>
  <c r="E264" i="9"/>
  <c r="E199" i="9"/>
  <c r="E127" i="9"/>
  <c r="E53" i="9"/>
  <c r="F387" i="9"/>
  <c r="F289" i="9"/>
  <c r="F191" i="9"/>
  <c r="F111" i="9"/>
  <c r="F12" i="9"/>
  <c r="S439" i="9"/>
  <c r="U437" i="9"/>
  <c r="G435" i="9"/>
  <c r="Y433" i="9"/>
  <c r="S431" i="9"/>
  <c r="M429" i="9"/>
  <c r="L426" i="9"/>
  <c r="AA423" i="9"/>
  <c r="AC421" i="9"/>
  <c r="AE419" i="9"/>
  <c r="AG417" i="9"/>
  <c r="AA415" i="9"/>
  <c r="AH412" i="9"/>
  <c r="O411" i="9"/>
  <c r="Q409" i="9"/>
  <c r="K407" i="9"/>
  <c r="M405" i="9"/>
  <c r="W403" i="9"/>
  <c r="Y401" i="9"/>
  <c r="AF398" i="9"/>
  <c r="O395" i="9"/>
  <c r="AA391" i="9"/>
  <c r="AB389" i="9"/>
  <c r="V387" i="9"/>
  <c r="AF385" i="9"/>
  <c r="M384" i="9"/>
  <c r="W382" i="9"/>
  <c r="AG380" i="9"/>
  <c r="AD379" i="9"/>
  <c r="AA378" i="9"/>
  <c r="K378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1" i="9"/>
  <c r="A433" i="9"/>
  <c r="A425" i="9"/>
  <c r="A417" i="9"/>
  <c r="A409" i="9"/>
  <c r="A401" i="9"/>
  <c r="A393" i="9"/>
  <c r="A385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1" i="9"/>
  <c r="B433" i="9"/>
  <c r="B425" i="9"/>
  <c r="B417" i="9"/>
  <c r="B409" i="9"/>
  <c r="B401" i="9"/>
  <c r="B393" i="9"/>
  <c r="B385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1" i="9"/>
  <c r="C433" i="9"/>
  <c r="C425" i="9"/>
  <c r="C417" i="9"/>
  <c r="C409" i="9"/>
  <c r="C401" i="9"/>
  <c r="C393" i="9"/>
  <c r="C385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1" i="9"/>
  <c r="D433" i="9"/>
  <c r="D425" i="9"/>
  <c r="D417" i="9"/>
  <c r="D409" i="9"/>
  <c r="D401" i="9"/>
  <c r="D393" i="9"/>
  <c r="D385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1" i="9"/>
  <c r="E433" i="9"/>
  <c r="E425" i="9"/>
  <c r="E417" i="9"/>
  <c r="E409" i="9"/>
  <c r="E401" i="9"/>
  <c r="E393" i="9"/>
  <c r="E385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1" i="9"/>
  <c r="F433" i="9"/>
  <c r="F425" i="9"/>
  <c r="F417" i="9"/>
  <c r="F409" i="9"/>
  <c r="F401" i="9"/>
  <c r="F393" i="9"/>
  <c r="F385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5" i="9"/>
  <c r="A346" i="9"/>
  <c r="A289" i="9"/>
  <c r="A232" i="9"/>
  <c r="A183" i="9"/>
  <c r="A127" i="9"/>
  <c r="A69" i="9"/>
  <c r="A4" i="9"/>
  <c r="B395" i="9"/>
  <c r="B346" i="9"/>
  <c r="B314" i="9"/>
  <c r="B273" i="9"/>
  <c r="B224" i="9"/>
  <c r="B167" i="9"/>
  <c r="B101" i="9"/>
  <c r="B53" i="9"/>
  <c r="B12" i="9"/>
  <c r="C411" i="9"/>
  <c r="C354" i="9"/>
  <c r="C273" i="9"/>
  <c r="C232" i="9"/>
  <c r="C191" i="9"/>
  <c r="C127" i="9"/>
  <c r="C77" i="9"/>
  <c r="C21" i="9"/>
  <c r="D403" i="9"/>
  <c r="D346" i="9"/>
  <c r="D314" i="9"/>
  <c r="D256" i="9"/>
  <c r="D199" i="9"/>
  <c r="D159" i="9"/>
  <c r="D111" i="9"/>
  <c r="D29" i="9"/>
  <c r="E435" i="9"/>
  <c r="E370" i="9"/>
  <c r="E306" i="9"/>
  <c r="E232" i="9"/>
  <c r="E175" i="9"/>
  <c r="E111" i="9"/>
  <c r="E37" i="9"/>
  <c r="F427" i="9"/>
  <c r="F354" i="9"/>
  <c r="F306" i="9"/>
  <c r="F240" i="9"/>
  <c r="F183" i="9"/>
  <c r="F135" i="9"/>
  <c r="F85" i="9"/>
  <c r="F45" i="9"/>
  <c r="Y441" i="9"/>
  <c r="P438" i="9"/>
  <c r="R436" i="9"/>
  <c r="L434" i="9"/>
  <c r="N432" i="9"/>
  <c r="AC429" i="9"/>
  <c r="AE427" i="9"/>
  <c r="Q425" i="9"/>
  <c r="K423" i="9"/>
  <c r="U421" i="9"/>
  <c r="W419" i="9"/>
  <c r="Y417" i="9"/>
  <c r="X414" i="9"/>
  <c r="Z412" i="9"/>
  <c r="T410" i="9"/>
  <c r="I409" i="9"/>
  <c r="S407" i="9"/>
  <c r="AC405" i="9"/>
  <c r="AB402" i="9"/>
  <c r="N400" i="9"/>
  <c r="Z396" i="9"/>
  <c r="T394" i="9"/>
  <c r="Q393" i="9"/>
  <c r="N392" i="9"/>
  <c r="AE390" i="9"/>
  <c r="L389" i="9"/>
  <c r="N387" i="9"/>
  <c r="P385" i="9"/>
  <c r="AH383" i="9"/>
  <c r="O382" i="9"/>
  <c r="T381" i="9"/>
  <c r="Y380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3" i="9"/>
  <c r="A354" i="9"/>
  <c r="A306" i="9"/>
  <c r="A256" i="9"/>
  <c r="A216" i="9"/>
  <c r="A159" i="9"/>
  <c r="A85" i="9"/>
  <c r="A21" i="9"/>
  <c r="B411" i="9"/>
  <c r="B354" i="9"/>
  <c r="B248" i="9"/>
  <c r="B208" i="9"/>
  <c r="B175" i="9"/>
  <c r="B119" i="9"/>
  <c r="B69" i="9"/>
  <c r="B29" i="9"/>
  <c r="C427" i="9"/>
  <c r="C387" i="9"/>
  <c r="C330" i="9"/>
  <c r="C314" i="9"/>
  <c r="C264" i="9"/>
  <c r="C216" i="9"/>
  <c r="C167" i="9"/>
  <c r="C119" i="9"/>
  <c r="C69" i="9"/>
  <c r="C29" i="9"/>
  <c r="D419" i="9"/>
  <c r="D379" i="9"/>
  <c r="D330" i="9"/>
  <c r="D289" i="9"/>
  <c r="D248" i="9"/>
  <c r="D191" i="9"/>
  <c r="D143" i="9"/>
  <c r="D93" i="9"/>
  <c r="D37" i="9"/>
  <c r="E387" i="9"/>
  <c r="E338" i="9"/>
  <c r="E289" i="9"/>
  <c r="E240" i="9"/>
  <c r="E183" i="9"/>
  <c r="E151" i="9"/>
  <c r="E101" i="9"/>
  <c r="E45" i="9"/>
  <c r="F419" i="9"/>
  <c r="F346" i="9"/>
  <c r="F298" i="9"/>
  <c r="F232" i="9"/>
  <c r="F151" i="9"/>
  <c r="F101" i="9"/>
  <c r="F69" i="9"/>
  <c r="F29" i="9"/>
  <c r="Q441" i="9"/>
  <c r="K439" i="9"/>
  <c r="M437" i="9"/>
  <c r="J436" i="9"/>
  <c r="T434" i="9"/>
  <c r="V432" i="9"/>
  <c r="X430" i="9"/>
  <c r="R428" i="9"/>
  <c r="G427" i="9"/>
  <c r="Y425" i="9"/>
  <c r="S423" i="9"/>
  <c r="M421" i="9"/>
  <c r="G419" i="9"/>
  <c r="AD416" i="9"/>
  <c r="K415" i="9"/>
  <c r="AC413" i="9"/>
  <c r="J412" i="9"/>
  <c r="L410" i="9"/>
  <c r="H406" i="9"/>
  <c r="J404" i="9"/>
  <c r="L402" i="9"/>
  <c r="AD400" i="9"/>
  <c r="S399" i="9"/>
  <c r="H398" i="9"/>
  <c r="M397" i="9"/>
  <c r="R396" i="9"/>
  <c r="G395" i="9"/>
  <c r="T389" i="9"/>
  <c r="AD387" i="9"/>
  <c r="AA386" i="9"/>
  <c r="H385" i="9"/>
  <c r="J383" i="9"/>
  <c r="V379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9" i="9"/>
  <c r="A370" i="9"/>
  <c r="A314" i="9"/>
  <c r="A264" i="9"/>
  <c r="A199" i="9"/>
  <c r="A143" i="9"/>
  <c r="A93" i="9"/>
  <c r="A37" i="9"/>
  <c r="B419" i="9"/>
  <c r="B379" i="9"/>
  <c r="B322" i="9"/>
  <c r="B264" i="9"/>
  <c r="B191" i="9"/>
  <c r="B135" i="9"/>
  <c r="B77" i="9"/>
  <c r="B37" i="9"/>
  <c r="C419" i="9"/>
  <c r="C362" i="9"/>
  <c r="C281" i="9"/>
  <c r="C224" i="9"/>
  <c r="C143" i="9"/>
  <c r="C93" i="9"/>
  <c r="C45" i="9"/>
  <c r="D435" i="9"/>
  <c r="D370" i="9"/>
  <c r="D298" i="9"/>
  <c r="D232" i="9"/>
  <c r="D151" i="9"/>
  <c r="D85" i="9"/>
  <c r="D45" i="9"/>
  <c r="E427" i="9"/>
  <c r="E379" i="9"/>
  <c r="E322" i="9"/>
  <c r="E273" i="9"/>
  <c r="E224" i="9"/>
  <c r="E167" i="9"/>
  <c r="E119" i="9"/>
  <c r="E61" i="9"/>
  <c r="E4" i="9"/>
  <c r="F411" i="9"/>
  <c r="F362" i="9"/>
  <c r="F314" i="9"/>
  <c r="F256" i="9"/>
  <c r="F199" i="9"/>
  <c r="F143" i="9"/>
  <c r="F93" i="9"/>
  <c r="F21" i="9"/>
  <c r="AG441" i="9"/>
  <c r="N440" i="9"/>
  <c r="AC437" i="9"/>
  <c r="W435" i="9"/>
  <c r="Q433" i="9"/>
  <c r="AA431" i="9"/>
  <c r="P430" i="9"/>
  <c r="J428" i="9"/>
  <c r="T426" i="9"/>
  <c r="N424" i="9"/>
  <c r="H422" i="9"/>
  <c r="R420" i="9"/>
  <c r="L418" i="9"/>
  <c r="N416" i="9"/>
  <c r="P414" i="9"/>
  <c r="R412" i="9"/>
  <c r="AB410" i="9"/>
  <c r="V408" i="9"/>
  <c r="X406" i="9"/>
  <c r="U405" i="9"/>
  <c r="AE403" i="9"/>
  <c r="AG401" i="9"/>
  <c r="X398" i="9"/>
  <c r="U397" i="9"/>
  <c r="AH396" i="9"/>
  <c r="AG393" i="9"/>
  <c r="W390" i="9"/>
  <c r="Y388" i="9"/>
  <c r="AC384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7" i="9"/>
  <c r="A362" i="9"/>
  <c r="A298" i="9"/>
  <c r="A240" i="9"/>
  <c r="A191" i="9"/>
  <c r="A135" i="9"/>
  <c r="A77" i="9"/>
  <c r="A29" i="9"/>
  <c r="B435" i="9"/>
  <c r="B387" i="9"/>
  <c r="B330" i="9"/>
  <c r="B281" i="9"/>
  <c r="B216" i="9"/>
  <c r="B127" i="9"/>
  <c r="C370" i="9"/>
  <c r="C298" i="9"/>
  <c r="C240" i="9"/>
  <c r="C183" i="9"/>
  <c r="C151" i="9"/>
  <c r="C85" i="9"/>
  <c r="C4" i="9"/>
  <c r="D387" i="9"/>
  <c r="D338" i="9"/>
  <c r="D273" i="9"/>
  <c r="D224" i="9"/>
  <c r="D175" i="9"/>
  <c r="D119" i="9"/>
  <c r="D77" i="9"/>
  <c r="D21" i="9"/>
  <c r="E419" i="9"/>
  <c r="E362" i="9"/>
  <c r="E281" i="9"/>
  <c r="E216" i="9"/>
  <c r="E159" i="9"/>
  <c r="E85" i="9"/>
  <c r="E29" i="9"/>
  <c r="F435" i="9"/>
  <c r="F403" i="9"/>
  <c r="F370" i="9"/>
  <c r="F330" i="9"/>
  <c r="F281" i="9"/>
  <c r="F248" i="9"/>
  <c r="F175" i="9"/>
  <c r="F77" i="9"/>
  <c r="F4" i="9"/>
  <c r="V440" i="9"/>
  <c r="H438" i="9"/>
  <c r="AE435" i="9"/>
  <c r="AG433" i="9"/>
  <c r="U429" i="9"/>
  <c r="O427" i="9"/>
  <c r="I425" i="9"/>
  <c r="X422" i="9"/>
  <c r="Z420" i="9"/>
  <c r="O419" i="9"/>
  <c r="Q417" i="9"/>
  <c r="S415" i="9"/>
  <c r="U413" i="9"/>
  <c r="W411" i="9"/>
  <c r="Y409" i="9"/>
  <c r="AA407" i="9"/>
  <c r="AH404" i="9"/>
  <c r="G403" i="9"/>
  <c r="V400" i="9"/>
  <c r="J396" i="9"/>
  <c r="AB394" i="9"/>
  <c r="AD392" i="9"/>
  <c r="G390" i="9"/>
  <c r="Q388" i="9"/>
  <c r="K386" i="9"/>
  <c r="Z383" i="9"/>
  <c r="G382" i="9"/>
  <c r="N379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7" i="9"/>
  <c r="A338" i="9"/>
  <c r="A281" i="9"/>
  <c r="A224" i="9"/>
  <c r="A167" i="9"/>
  <c r="A119" i="9"/>
  <c r="A61" i="9"/>
  <c r="A12" i="9"/>
  <c r="B403" i="9"/>
  <c r="B338" i="9"/>
  <c r="B298" i="9"/>
  <c r="B256" i="9"/>
  <c r="B199" i="9"/>
  <c r="B159" i="9"/>
  <c r="B111" i="9"/>
  <c r="B61" i="9"/>
  <c r="B4" i="9"/>
  <c r="C403" i="9"/>
  <c r="C346" i="9"/>
  <c r="C306" i="9"/>
  <c r="C248" i="9"/>
  <c r="C175" i="9"/>
  <c r="C111" i="9"/>
  <c r="C61" i="9"/>
  <c r="C12" i="9"/>
  <c r="D411" i="9"/>
  <c r="D354" i="9"/>
  <c r="D322" i="9"/>
  <c r="D264" i="9"/>
  <c r="D208" i="9"/>
  <c r="D167" i="9"/>
  <c r="D101" i="9"/>
  <c r="D61" i="9"/>
  <c r="D12" i="9"/>
  <c r="E411" i="9"/>
  <c r="E354" i="9"/>
  <c r="E314" i="9"/>
  <c r="E256" i="9"/>
  <c r="E208" i="9"/>
  <c r="E143" i="9"/>
  <c r="E69" i="9"/>
  <c r="E21" i="9"/>
  <c r="F395" i="9"/>
  <c r="F338" i="9"/>
  <c r="F264" i="9"/>
  <c r="F216" i="9"/>
  <c r="F159" i="9"/>
  <c r="F119" i="9"/>
  <c r="F53" i="9"/>
  <c r="I441" i="9"/>
  <c r="AA439" i="9"/>
  <c r="X438" i="9"/>
  <c r="Z436" i="9"/>
  <c r="AB434" i="9"/>
  <c r="AD432" i="9"/>
  <c r="K431" i="9"/>
  <c r="H430" i="9"/>
  <c r="AH428" i="9"/>
  <c r="W427" i="9"/>
  <c r="AG425" i="9"/>
  <c r="V424" i="9"/>
  <c r="P422" i="9"/>
  <c r="J420" i="9"/>
  <c r="T418" i="9"/>
  <c r="V416" i="9"/>
  <c r="H414" i="9"/>
  <c r="G411" i="9"/>
  <c r="AD408" i="9"/>
  <c r="AF406" i="9"/>
  <c r="Z404" i="9"/>
  <c r="O403" i="9"/>
  <c r="Q401" i="9"/>
  <c r="AA399" i="9"/>
  <c r="P398" i="9"/>
  <c r="W395" i="9"/>
  <c r="L394" i="9"/>
  <c r="I393" i="9"/>
  <c r="V392" i="9"/>
  <c r="J391" i="9"/>
  <c r="I388" i="9"/>
  <c r="S386" i="9"/>
  <c r="U384" i="9"/>
  <c r="AE382" i="9"/>
  <c r="L381" i="9"/>
  <c r="I380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70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74" i="24"/>
  <c r="E172" i="24"/>
  <c r="E192" i="24"/>
  <c r="G28" i="14"/>
  <c r="G29" i="14"/>
  <c r="G27" i="14"/>
  <c r="B24" i="14"/>
  <c r="E24" i="14" s="1"/>
  <c r="X391" i="9"/>
  <c r="K414" i="2"/>
  <c r="E193" i="24" l="1"/>
  <c r="E173" i="24"/>
  <c r="E174" i="24"/>
  <c r="E179" i="24"/>
  <c r="J268" i="2"/>
  <c r="I268" i="2"/>
  <c r="E157" i="24" l="1"/>
  <c r="E180" i="24"/>
  <c r="E181" i="24"/>
  <c r="E194" i="24"/>
  <c r="G24" i="14"/>
  <c r="S6" i="25"/>
  <c r="S254" i="9"/>
  <c r="K268" i="2"/>
  <c r="E158" i="24" l="1"/>
  <c r="I188" i="2"/>
  <c r="J188" i="2"/>
  <c r="K188" i="2" l="1"/>
  <c r="W178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3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<sst xmlns="http://schemas.openxmlformats.org/spreadsheetml/2006/main" count="4988" uniqueCount="1606">
  <si>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</si>
  <si>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</si>
  <si>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</si>
  <si>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</si>
  <si>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</si>
  <si>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</si>
  <si>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</si>
  <si>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</si>
  <si>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</si>
  <si>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</si>
  <si>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</si>
  <si>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</si>
  <si>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</si>
  <si>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</si>
  <si>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</si>
  <si>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</si>
  <si>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</si>
  <si>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</si>
  <si>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</si>
  <si>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</si>
  <si>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</si>
  <si>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</si>
  <si>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</si>
  <si>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</si>
  <si>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</si>
  <si>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</si>
  <si>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</si>
  <si>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</si>
  <si>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</si>
  <si>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</si>
  <si>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</si>
  <si>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</si>
  <si>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</si>
  <si>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</si>
  <si>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</si>
  <si>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</si>
  <si>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</si>
  <si>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</si>
  <si>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</si>
  <si>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</si>
  <si>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</si>
  <si>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</si>
  <si>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</si>
  <si>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</si>
  <si>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</si>
  <si>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</si>
  <si>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</si>
  <si>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</si>
  <si>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</si>
  <si>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</si>
  <si>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</si>
  <si>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</si>
  <si>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</si>
  <si>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</si>
  <si>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</si>
  <si>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</si>
  <si>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</si>
  <si>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</si>
  <si>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</si>
  <si>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</si>
  <si>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</si>
  <si>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</si>
  <si>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</si>
  <si>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</si>
  <si>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</si>
  <si>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</si>
  <si>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</si>
  <si>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</si>
  <si>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</si>
  <si>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</si>
  <si>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</si>
  <si>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</si>
  <si>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</si>
  <si>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</si>
  <si>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</si>
  <si>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</si>
  <si>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</si>
  <si>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</si>
  <si>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</si>
  <si>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</si>
  <si>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</si>
  <si>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</si>
  <si>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</si>
  <si>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</si>
  <si>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</si>
  <si>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</si>
  <si>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</si>
  <si>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</si>
  <si>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</si>
  <si>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</si>
  <si>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</si>
  <si>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</si>
  <si>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</si>
  <si>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</si>
  <si>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</si>
  <si>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</si>
  <si>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</si>
  <si>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</si>
  <si>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</si>
  <si>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</si>
  <si>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</si>
  <si>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</si>
  <si>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</si>
  <si>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</si>
  <si>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</si>
  <si>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</si>
  <si>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</si>
  <si>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</si>
  <si>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</si>
  <si>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</si>
  <si>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</si>
  <si>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</si>
  <si>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</si>
  <si>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</si>
  <si>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</si>
  <si>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</si>
  <si>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</si>
  <si>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</si>
  <si>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</si>
  <si>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</si>
  <si>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</si>
  <si>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</si>
  <si>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</si>
  <si>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</si>
  <si>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</si>
  <si>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</si>
  <si>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</si>
  <si>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</si>
  <si>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</si>
  <si>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</si>
  <si>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</si>
  <si>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</si>
  <si>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</si>
  <si>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</si>
  <si>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</si>
  <si>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</si>
  <si>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</si>
  <si>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</si>
  <si>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</si>
  <si>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</si>
  <si>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</si>
  <si>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</si>
  <si>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</si>
  <si>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</si>
  <si>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</si>
  <si>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</si>
  <si>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</si>
  <si>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</si>
  <si>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</si>
  <si>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</si>
  <si>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</si>
  <si>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</si>
  <si>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</si>
  <si>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</si>
  <si>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</si>
  <si>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</si>
  <si>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</si>
  <si>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</si>
  <si>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</si>
  <si>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</si>
  <si>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</si>
  <si>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</si>
  <si>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</si>
  <si>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</si>
  <si>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</si>
  <si>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</si>
  <si>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</si>
  <si>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</si>
  <si>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</si>
  <si>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</si>
  <si>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</si>
  <si>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</si>
  <si>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</si>
  <si>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</si>
  <si>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</si>
  <si>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</si>
  <si>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</si>
  <si>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</si>
  <si>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</si>
  <si>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</si>
  <si>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</si>
  <si>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</si>
  <si>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</si>
  <si>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</si>
  <si>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</si>
  <si>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</si>
  <si>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</si>
  <si>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</si>
  <si>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</si>
  <si>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</si>
  <si>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</si>
  <si>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</si>
  <si>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</si>
  <si>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</si>
  <si>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</si>
  <si>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</si>
  <si>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</si>
  <si>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</si>
  <si>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</si>
  <si>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</si>
  <si>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</si>
  <si>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</si>
  <si>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</si>
  <si>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</si>
  <si>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</si>
  <si>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</si>
  <si>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</si>
  <si>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</si>
  <si>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</si>
  <si>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</si>
  <si>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</si>
  <si>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</si>
  <si>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</si>
  <si>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</si>
  <si>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</si>
  <si>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</si>
  <si>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</si>
  <si>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</si>
  <si>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</si>
  <si>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</si>
  <si>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</si>
  <si>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</si>
  <si>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</si>
  <si>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</si>
  <si>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</si>
  <si>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</si>
  <si>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</si>
  <si>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</si>
  <si>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</si>
  <si>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</si>
  <si>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</si>
  <si>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</si>
  <si>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</si>
  <si>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</si>
  <si>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</si>
  <si>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</si>
  <si>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</si>
  <si>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</si>
  <si>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</si>
  <si>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</si>
  <si>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</si>
  <si>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</si>
  <si>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</si>
  <si>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</si>
  <si>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</si>
  <si>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</si>
  <si>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</si>
  <si>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</si>
  <si>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</si>
  <si>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</si>
  <si>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</si>
  <si>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</si>
  <si>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</si>
  <si>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</si>
  <si>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</si>
  <si>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</si>
  <si>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</si>
  <si>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</si>
  <si>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</si>
  <si>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</si>
  <si>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</si>
  <si>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</si>
  <si>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</si>
  <si>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</si>
  <si>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</si>
  <si>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</si>
  <si>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</si>
  <si>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</si>
  <si>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</si>
  <si>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</si>
  <si>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</si>
  <si>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</si>
  <si>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</si>
  <si>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</si>
  <si>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</si>
  <si>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</si>
  <si>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</si>
  <si>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</si>
  <si>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</si>
  <si>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</si>
  <si>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</si>
  <si>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</si>
  <si>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</si>
  <si>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</si>
  <si>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</si>
  <si>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</si>
  <si>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</si>
  <si>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</si>
  <si>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</si>
  <si>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</si>
  <si>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</si>
  <si>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</si>
  <si>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</si>
  <si>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</si>
  <si>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</si>
  <si>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</si>
  <si>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</si>
  <si>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</si>
  <si>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</si>
  <si>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</si>
  <si>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</si>
  <si>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</si>
  <si>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</si>
  <si>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</si>
  <si>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</si>
  <si>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</si>
  <si>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</si>
  <si>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</si>
  <si>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</si>
  <si>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</si>
  <si>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</si>
  <si>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</si>
  <si>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</si>
  <si>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</si>
  <si>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</si>
  <si>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</si>
  <si>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</si>
  <si>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</si>
  <si>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</si>
  <si>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</si>
  <si>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</si>
  <si>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</si>
  <si>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</si>
  <si>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</si>
  <si>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</si>
  <si>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</si>
  <si>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</si>
  <si>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</si>
  <si>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</si>
  <si>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</si>
  <si>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</si>
  <si>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</si>
  <si>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</si>
  <si>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</si>
  <si>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</si>
  <si>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</si>
  <si>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</si>
  <si>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</si>
  <si>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</si>
  <si>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</si>
  <si>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</si>
  <si>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</si>
  <si>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</si>
  <si>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</si>
  <si>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</si>
  <si>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</si>
  <si>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</si>
  <si>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</si>
  <si>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</si>
  <si>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</si>
  <si>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</si>
  <si>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</si>
  <si>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</si>
  <si>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</si>
  <si>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</si>
  <si>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</si>
  <si>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</si>
  <si>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</si>
  <si>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</si>
  <si>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</si>
  <si>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</si>
  <si>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</si>
  <si>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</si>
  <si>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</si>
  <si>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</si>
  <si>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</si>
  <si>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</si>
  <si>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</si>
  <si>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</si>
  <si>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</si>
  <si>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</si>
  <si>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</si>
  <si>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</si>
  <si>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</si>
  <si>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</si>
  <si>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</si>
  <si>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</si>
  <si>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</si>
  <si>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</si>
  <si>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</si>
  <si>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</si>
  <si>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</si>
  <si>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</si>
  <si>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</si>
  <si>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</si>
  <si>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</si>
  <si>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</si>
  <si>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</si>
  <si>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</si>
  <si>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</si>
  <si>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</si>
  <si>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</si>
  <si>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</si>
  <si>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</si>
  <si>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</si>
  <si>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</si>
  <si>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</si>
  <si>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</si>
  <si>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</si>
  <si>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</si>
  <si>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</si>
  <si>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</si>
  <si>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</si>
  <si>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</si>
  <si>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</si>
  <si>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</si>
  <si>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</si>
  <si>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</si>
  <si>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</si>
  <si>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</si>
  <si>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</si>
  <si>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</si>
  <si>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</si>
  <si>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</si>
  <si>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</si>
  <si>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</si>
  <si>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</si>
  <si>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</si>
  <si>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</si>
  <si>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</si>
  <si>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</si>
  <si>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</si>
  <si>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</si>
  <si>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</si>
  <si>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</si>
  <si>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</si>
  <si>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</si>
  <si>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</si>
  <si>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</si>
  <si>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</si>
  <si>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</si>
  <si>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</si>
  <si>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</si>
  <si>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</si>
  <si>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</si>
  <si>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</si>
  <si>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</si>
  <si>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</si>
  <si>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</si>
  <si>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</si>
  <si>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</si>
  <si>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</si>
  <si>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</si>
  <si>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</si>
  <si>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</si>
  <si>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</si>
  <si>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</si>
  <si>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</si>
  <si>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</si>
  <si>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</si>
  <si>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</si>
  <si>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</si>
  <si>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</si>
  <si>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</si>
  <si>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</si>
  <si>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</si>
  <si>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</si>
  <si>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</si>
  <si>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</si>
  <si>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</si>
  <si>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</si>
  <si>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</si>
  <si>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</si>
  <si>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</si>
  <si>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</si>
  <si>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</si>
  <si>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</si>
  <si>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</si>
  <si>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</si>
  <si>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</si>
  <si>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</si>
  <si>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</si>
  <si>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</si>
  <si>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</si>
  <si>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</si>
  <si>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</si>
  <si>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</si>
  <si>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</si>
  <si>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</si>
  <si>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</si>
  <si>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</si>
  <si>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</si>
  <si>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</si>
  <si>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</si>
  <si>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</si>
  <si>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</si>
  <si>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</si>
  <si>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</si>
  <si>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</si>
  <si>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</si>
  <si>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</si>
  <si>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</si>
  <si>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</si>
  <si>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</si>
  <si>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</si>
  <si>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</si>
  <si>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</si>
  <si>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</si>
  <si>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</si>
  <si>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</si>
  <si>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</si>
  <si>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</si>
  <si>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</si>
  <si>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</si>
  <si>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</si>
  <si>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</si>
  <si>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</si>
  <si>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</si>
  <si>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</si>
  <si>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</si>
  <si>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</si>
  <si>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</si>
  <si>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</si>
  <si>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</si>
  <si>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</si>
  <si>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</si>
  <si>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</si>
  <si>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</si>
  <si>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</si>
  <si>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</si>
  <si>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</si>
  <si>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</si>
  <si>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</si>
  <si>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</si>
  <si>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</si>
  <si>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</si>
  <si>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</si>
  <si>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</si>
  <si>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</si>
  <si>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</si>
  <si>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</si>
  <si>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</si>
  <si>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</si>
  <si>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</si>
  <si>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</si>
  <si>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</si>
  <si>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</si>
  <si>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</si>
  <si>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</si>
  <si>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</si>
  <si>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</si>
  <si>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</si>
  <si>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</si>
  <si>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</si>
  <si>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</si>
  <si>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</si>
  <si>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</si>
  <si>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</si>
  <si>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</si>
  <si>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</si>
  <si>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</si>
  <si>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</si>
  <si>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</si>
  <si>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</si>
  <si>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</si>
  <si>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</si>
  <si>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</si>
  <si>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</si>
  <si>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</si>
  <si>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</si>
  <si>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</si>
  <si>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</si>
  <si>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</si>
  <si>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</si>
  <si>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</si>
  <si>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</si>
  <si>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</si>
  <si>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</si>
  <si>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</si>
  <si>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</si>
  <si>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</si>
  <si>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</si>
  <si>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</si>
  <si>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</si>
  <si>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</si>
  <si>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</si>
  <si>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</si>
  <si>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</si>
  <si>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</si>
  <si>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</si>
  <si>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</si>
  <si>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</si>
  <si>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</si>
  <si>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</si>
  <si>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</si>
  <si>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</si>
  <si>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</si>
  <si>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</si>
  <si>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</si>
  <si>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</si>
  <si>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</si>
  <si>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</si>
  <si>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</si>
  <si>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</si>
  <si>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</si>
  <si>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</si>
  <si>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</si>
  <si>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</si>
  <si>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</si>
  <si>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</si>
  <si>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</si>
  <si>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</si>
  <si>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</si>
  <si>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</si>
  <si>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</si>
  <si>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</si>
  <si>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</si>
  <si>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</si>
  <si>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</si>
  <si>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</si>
  <si>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</si>
  <si>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</si>
  <si>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</si>
  <si>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</si>
  <si>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</si>
  <si>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</si>
  <si>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</si>
  <si>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</si>
  <si>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</si>
  <si>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</si>
  <si>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</si>
  <si>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</si>
  <si>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</si>
  <si>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</si>
  <si>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</si>
  <si>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</si>
  <si>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</si>
  <si>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</si>
  <si>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</si>
  <si>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</si>
  <si>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</si>
  <si>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</si>
  <si>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</si>
  <si>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</si>
  <si>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</si>
  <si>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</si>
  <si>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</si>
  <si>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</si>
  <si>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</si>
  <si>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</si>
  <si>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</si>
  <si>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</si>
  <si>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</si>
  <si>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</si>
  <si>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</si>
  <si>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</si>
  <si>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</si>
  <si>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</si>
  <si>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</si>
  <si>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</si>
  <si>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</si>
  <si>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</si>
  <si>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</si>
  <si>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</si>
  <si>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</si>
  <si>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</si>
  <si>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</si>
  <si>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</si>
  <si>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</si>
  <si>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</si>
  <si>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</si>
  <si>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</si>
  <si>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</si>
  <si>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</si>
  <si>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</si>
  <si>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</si>
  <si>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</si>
  <si>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</si>
  <si>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</si>
  <si>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</si>
  <si>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</si>
  <si>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</si>
  <si>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</si>
  <si>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</si>
  <si>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</si>
  <si>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</si>
  <si>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</si>
  <si>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</si>
  <si>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</si>
  <si>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</si>
  <si>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</si>
  <si>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</si>
  <si>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</si>
  <si>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</si>
  <si>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</si>
  <si>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</si>
  <si>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</si>
  <si>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</si>
  <si>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</si>
  <si>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</si>
  <si>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</si>
  <si>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</si>
  <si>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</si>
  <si>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</si>
  <si>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</si>
  <si>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</si>
  <si>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</si>
  <si>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</si>
  <si>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</si>
  <si>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</si>
  <si>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</si>
  <si>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</si>
  <si>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</si>
  <si>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</si>
  <si>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</si>
  <si>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</si>
  <si>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</si>
  <si>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</si>
  <si>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</si>
  <si>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</si>
  <si>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</si>
  <si>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</si>
  <si>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</si>
  <si>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</si>
  <si>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</si>
  <si>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</si>
  <si>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</si>
  <si>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</si>
  <si>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</si>
  <si>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</si>
  <si>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</si>
  <si>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</si>
  <si>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</si>
  <si>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</si>
  <si>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</si>
  <si>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</si>
  <si>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</si>
  <si>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</si>
  <si>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</si>
  <si>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</si>
  <si>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</si>
  <si>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</si>
  <si>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</si>
  <si>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</si>
  <si>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</si>
  <si>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</si>
  <si>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</si>
  <si>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</si>
  <si>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</si>
  <si>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</si>
  <si>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</si>
  <si>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</si>
  <si>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</si>
  <si>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</si>
  <si>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</si>
  <si>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</si>
  <si>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</si>
  <si>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</si>
  <si>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</si>
  <si>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</si>
  <si>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</si>
  <si>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</si>
  <si>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</si>
  <si>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</si>
  <si>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</si>
  <si>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</si>
  <si>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</si>
  <si>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</si>
  <si>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</si>
  <si>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</si>
  <si>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</si>
  <si>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</si>
  <si>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</si>
  <si>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</si>
  <si>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</si>
  <si>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</si>
  <si>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</si>
  <si>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</si>
  <si>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</si>
  <si>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</si>
  <si>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</si>
  <si>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</si>
  <si>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</si>
  <si>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</si>
  <si>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</si>
  <si>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</si>
  <si>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</si>
  <si>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</si>
  <si>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</si>
  <si>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</si>
  <si>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</si>
  <si>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</si>
  <si>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</si>
  <si>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</si>
  <si>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</si>
  <si>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</si>
  <si>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</si>
  <si>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</si>
  <si>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</si>
  <si>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</si>
  <si>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</si>
  <si>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</si>
  <si>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</si>
  <si>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</si>
  <si>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</si>
  <si>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</si>
  <si>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</si>
  <si>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</si>
  <si>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</si>
  <si>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</si>
  <si>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</si>
  <si>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</si>
  <si>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</si>
  <si>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</si>
  <si>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</si>
  <si>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</si>
  <si>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</si>
  <si>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</si>
  <si>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</si>
  <si>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</si>
  <si>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</si>
  <si>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</si>
  <si>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</si>
  <si>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</si>
  <si>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</si>
  <si>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</si>
  <si>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</si>
  <si>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</si>
  <si>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</si>
  <si>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</si>
  <si>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</si>
  <si>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</si>
  <si>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</si>
  <si>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</si>
  <si>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</si>
  <si>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</si>
  <si>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</si>
  <si>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</si>
  <si>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</si>
  <si>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</si>
  <si>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</si>
  <si>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</si>
  <si>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</si>
  <si>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</si>
  <si>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</si>
  <si>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</si>
  <si>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</si>
  <si>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</si>
  <si>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</si>
  <si>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</si>
  <si>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</si>
  <si>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</si>
  <si>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</si>
  <si>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</si>
  <si>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</si>
  <si>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</si>
  <si>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</si>
  <si>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</si>
  <si>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</si>
  <si>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</si>
  <si>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</si>
  <si>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</si>
  <si>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</si>
  <si>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</si>
  <si>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</si>
  <si>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</si>
  <si>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</si>
  <si>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</si>
  <si>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</si>
  <si>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</si>
  <si>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</si>
  <si>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</si>
  <si>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</si>
  <si>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</si>
  <si>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</si>
  <si>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</si>
  <si>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</si>
  <si>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</si>
  <si>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</si>
  <si>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</si>
  <si>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</si>
  <si>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</si>
  <si>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</si>
  <si>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</si>
  <si>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</si>
  <si>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</si>
  <si>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</si>
  <si>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</si>
  <si>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</si>
  <si>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</si>
  <si>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</si>
  <si>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</si>
  <si>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</si>
  <si>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</si>
  <si>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</si>
  <si>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</si>
  <si>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</si>
  <si>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</si>
  <si>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</si>
  <si>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</si>
  <si>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</si>
  <si>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</si>
  <si>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</si>
  <si>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</si>
  <si>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</si>
  <si>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</si>
  <si>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</si>
  <si>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</si>
  <si>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</si>
  <si>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</si>
  <si>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</si>
  <si>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</si>
  <si>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</si>
  <si>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</si>
  <si>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</si>
  <si>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</si>
  <si>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</si>
  <si>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</si>
  <si>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</si>
  <si>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</si>
  <si>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</si>
  <si>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</si>
  <si>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</si>
  <si>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</si>
  <si>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</si>
  <si>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</si>
  <si>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</si>
  <si>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</si>
  <si>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</si>
  <si>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</si>
  <si>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</si>
  <si>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</si>
  <si>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</si>
  <si>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</si>
  <si>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</si>
  <si>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</si>
  <si>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</si>
  <si>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</si>
  <si>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</si>
  <si>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</si>
  <si>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</si>
  <si>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</si>
  <si>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</si>
  <si>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</si>
  <si>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</si>
  <si>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</si>
  <si>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</si>
  <si>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</si>
  <si>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</si>
  <si>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</si>
  <si>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</si>
  <si>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</si>
  <si>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</si>
  <si>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</si>
  <si>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</si>
  <si>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</si>
  <si>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</si>
  <si>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</si>
  <si>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</si>
  <si>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</si>
  <si>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</si>
  <si>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</si>
  <si>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</si>
  <si>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</si>
  <si>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</si>
  <si>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</si>
  <si>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</si>
  <si>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</si>
  <si>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</si>
  <si>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</si>
  <si>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</si>
  <si>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</si>
  <si>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</si>
  <si>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</si>
  <si>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</si>
  <si>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</si>
  <si>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</si>
  <si>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</si>
  <si>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</si>
  <si>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</si>
  <si>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</si>
  <si>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</si>
  <si>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</si>
  <si>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</si>
  <si>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</si>
  <si>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</si>
  <si>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</si>
  <si>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</si>
  <si>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</si>
  <si>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</si>
  <si>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</si>
  <si>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</si>
  <si>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</si>
  <si>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</si>
  <si>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</si>
  <si>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</si>
  <si>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</si>
  <si>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</si>
  <si>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</si>
  <si>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</si>
  <si>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</si>
  <si>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</si>
  <si>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</si>
  <si>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</si>
  <si>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</si>
  <si>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</si>
  <si>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</si>
  <si>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</si>
  <si>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</si>
  <si>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</si>
  <si>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</si>
  <si>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</si>
  <si>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</si>
  <si>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</si>
  <si>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</si>
  <si>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</si>
  <si>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</si>
  <si>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</si>
  <si>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</si>
  <si>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</si>
  <si>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</si>
  <si>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</si>
  <si>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</si>
  <si>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</si>
  <si>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</si>
  <si>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</si>
  <si>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</si>
  <si>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</si>
  <si>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</si>
  <si>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</si>
  <si>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</si>
  <si>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</si>
  <si>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</si>
  <si>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</si>
  <si>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</si>
  <si>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</si>
  <si>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</si>
  <si>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</si>
  <si>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</si>
  <si>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</si>
  <si>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</si>
  <si>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</si>
  <si>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</si>
  <si>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</si>
  <si>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</si>
  <si>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</si>
  <si>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</si>
  <si>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</si>
  <si>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</si>
  <si>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</si>
  <si>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</si>
  <si>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</si>
  <si>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</si>
  <si>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</si>
  <si>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</si>
  <si>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</si>
  <si>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</si>
  <si>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</si>
  <si>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</si>
  <si>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</si>
  <si>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</si>
  <si>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</si>
  <si>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</si>
  <si>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</si>
  <si>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</si>
  <si>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</si>
  <si>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</si>
  <si>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</si>
  <si>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</si>
  <si>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</si>
  <si>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</si>
  <si>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</si>
  <si>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</si>
  <si>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</si>
  <si>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</si>
  <si>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</si>
  <si>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</si>
  <si>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</si>
  <si>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</si>
  <si>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</si>
  <si>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</si>
  <si>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</si>
  <si>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</si>
  <si>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</si>
  <si>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</si>
  <si>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</si>
  <si>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</si>
  <si>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</si>
  <si>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</si>
  <si>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</si>
  <si>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</si>
  <si>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</si>
  <si>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</si>
  <si>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</si>
  <si>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</si>
  <si>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</si>
  <si>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</si>
  <si>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</si>
  <si>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</si>
  <si>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</si>
  <si>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</si>
  <si>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</si>
  <si>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</si>
  <si>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</si>
  <si>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</si>
  <si>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</si>
  <si>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</si>
  <si>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</si>
  <si>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</si>
  <si>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</si>
  <si>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</si>
  <si>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</si>
  <si>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</si>
  <si>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</si>
  <si>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</si>
  <si>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</si>
  <si>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</si>
  <si>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</si>
  <si>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</si>
  <si>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</si>
  <si>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</si>
  <si>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</si>
  <si>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</si>
  <si>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</si>
  <si>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</si>
  <si>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</si>
  <si>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</si>
  <si>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</si>
  <si>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</si>
  <si>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</si>
  <si>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</si>
  <si>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</si>
  <si>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</si>
  <si>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</si>
  <si>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</si>
  <si>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</si>
  <si>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</si>
  <si>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</si>
  <si>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</si>
  <si>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</si>
  <si>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</si>
  <si>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</si>
  <si>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</si>
  <si>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</si>
  <si>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</si>
  <si>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</si>
  <si>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</si>
  <si>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</si>
  <si>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</si>
  <si>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</si>
  <si>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</si>
  <si>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</si>
  <si>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</si>
  <si>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</si>
  <si>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</si>
  <si>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</si>
  <si>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</si>
  <si>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</si>
  <si>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</si>
  <si>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</si>
  <si>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</si>
  <si>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</si>
  <si>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</si>
  <si>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</si>
  <si>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</si>
  <si>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</si>
  <si>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</si>
  <si>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</si>
  <si>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</si>
  <si>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</si>
  <si>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</si>
  <si>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</si>
  <si>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</si>
  <si>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</si>
  <si>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</si>
  <si>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</si>
  <si>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</si>
  <si>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</si>
  <si>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</si>
  <si>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</si>
  <si>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</si>
  <si>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</si>
  <si>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</si>
  <si>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</si>
  <si>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</si>
  <si>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</si>
  <si>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</si>
  <si>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</si>
  <si>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</si>
  <si>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</si>
  <si>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</si>
  <si>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</si>
  <si>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</si>
  <si>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</si>
  <si>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</si>
  <si>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</si>
  <si>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</si>
  <si>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</si>
  <si>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</si>
  <si>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</si>
  <si>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</si>
  <si>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</si>
  <si>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</si>
  <si>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</si>
  <si>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</si>
  <si>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</si>
  <si>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</si>
  <si>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</si>
  <si>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</si>
  <si>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</si>
  <si>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</si>
  <si>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</si>
  <si>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</si>
  <si>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</si>
  <si>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</si>
  <si>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</si>
  <si>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</si>
  <si>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</si>
  <si>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</si>
  <si>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</si>
  <si>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</si>
  <si>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</si>
  <si>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</si>
  <si>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</si>
  <si>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</si>
  <si>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</si>
  <si>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</si>
  <si>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</si>
  <si>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</si>
  <si>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</si>
  <si>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</si>
  <si>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</si>
  <si>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</si>
  <si>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</si>
  <si>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</si>
  <si>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</si>
  <si>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</si>
  <si>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</si>
  <si>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</si>
  <si>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</si>
  <si>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</si>
  <si>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</si>
  <si>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</si>
  <si>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</si>
  <si>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</si>
  <si>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</si>
  <si>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</si>
  <si>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</si>
  <si>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</si>
  <si>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</si>
  <si>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</si>
  <si>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</si>
  <si>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</si>
  <si>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</si>
  <si>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</si>
  <si>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</si>
  <si>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</si>
  <si>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</si>
  <si>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</si>
  <si>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</si>
  <si>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</si>
  <si>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</si>
  <si>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</si>
  <si>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</si>
  <si>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</si>
  <si>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</si>
  <si>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</si>
  <si>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</si>
  <si>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</si>
  <si>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</si>
  <si>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</si>
  <si>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</si>
  <si>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</si>
  <si>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</si>
  <si>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</si>
  <si>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</si>
  <si>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</si>
  <si>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</si>
  <si>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</si>
  <si>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</si>
  <si>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</si>
  <si>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</si>
  <si>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</si>
  <si>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</si>
  <si>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</si>
  <si>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</si>
  <si>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</si>
  <si>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</si>
  <si>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</si>
  <si>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</si>
  <si>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</si>
  <si>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</si>
  <si>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</si>
  <si>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</si>
  <si>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</si>
  <si>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</si>
  <si>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</si>
  <si>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</si>
  <si>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</si>
  <si>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</si>
  <si>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</si>
  <si>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</si>
  <si>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</si>
  <si>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</si>
  <si>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</si>
  <si>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</si>
  <si>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</si>
  <si>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</si>
  <si>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</si>
  <si>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</si>
  <si>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</si>
  <si>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</si>
  <si>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</si>
  <si>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</si>
  <si>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</si>
  <si>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</si>
  <si>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</si>
  <si>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</si>
  <si>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</si>
  <si>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</si>
  <si>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</si>
  <si>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</si>
  <si>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</si>
  <si>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</si>
  <si>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</si>
  <si>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</si>
  <si>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</si>
  <si>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</si>
  <si>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</si>
  <si>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</si>
  <si>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</si>
  <si>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</si>
  <si>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</si>
  <si>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</si>
  <si>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</si>
  <si>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</si>
  <si>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</si>
  <si>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</si>
  <si>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</si>
  <si>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</si>
  <si>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</si>
  <si>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</si>
  <si>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</si>
  <si>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</si>
  <si>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</si>
  <si>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</si>
  <si>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</si>
  <si>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</si>
  <si>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</si>
  <si>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</si>
  <si>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</si>
  <si>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</si>
  <si>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</si>
  <si>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</si>
  <si>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</si>
  <si>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</si>
  <si>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</si>
  <si>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</si>
  <si>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</si>
  <si>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</si>
  <si>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</si>
  <si>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</si>
  <si>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</si>
  <si>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</si>
  <si>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</si>
  <si>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</si>
  <si>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</si>
  <si>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</si>
  <si>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</si>
  <si>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</si>
  <si>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</si>
  <si>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</si>
  <si>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</si>
  <si>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</si>
  <si>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</si>
  <si>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</si>
  <si>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</si>
  <si>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</si>
  <si>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</si>
  <si>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</si>
  <si>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</si>
  <si>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</si>
  <si>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</si>
  <si>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</si>
  <si>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</si>
  <si>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</si>
  <si>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</si>
  <si>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</si>
  <si>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</si>
  <si>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</si>
  <si>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</si>
  <si>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</si>
  <si>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</si>
  <si>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</si>
  <si>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</si>
  <si>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</si>
  <si>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</si>
  <si>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</si>
  <si>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</si>
  <si>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</si>
  <si>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</si>
  <si>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</si>
  <si>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</si>
  <si>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</si>
  <si>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</si>
  <si>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</si>
  <si>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</si>
  <si>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</si>
  <si>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</si>
  <si>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</si>
  <si>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</si>
  <si>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</si>
  <si>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</si>
  <si>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</si>
  <si>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</si>
  <si>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</si>
  <si>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</si>
  <si>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</si>
  <si>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</si>
  <si>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</si>
  <si>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</si>
  <si>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</si>
  <si>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</si>
  <si>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</si>
  <si>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</si>
  <si>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</si>
  <si>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</si>
  <si>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</si>
  <si>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</si>
  <si>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</si>
  <si>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</si>
  <si>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</si>
  <si>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</si>
  <si>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</si>
  <si>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</si>
  <si>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</si>
  <si>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</si>
  <si>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</si>
  <si>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</si>
  <si>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</si>
  <si>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</si>
  <si>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</si>
  <si>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</si>
  <si>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</si>
  <si>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</si>
  <si>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</si>
  <si>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</si>
  <si>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</si>
  <si>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</si>
  <si>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</si>
  <si>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</si>
  <si>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</si>
  <si>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</si>
  <si>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</si>
  <si>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</si>
  <si>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</si>
  <si>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</si>
  <si>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</si>
  <si>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</si>
  <si>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</si>
  <si>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</si>
  <si>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</si>
  <si>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</si>
  <si>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</si>
  <si>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</si>
  <si>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</si>
  <si>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</si>
  <si>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</si>
  <si>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</si>
  <si>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</si>
  <si>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</si>
  <si>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</si>
  <si>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</si>
  <si>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</si>
  <si>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</si>
  <si>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</si>
  <si>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</si>
  <si>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</si>
  <si>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</si>
  <si>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</si>
  <si>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</si>
  <si>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</si>
  <si>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</si>
  <si>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</si>
  <si>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</si>
  <si>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</si>
  <si>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</si>
  <si>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</si>
  <si>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</si>
  <si>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</si>
  <si>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</si>
  <si>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</si>
  <si>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</si>
  <si>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</si>
  <si>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</si>
  <si>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</si>
  <si>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</si>
  <si>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</si>
  <si>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</si>
  <si>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</si>
  <si>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</si>
  <si>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</si>
  <si>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</si>
  <si>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</si>
  <si>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</si>
  <si>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</si>
  <si>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</si>
  <si>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</si>
  <si>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</si>
  <si>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</si>
  <si>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</si>
  <si>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</si>
  <si>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</si>
  <si>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</si>
  <si>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</si>
  <si>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</si>
  <si>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</si>
  <si>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</si>
  <si>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</si>
  <si>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</si>
  <si>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</si>
  <si>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</si>
  <si>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</si>
  <si>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</si>
  <si>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</si>
  <si>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</si>
  <si>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</si>
  <si>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</si>
  <si>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</si>
  <si>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</si>
  <si>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</si>
  <si>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</si>
  <si>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</si>
  <si>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</si>
  <si>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</si>
  <si>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</si>
  <si>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</si>
  <si>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</si>
  <si>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</si>
  <si>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</si>
  <si>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</si>
  <si>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</si>
  <si>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</si>
  <si>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</si>
  <si>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</si>
  <si>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</si>
  <si>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</si>
  <si>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</si>
  <si>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</si>
  <si>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</si>
  <si>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</si>
  <si>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</si>
  <si>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</si>
  <si>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</si>
  <si>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</si>
  <si>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</si>
  <si>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</si>
  <si>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</si>
  <si>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</si>
  <si>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</si>
  <si>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</si>
  <si>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</si>
  <si>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</si>
  <si>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</si>
  <si>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</si>
  <si>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</si>
  <si>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</si>
  <si>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</si>
  <si>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</si>
  <si>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</si>
  <si>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</si>
  <si>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</si>
  <si>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</si>
  <si>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</si>
  <si>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</si>
  <si>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</si>
  <si>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</si>
  <si>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</si>
  <si>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</si>
  <si>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</si>
  <si>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</si>
  <si>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</si>
  <si>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</si>
  <si>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</si>
  <si>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</si>
  <si>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</si>
  <si>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</si>
  <si>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</si>
  <si>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</si>
  <si>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</si>
  <si>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</si>
  <si>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</si>
  <si>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</si>
  <si>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</si>
  <si>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</si>
  <si>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</si>
  <si>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</si>
  <si>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</si>
  <si>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</si>
  <si>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</si>
  <si>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</si>
  <si>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</si>
  <si>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</si>
  <si>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</si>
  <si>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>172.20.12.178</t>
  </si>
  <si>
    <t xml:space="preserve">GPON </t>
  </si>
  <si>
    <t>VANG14</t>
  </si>
  <si>
    <t>3120 E/ THEVENET Y 158</t>
  </si>
  <si>
    <t>ROT01</t>
  </si>
  <si>
    <t>ROTONDA DE ALPARGATAS</t>
  </si>
  <si>
    <t>DORIO2</t>
  </si>
  <si>
    <t xml:space="preserve">QUINQUELA Y AV BOSQUES </t>
  </si>
  <si>
    <t>74 C</t>
  </si>
  <si>
    <t>74 I</t>
  </si>
  <si>
    <t>GORRITI NORTE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</si>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</sst>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0" fontId="0" fillId="0" borderId="52" xfId="0" applyBorder="1" applyAlignment="1">
      <alignment horizontal="center" vertic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51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0.15341959334565619</c:v>
                </c:pt>
                <c:pt idx="26">
                  <c:v>0.1256931608133087</c:v>
                </c:pt>
                <c:pt idx="27">
                  <c:v>0.11275415896487985</c:v>
                </c:pt>
                <c:pt idx="28">
                  <c:v>9.4269870609981515E-2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51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51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0.15341959334565619</c:v>
                </c:pt>
                <c:pt idx="26">
                  <c:v>0.1256931608133087</c:v>
                </c:pt>
                <c:pt idx="27">
                  <c:v>0.11275415896487985</c:v>
                </c:pt>
                <c:pt idx="28">
                  <c:v>9.4269870609981515E-2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51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30</c:v>
                </c:pt>
                <c:pt idx="25">
                  <c:v>41</c:v>
                </c:pt>
                <c:pt idx="26">
                  <c:v>29</c:v>
                </c:pt>
                <c:pt idx="27">
                  <c:v>29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29</c:v>
                </c:pt>
                <c:pt idx="25">
                  <c:v>44</c:v>
                </c:pt>
                <c:pt idx="26">
                  <c:v>39</c:v>
                </c:pt>
                <c:pt idx="27">
                  <c:v>32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9.7165991902834009E-2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0.16599190283400811</c:v>
                      </c:pt>
                      <c:pt idx="26">
                        <c:v>0.11740890688259109</c:v>
                      </c:pt>
                      <c:pt idx="27">
                        <c:v>0.11740890688259109</c:v>
                      </c:pt>
                      <c:pt idx="28">
                        <c:v>8.5020242914979755E-2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0.21153846153846154</c:v>
                      </c:pt>
                      <c:pt idx="26">
                        <c:v>0.1875</c:v>
                      </c:pt>
                      <c:pt idx="27" formatCode="0.00%">
                        <c:v>0.14000000000000001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9.7165991902834009E-2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0.16599190283400811</c:v>
                </c:pt>
                <c:pt idx="26">
                  <c:v>0.11740890688259109</c:v>
                </c:pt>
                <c:pt idx="27">
                  <c:v>0.11740890688259109</c:v>
                </c:pt>
                <c:pt idx="28">
                  <c:v>8.5020242914979755E-2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0.21153846153846154</c:v>
                </c:pt>
                <c:pt idx="26">
                  <c:v>0.1875</c:v>
                </c:pt>
                <c:pt idx="27" formatCode="0.00%">
                  <c:v>0.14000000000000001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30</c:v>
                      </c:pt>
                      <c:pt idx="25">
                        <c:v>41</c:v>
                      </c:pt>
                      <c:pt idx="26">
                        <c:v>29</c:v>
                      </c:pt>
                      <c:pt idx="27">
                        <c:v>29</c:v>
                      </c:pt>
                      <c:pt idx="28">
                        <c:v>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29</c:v>
                      </c:pt>
                      <c:pt idx="25">
                        <c:v>44</c:v>
                      </c:pt>
                      <c:pt idx="26">
                        <c:v>39</c:v>
                      </c:pt>
                      <c:pt idx="27">
                        <c:v>32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tabSelected="1" zoomScale="50" zoomScaleNormal="50" workbookViewId="0">
      <pane xSplit="11" ySplit="4" topLeftCell="AF458" activePane="bottomRight" state="frozen"/>
      <selection pane="topRight" activeCell="M1" sqref="M1"/>
      <selection pane="bottomLeft" activeCell="A5" sqref="A5"/>
      <selection pane="bottomRight" activeCell="AG451" sqref="AG4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5.4673721340388004E-2</v>
      </c>
      <c r="AG1" s="4">
        <f t="shared" si="0"/>
        <v>5.4673721340388004E-2</v>
      </c>
      <c r="AH1" s="4">
        <f t="shared" si="0"/>
        <v>6.9444444444444448E-2</v>
      </c>
      <c r="AI1" s="4">
        <f t="shared" si="0"/>
        <v>7.903780068728522E-2</v>
      </c>
      <c r="AJ1" s="4">
        <f t="shared" si="0"/>
        <v>5.7996485061511421E-2</v>
      </c>
      <c r="AK1" s="4">
        <f t="shared" si="0"/>
        <v>0.17791411042944785</v>
      </c>
      <c r="AL1" s="4">
        <f t="shared" si="0"/>
        <v>0.15457413249211358</v>
      </c>
      <c r="AM1" s="4">
        <f t="shared" ref="AM1" si="1">(AM3)/(AM2+AM3)</f>
        <v>0.14513556618819776</v>
      </c>
      <c r="AN1" s="4">
        <f t="shared" ref="AN1:AO1" si="2">(AN3)/(AN2+AN3)</f>
        <v>0.12703583061889251</v>
      </c>
      <c r="AO1" s="4">
        <f t="shared" si="2"/>
        <v>0.14376996805111822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0</v>
      </c>
      <c r="M3" s="12">
        <f t="shared" si="3"/>
        <v>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COUNTIF(X4:X527, "apagado")</f>
        <v>0</v>
      </c>
      <c r="Y3" s="12">
        <f>COUNTIF(Y4:Y527, "apagado")</f>
        <v>0</v>
      </c>
      <c r="Z3" s="12">
        <f t="shared" ref="Z3:AN3" si="4">COUNTIF(Z4:Z627,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31</v>
      </c>
      <c r="AG3" s="12">
        <f t="shared" si="4"/>
        <v>31</v>
      </c>
      <c r="AH3" s="12">
        <f t="shared" si="4"/>
        <v>40</v>
      </c>
      <c r="AI3" s="12">
        <f t="shared" si="4"/>
        <v>46</v>
      </c>
      <c r="AJ3" s="12">
        <f t="shared" si="4"/>
        <v>33</v>
      </c>
      <c r="AK3" s="12">
        <f t="shared" si="4"/>
        <v>116</v>
      </c>
      <c r="AL3" s="12">
        <f t="shared" si="4"/>
        <v>98</v>
      </c>
      <c r="AM3" s="12">
        <f t="shared" si="4"/>
        <v>91</v>
      </c>
      <c r="AN3" s="12">
        <f t="shared" si="4"/>
        <v>78</v>
      </c>
      <c r="AO3" s="12">
        <f t="shared" ref="AO3" si="5">COUNTIF(AO4:AO627, "apagado")</f>
        <v>90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25</v>
      </c>
      <c r="J24" s="34">
        <f t="shared" si="7"/>
        <v>3</v>
      </c>
      <c r="K24" s="35">
        <f t="shared" si="8"/>
        <v>0.8928571428571429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 t="s">
        <v>1593</v>
      </c>
      <c r="AL24" s="86" t="s">
        <v>1593</v>
      </c>
      <c r="AM24" s="86" t="s">
        <v>1593</v>
      </c>
      <c r="AN24" s="86"/>
      <c r="AO24" s="86" t="s">
        <v>1593</v>
      </c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25</v>
      </c>
      <c r="J25" s="34">
        <f t="shared" si="7"/>
        <v>3</v>
      </c>
      <c r="K25" s="35">
        <f t="shared" si="8"/>
        <v>0.8928571428571429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 t="s">
        <v>1593</v>
      </c>
      <c r="AL25" s="86" t="s">
        <v>1593</v>
      </c>
      <c r="AM25" s="86" t="s">
        <v>1593</v>
      </c>
      <c r="AN25" s="86"/>
      <c r="AO25" s="86" t="s">
        <v>1593</v>
      </c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 t="s">
        <v>1593</v>
      </c>
      <c r="AL30" s="86" t="s">
        <v>1593</v>
      </c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25</v>
      </c>
      <c r="J49" s="34">
        <f t="shared" si="7"/>
        <v>3</v>
      </c>
      <c r="K49" s="35">
        <f t="shared" si="8"/>
        <v>0.8928571428571429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 t="s">
        <v>1593</v>
      </c>
      <c r="AL49" s="86" t="s">
        <v>1593</v>
      </c>
      <c r="AM49" s="86" t="s">
        <v>1593</v>
      </c>
      <c r="AN49" s="86" t="s">
        <v>1593</v>
      </c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25</v>
      </c>
      <c r="J50" s="34">
        <f t="shared" si="7"/>
        <v>3</v>
      </c>
      <c r="K50" s="35">
        <f t="shared" si="8"/>
        <v>0.8928571428571429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 t="s">
        <v>1593</v>
      </c>
      <c r="AL50" s="86" t="s">
        <v>1593</v>
      </c>
      <c r="AM50" s="86" t="s">
        <v>1593</v>
      </c>
      <c r="AN50" s="86" t="s">
        <v>1593</v>
      </c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25</v>
      </c>
      <c r="J52" s="34">
        <f t="shared" si="7"/>
        <v>3</v>
      </c>
      <c r="K52" s="35">
        <f t="shared" si="8"/>
        <v>0.8928571428571429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 t="s">
        <v>1593</v>
      </c>
      <c r="AL52" s="86" t="s">
        <v>1593</v>
      </c>
      <c r="AM52" s="86" t="s">
        <v>1593</v>
      </c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 t="s">
        <v>1593</v>
      </c>
      <c r="AL55" s="86" t="s">
        <v>1593</v>
      </c>
      <c r="AM55" s="86" t="s">
        <v>1593</v>
      </c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 t="s">
        <v>1605</v>
      </c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 t="s">
        <v>1593</v>
      </c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 t="s">
        <v>1593</v>
      </c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50" si="15">COUNTIF(L78:AM78,"APAGADO")</f>
        <v>0</v>
      </c>
      <c r="K78" s="35">
        <f t="shared" ref="K78:K150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 t="s">
        <v>1593</v>
      </c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 t="s">
        <v>1593</v>
      </c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25</v>
      </c>
      <c r="J99" s="34">
        <f>COUNTIF(L99:AM99,"APAGADO")</f>
        <v>3</v>
      </c>
      <c r="K99" s="35">
        <f>(I99)/(J99+I99)</f>
        <v>0.8928571428571429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 t="s">
        <v>1593</v>
      </c>
      <c r="AL99" s="86" t="s">
        <v>1593</v>
      </c>
      <c r="AM99" s="86" t="s">
        <v>1593</v>
      </c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 t="s">
        <v>1593</v>
      </c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 t="s">
        <v>1593</v>
      </c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1595</v>
      </c>
      <c r="G106" s="33"/>
      <c r="H106" s="33" t="s">
        <v>1279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27</v>
      </c>
      <c r="J117" s="34">
        <f t="shared" si="15"/>
        <v>1</v>
      </c>
      <c r="K117" s="35">
        <f t="shared" si="16"/>
        <v>0.9642857142857143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 t="s">
        <v>1593</v>
      </c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1600</v>
      </c>
      <c r="C127" s="129" t="s">
        <v>1579</v>
      </c>
      <c r="D127" t="s">
        <v>1601</v>
      </c>
      <c r="E127" s="33"/>
      <c r="F127" s="33"/>
      <c r="G127" s="33"/>
      <c r="H127" s="33"/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4"/>
        <v>25</v>
      </c>
      <c r="J130" s="34">
        <f t="shared" si="15"/>
        <v>3</v>
      </c>
      <c r="K130" s="35">
        <f t="shared" si="16"/>
        <v>0.8928571428571429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 t="s">
        <v>1593</v>
      </c>
      <c r="AL130" s="86" t="s">
        <v>1593</v>
      </c>
      <c r="AM130" s="86" t="s">
        <v>1593</v>
      </c>
      <c r="AN130" s="86" t="s">
        <v>1593</v>
      </c>
      <c r="AO130" s="86" t="s">
        <v>1593</v>
      </c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27</v>
      </c>
      <c r="J137" s="34">
        <f t="shared" si="15"/>
        <v>1</v>
      </c>
      <c r="K137" s="35">
        <f t="shared" si="16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 t="s">
        <v>1593</v>
      </c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27</v>
      </c>
      <c r="J139" s="34">
        <f>COUNTIF(L139:AM139,"APAGADO")</f>
        <v>1</v>
      </c>
      <c r="K139" s="35">
        <f>(I139)/(J139+I139)</f>
        <v>0.9642857142857143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 t="s">
        <v>1593</v>
      </c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1"/>
        <v>27</v>
      </c>
      <c r="J146" s="34">
        <f>COUNTIF(L146:AM146,"APAGADO")</f>
        <v>1</v>
      </c>
      <c r="K146" s="35">
        <f>(I146)/(J146+I146)</f>
        <v>0.9642857142857143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 t="s">
        <v>1593</v>
      </c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1"/>
        <v>27</v>
      </c>
      <c r="J147" s="34">
        <f>COUNTIF(L147:AM147,"APAGADO")</f>
        <v>1</v>
      </c>
      <c r="K147" s="35">
        <f>(I147)/(J147+I147)</f>
        <v>0.9642857142857143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 t="s">
        <v>1593</v>
      </c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27</v>
      </c>
      <c r="J148" s="34">
        <f t="shared" si="15"/>
        <v>1</v>
      </c>
      <c r="K148" s="35">
        <f t="shared" si="16"/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 t="s">
        <v>1593</v>
      </c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26</v>
      </c>
      <c r="J149" s="34">
        <f t="shared" si="15"/>
        <v>2</v>
      </c>
      <c r="K149" s="35">
        <f t="shared" si="16"/>
        <v>0.9285714285714286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 t="s">
        <v>1593</v>
      </c>
      <c r="AL149" s="86" t="s">
        <v>1593</v>
      </c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28</v>
      </c>
      <c r="J150" s="34">
        <f t="shared" si="15"/>
        <v>0</v>
      </c>
      <c r="K150" s="35">
        <f t="shared" si="1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7" si="22">COUNTIF(L151:AM151,"APAGADO")</f>
        <v>0</v>
      </c>
      <c r="K151" s="35">
        <f t="shared" ref="K151:K257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1"/>
        <v>25</v>
      </c>
      <c r="J168" s="34">
        <f t="shared" si="24"/>
        <v>3</v>
      </c>
      <c r="K168" s="35">
        <f t="shared" si="25"/>
        <v>0.8928571428571429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 t="s">
        <v>1593</v>
      </c>
      <c r="AL168" s="86" t="s">
        <v>1593</v>
      </c>
      <c r="AM168" s="86" t="s">
        <v>1593</v>
      </c>
      <c r="AN168" s="86" t="s">
        <v>1593</v>
      </c>
      <c r="AO168" s="86" t="s">
        <v>1593</v>
      </c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1"/>
        <v>26</v>
      </c>
      <c r="J170" s="34">
        <f t="shared" si="22"/>
        <v>2</v>
      </c>
      <c r="K170" s="35">
        <f t="shared" si="23"/>
        <v>0.9285714285714286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 t="s">
        <v>1593</v>
      </c>
      <c r="AL170" s="86"/>
      <c r="AM170" s="86" t="s">
        <v>1593</v>
      </c>
      <c r="AN170" s="86" t="s">
        <v>1593</v>
      </c>
      <c r="AO170" s="86" t="s">
        <v>1593</v>
      </c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1"/>
        <v>25</v>
      </c>
      <c r="J171" s="34">
        <f t="shared" si="22"/>
        <v>3</v>
      </c>
      <c r="K171" s="35">
        <f t="shared" si="23"/>
        <v>0.8928571428571429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 t="s">
        <v>1593</v>
      </c>
      <c r="AL171" s="86" t="s">
        <v>1593</v>
      </c>
      <c r="AM171" s="86" t="s">
        <v>1593</v>
      </c>
      <c r="AN171" s="86" t="s">
        <v>1593</v>
      </c>
      <c r="AO171" s="86" t="s">
        <v>1593</v>
      </c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1"/>
        <v>27</v>
      </c>
      <c r="J172" s="34">
        <f t="shared" si="22"/>
        <v>1</v>
      </c>
      <c r="K172" s="35">
        <f t="shared" si="23"/>
        <v>0.9642857142857143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 t="s">
        <v>1593</v>
      </c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 t="s">
        <v>1593</v>
      </c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25</v>
      </c>
      <c r="J176" s="34">
        <f t="shared" si="22"/>
        <v>3</v>
      </c>
      <c r="K176" s="35">
        <f t="shared" si="23"/>
        <v>0.8928571428571429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 t="s">
        <v>1593</v>
      </c>
      <c r="AL176" s="86" t="s">
        <v>1593</v>
      </c>
      <c r="AM176" s="86" t="s">
        <v>1593</v>
      </c>
      <c r="AN176" s="86"/>
      <c r="AO176" s="86" t="s">
        <v>1593</v>
      </c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25</v>
      </c>
      <c r="J177" s="34">
        <f t="shared" si="22"/>
        <v>3</v>
      </c>
      <c r="K177" s="35">
        <f t="shared" si="23"/>
        <v>0.8928571428571429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 t="s">
        <v>1593</v>
      </c>
      <c r="AL177" s="86" t="s">
        <v>1593</v>
      </c>
      <c r="AM177" s="86" t="s">
        <v>1593</v>
      </c>
      <c r="AN177" s="86"/>
      <c r="AO177" s="86" t="s">
        <v>1593</v>
      </c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6">COUNTIF(L178:AM178,"")</f>
        <v>25</v>
      </c>
      <c r="J178" s="34">
        <f t="shared" ref="J178" si="27">COUNTIF(L178:AM178,"APAGADO")</f>
        <v>3</v>
      </c>
      <c r="K178" s="35">
        <f t="shared" ref="K178" si="28">(I178)/(J178+I178)</f>
        <v>0.8928571428571429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 t="s">
        <v>1593</v>
      </c>
      <c r="AL178" s="86" t="s">
        <v>1593</v>
      </c>
      <c r="AM178" s="86" t="s">
        <v>1593</v>
      </c>
      <c r="AN178" s="86"/>
      <c r="AO178" s="86" t="s">
        <v>1593</v>
      </c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 t="s">
        <v>1593</v>
      </c>
      <c r="AL179" s="86" t="s">
        <v>1593</v>
      </c>
      <c r="AM179" s="86" t="s">
        <v>1593</v>
      </c>
      <c r="AN179" s="86" t="s">
        <v>1593</v>
      </c>
      <c r="AO179" s="86" t="s">
        <v>1593</v>
      </c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 t="s">
        <v>1593</v>
      </c>
      <c r="AL180" s="86" t="s">
        <v>1593</v>
      </c>
      <c r="AM180" s="86" t="s">
        <v>1593</v>
      </c>
      <c r="AN180" s="86" t="s">
        <v>1593</v>
      </c>
      <c r="AO180" s="86" t="s">
        <v>1593</v>
      </c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25</v>
      </c>
      <c r="J181" s="34">
        <f t="shared" si="22"/>
        <v>3</v>
      </c>
      <c r="K181" s="35">
        <f t="shared" si="23"/>
        <v>0.8928571428571429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 t="s">
        <v>1593</v>
      </c>
      <c r="AL181" s="86" t="s">
        <v>1593</v>
      </c>
      <c r="AM181" s="86" t="s">
        <v>1593</v>
      </c>
      <c r="AN181" s="86" t="s">
        <v>1593</v>
      </c>
      <c r="AO181" s="86" t="s">
        <v>1593</v>
      </c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25</v>
      </c>
      <c r="J185" s="34">
        <f t="shared" si="22"/>
        <v>3</v>
      </c>
      <c r="K185" s="35">
        <f t="shared" si="23"/>
        <v>0.8928571428571429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 t="s">
        <v>1593</v>
      </c>
      <c r="AL185" s="86" t="s">
        <v>1593</v>
      </c>
      <c r="AM185" s="86" t="s">
        <v>1593</v>
      </c>
      <c r="AN185" s="86" t="s">
        <v>1593</v>
      </c>
      <c r="AO185" s="86" t="s">
        <v>1593</v>
      </c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 t="s">
        <v>1593</v>
      </c>
      <c r="AL186" s="86" t="s">
        <v>1593</v>
      </c>
      <c r="AM186" s="86" t="s">
        <v>1593</v>
      </c>
      <c r="AN186" s="86" t="s">
        <v>1593</v>
      </c>
      <c r="AO186" s="86" t="s">
        <v>1593</v>
      </c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 t="s">
        <v>1593</v>
      </c>
      <c r="AL190" s="86" t="s">
        <v>1593</v>
      </c>
      <c r="AM190" s="86" t="s">
        <v>1593</v>
      </c>
      <c r="AN190" s="86" t="s">
        <v>1593</v>
      </c>
      <c r="AO190" s="86" t="s">
        <v>1593</v>
      </c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25</v>
      </c>
      <c r="J195" s="34">
        <f t="shared" si="22"/>
        <v>3</v>
      </c>
      <c r="K195" s="35">
        <f t="shared" si="23"/>
        <v>0.8928571428571429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 t="s">
        <v>1593</v>
      </c>
      <c r="AL195" s="86" t="s">
        <v>1593</v>
      </c>
      <c r="AM195" s="86" t="s">
        <v>1593</v>
      </c>
      <c r="AN195" s="86"/>
      <c r="AO195" s="86" t="s">
        <v>1593</v>
      </c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1"/>
        <v>25</v>
      </c>
      <c r="J198" s="34">
        <f t="shared" si="22"/>
        <v>3</v>
      </c>
      <c r="K198" s="35">
        <f t="shared" si="23"/>
        <v>0.8928571428571429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 t="s">
        <v>1593</v>
      </c>
      <c r="AL198" s="86" t="s">
        <v>1593</v>
      </c>
      <c r="AM198" s="86" t="s">
        <v>1593</v>
      </c>
      <c r="AN198" s="86" t="s">
        <v>1593</v>
      </c>
      <c r="AO198" s="86" t="s">
        <v>1593</v>
      </c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25</v>
      </c>
      <c r="J199" s="34">
        <f t="shared" si="22"/>
        <v>3</v>
      </c>
      <c r="K199" s="35">
        <f t="shared" si="23"/>
        <v>0.8928571428571429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 t="s">
        <v>1593</v>
      </c>
      <c r="AL199" s="86" t="s">
        <v>1593</v>
      </c>
      <c r="AM199" s="86" t="s">
        <v>1593</v>
      </c>
      <c r="AN199" s="86" t="s">
        <v>1593</v>
      </c>
      <c r="AO199" s="86" t="s">
        <v>1593</v>
      </c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1"/>
        <v>25</v>
      </c>
      <c r="J205" s="34">
        <f t="shared" si="22"/>
        <v>3</v>
      </c>
      <c r="K205" s="35">
        <f t="shared" si="23"/>
        <v>0.8928571428571429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 t="s">
        <v>1593</v>
      </c>
      <c r="AL205" s="86" t="s">
        <v>1593</v>
      </c>
      <c r="AM205" s="86" t="s">
        <v>1593</v>
      </c>
      <c r="AN205" s="86" t="s">
        <v>1593</v>
      </c>
      <c r="AO205" s="86" t="s">
        <v>1593</v>
      </c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 t="s">
        <v>1593</v>
      </c>
      <c r="AL206" s="86" t="s">
        <v>1593</v>
      </c>
      <c r="AM206" s="86" t="s">
        <v>1593</v>
      </c>
      <c r="AN206" s="86" t="s">
        <v>1593</v>
      </c>
      <c r="AO206" s="86" t="s">
        <v>1593</v>
      </c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 t="s">
        <v>1593</v>
      </c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 t="s">
        <v>1593</v>
      </c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25</v>
      </c>
      <c r="J222" s="34">
        <f t="shared" si="22"/>
        <v>3</v>
      </c>
      <c r="K222" s="35">
        <f t="shared" si="23"/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 t="s">
        <v>1593</v>
      </c>
      <c r="AL222" s="86" t="s">
        <v>1593</v>
      </c>
      <c r="AM222" s="86" t="s">
        <v>1593</v>
      </c>
      <c r="AN222" s="86" t="s">
        <v>1593</v>
      </c>
      <c r="AO222" s="86" t="s">
        <v>1593</v>
      </c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26</v>
      </c>
      <c r="J228" s="34">
        <f>COUNTIF(L228:AM228,"APAGADO")</f>
        <v>2</v>
      </c>
      <c r="K228" s="35">
        <f>(I228)/(J228+I228)</f>
        <v>0.9285714285714286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 t="s">
        <v>1593</v>
      </c>
      <c r="AL228" s="86"/>
      <c r="AM228" s="86" t="s">
        <v>1593</v>
      </c>
      <c r="AN228" s="86" t="s">
        <v>1593</v>
      </c>
      <c r="AO228" s="86" t="s">
        <v>1593</v>
      </c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1"/>
        <v>26</v>
      </c>
      <c r="J238" s="34">
        <f t="shared" si="22"/>
        <v>2</v>
      </c>
      <c r="K238" s="35">
        <f t="shared" si="23"/>
        <v>0.9285714285714286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 t="s">
        <v>1593</v>
      </c>
      <c r="AL238" s="86" t="s">
        <v>1593</v>
      </c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1"/>
        <v>28</v>
      </c>
      <c r="J239" s="34">
        <f t="shared" si="22"/>
        <v>0</v>
      </c>
      <c r="K239" s="35">
        <f t="shared" si="23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1"/>
        <v>27</v>
      </c>
      <c r="J241" s="34">
        <f t="shared" si="22"/>
        <v>1</v>
      </c>
      <c r="K241" s="35">
        <f t="shared" si="23"/>
        <v>0.9642857142857143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 t="s">
        <v>1593</v>
      </c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1"/>
        <v>27</v>
      </c>
      <c r="J242" s="34">
        <f t="shared" si="22"/>
        <v>1</v>
      </c>
      <c r="K242" s="35">
        <f t="shared" si="23"/>
        <v>0.9642857142857143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 t="s">
        <v>1593</v>
      </c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 t="s">
        <v>1593</v>
      </c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1"/>
        <v>25</v>
      </c>
      <c r="J244" s="34">
        <f t="shared" si="22"/>
        <v>3</v>
      </c>
      <c r="K244" s="35">
        <f t="shared" si="23"/>
        <v>0.8928571428571429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 t="s">
        <v>1593</v>
      </c>
      <c r="AL244" s="86" t="s">
        <v>1593</v>
      </c>
      <c r="AM244" s="86" t="s">
        <v>1593</v>
      </c>
      <c r="AN244" s="86" t="s">
        <v>1593</v>
      </c>
      <c r="AO244" s="86" t="s">
        <v>1593</v>
      </c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25</v>
      </c>
      <c r="J245" s="34">
        <f>COUNTIF(L245:AM245,"APAGADO")</f>
        <v>3</v>
      </c>
      <c r="K245" s="35">
        <f>(I245)/(J245+I245)</f>
        <v>0.8928571428571429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 t="s">
        <v>1593</v>
      </c>
      <c r="AL245" s="86" t="s">
        <v>1593</v>
      </c>
      <c r="AM245" s="86" t="s">
        <v>1593</v>
      </c>
      <c r="AN245" s="86" t="s">
        <v>1593</v>
      </c>
      <c r="AO245" s="86" t="s">
        <v>1593</v>
      </c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25</v>
      </c>
      <c r="J246" s="34">
        <f>COUNTIF(L246:AM246,"APAGADO")</f>
        <v>3</v>
      </c>
      <c r="K246" s="35">
        <f>(I246)/(J246+I246)</f>
        <v>0.8928571428571429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 t="s">
        <v>1593</v>
      </c>
      <c r="AL246" s="86" t="s">
        <v>1593</v>
      </c>
      <c r="AM246" s="86" t="s">
        <v>1593</v>
      </c>
      <c r="AN246" s="86" t="s">
        <v>1593</v>
      </c>
      <c r="AO246" s="86" t="s">
        <v>1593</v>
      </c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1"/>
        <v>25</v>
      </c>
      <c r="J252" s="34">
        <f t="shared" si="22"/>
        <v>3</v>
      </c>
      <c r="K252" s="35">
        <f t="shared" si="23"/>
        <v>0.8928571428571429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 t="s">
        <v>1593</v>
      </c>
      <c r="AL252" s="86" t="s">
        <v>1593</v>
      </c>
      <c r="AM252" s="86" t="s">
        <v>1593</v>
      </c>
      <c r="AN252" s="86" t="s">
        <v>1593</v>
      </c>
      <c r="AO252" s="86" t="s">
        <v>1593</v>
      </c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25</v>
      </c>
      <c r="J253" s="34">
        <f>COUNTIF(L253:AM253,"APAGADO")</f>
        <v>3</v>
      </c>
      <c r="K253" s="35">
        <f>(I253)/(J253+I253)</f>
        <v>0.8928571428571429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 t="s">
        <v>1593</v>
      </c>
      <c r="AL253" s="86" t="s">
        <v>1593</v>
      </c>
      <c r="AM253" s="86" t="s">
        <v>1593</v>
      </c>
      <c r="AN253" s="86" t="s">
        <v>1593</v>
      </c>
      <c r="AO253" s="86" t="s">
        <v>1593</v>
      </c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1"/>
        <v>28</v>
      </c>
      <c r="J255" s="34">
        <f t="shared" si="22"/>
        <v>0</v>
      </c>
      <c r="K255" s="35">
        <f t="shared" si="23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1"/>
        <v>28</v>
      </c>
      <c r="J257" s="34">
        <f t="shared" si="22"/>
        <v>0</v>
      </c>
      <c r="K257" s="35">
        <f t="shared" si="23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1"/>
        <v>26</v>
      </c>
      <c r="J258" s="34">
        <f t="shared" ref="J258:J323" si="38">COUNTIF(L258:AM258,"APAGADO")</f>
        <v>2</v>
      </c>
      <c r="K258" s="35">
        <f t="shared" ref="K258:K323" si="39">(I258)/(J258+I258)</f>
        <v>0.9285714285714286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 t="s">
        <v>1593</v>
      </c>
      <c r="AL258" s="86" t="s">
        <v>1593</v>
      </c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0">COUNTIF(L261:AM261,"")</f>
        <v>28</v>
      </c>
      <c r="J261" s="34">
        <f t="shared" ref="J261" si="41">COUNTIF(L261:AM261,"APAGADO")</f>
        <v>0</v>
      </c>
      <c r="K261" s="35">
        <f t="shared" ref="K261" si="42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3">COUNTIF(L262:AM262,"")</f>
        <v>28</v>
      </c>
      <c r="J262" s="34">
        <f t="shared" ref="J262" si="44">COUNTIF(L262:AM262,"APAGADO")</f>
        <v>0</v>
      </c>
      <c r="K262" s="35">
        <f t="shared" ref="K262" si="45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 t="s">
        <v>1593</v>
      </c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1"/>
        <v>27</v>
      </c>
      <c r="J265" s="34">
        <f t="shared" si="38"/>
        <v>1</v>
      </c>
      <c r="K265" s="35">
        <f t="shared" si="39"/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 t="s">
        <v>1593</v>
      </c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1"/>
        <v>27</v>
      </c>
      <c r="J266" s="34">
        <f t="shared" si="38"/>
        <v>1</v>
      </c>
      <c r="K266" s="35">
        <f t="shared" si="39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 t="s">
        <v>1593</v>
      </c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 t="s">
        <v>15</v>
      </c>
      <c r="F269" s="33" t="s">
        <v>28</v>
      </c>
      <c r="G269" s="33"/>
      <c r="H269" s="33"/>
      <c r="I269" s="34">
        <f t="shared" si="31"/>
        <v>27</v>
      </c>
      <c r="J269" s="34">
        <f t="shared" si="38"/>
        <v>1</v>
      </c>
      <c r="K269" s="35">
        <f t="shared" si="39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 t="s">
        <v>1593</v>
      </c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1"/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1"/>
        <v>28</v>
      </c>
      <c r="J276" s="34">
        <f t="shared" si="38"/>
        <v>0</v>
      </c>
      <c r="K276" s="35">
        <f t="shared" si="39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6">COUNTIF(L277:AM277,"")</f>
        <v>25</v>
      </c>
      <c r="J277" s="34">
        <f t="shared" si="38"/>
        <v>3</v>
      </c>
      <c r="K277" s="35">
        <f t="shared" si="39"/>
        <v>0.8928571428571429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 t="s">
        <v>1593</v>
      </c>
      <c r="AL277" s="86" t="s">
        <v>1593</v>
      </c>
      <c r="AM277" s="86" t="s">
        <v>1593</v>
      </c>
      <c r="AN277" s="86" t="s">
        <v>1593</v>
      </c>
      <c r="AO277" s="86" t="s">
        <v>1593</v>
      </c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6"/>
        <v>25</v>
      </c>
      <c r="J278" s="34">
        <f t="shared" si="38"/>
        <v>3</v>
      </c>
      <c r="K278" s="35">
        <f t="shared" si="39"/>
        <v>0.8928571428571429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 t="s">
        <v>1593</v>
      </c>
      <c r="AL278" s="86" t="s">
        <v>1593</v>
      </c>
      <c r="AM278" s="86" t="s">
        <v>1593</v>
      </c>
      <c r="AN278" s="86" t="s">
        <v>1593</v>
      </c>
      <c r="AO278" s="86" t="s">
        <v>1593</v>
      </c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7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6"/>
        <v>27</v>
      </c>
      <c r="J286" s="34">
        <f t="shared" si="38"/>
        <v>1</v>
      </c>
      <c r="K286" s="35">
        <f t="shared" si="39"/>
        <v>0.9642857142857143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 t="s">
        <v>1593</v>
      </c>
      <c r="AN286" s="86" t="s">
        <v>1593</v>
      </c>
      <c r="AO286" s="86" t="s">
        <v>1593</v>
      </c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6"/>
        <v>27</v>
      </c>
      <c r="J287" s="34">
        <f t="shared" si="38"/>
        <v>1</v>
      </c>
      <c r="K287" s="35">
        <f t="shared" si="39"/>
        <v>0.9642857142857143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 t="s">
        <v>1593</v>
      </c>
      <c r="AN287" s="86" t="s">
        <v>1593</v>
      </c>
      <c r="AO287" s="86" t="s">
        <v>1593</v>
      </c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6"/>
        <v>26</v>
      </c>
      <c r="J294" s="34">
        <f t="shared" ref="J294:J295" si="48">COUNTIF(L294:AM294,"APAGADO")</f>
        <v>2</v>
      </c>
      <c r="K294" s="35">
        <f t="shared" ref="K294:K295" si="49">(I294)/(J294+I294)</f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 t="s">
        <v>1593</v>
      </c>
      <c r="AL294" s="86" t="s">
        <v>1593</v>
      </c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6"/>
        <v>27</v>
      </c>
      <c r="J295" s="34">
        <f t="shared" si="48"/>
        <v>1</v>
      </c>
      <c r="K295" s="35">
        <f t="shared" si="49"/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 t="s">
        <v>1593</v>
      </c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6"/>
        <v>25</v>
      </c>
      <c r="J298" s="34">
        <f t="shared" si="38"/>
        <v>3</v>
      </c>
      <c r="K298" s="35">
        <f t="shared" si="39"/>
        <v>0.8928571428571429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 t="s">
        <v>1593</v>
      </c>
      <c r="AL298" s="86" t="s">
        <v>1593</v>
      </c>
      <c r="AM298" s="86" t="s">
        <v>1593</v>
      </c>
      <c r="AN298" s="86" t="s">
        <v>1593</v>
      </c>
      <c r="AO298" s="86" t="s">
        <v>1593</v>
      </c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6"/>
        <v>28</v>
      </c>
      <c r="J305" s="34">
        <f t="shared" si="38"/>
        <v>0</v>
      </c>
      <c r="K305" s="35">
        <f t="shared" si="39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6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6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6"/>
        <v>25</v>
      </c>
      <c r="J311" s="34">
        <f t="shared" si="38"/>
        <v>3</v>
      </c>
      <c r="K311" s="35">
        <f t="shared" si="39"/>
        <v>0.8928571428571429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 t="s">
        <v>1593</v>
      </c>
      <c r="AL311" s="86" t="s">
        <v>1593</v>
      </c>
      <c r="AM311" s="86" t="s">
        <v>1593</v>
      </c>
      <c r="AN311" s="86" t="s">
        <v>1593</v>
      </c>
      <c r="AO311" s="86" t="s">
        <v>1593</v>
      </c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6"/>
        <v>25</v>
      </c>
      <c r="J312" s="34">
        <f t="shared" si="38"/>
        <v>3</v>
      </c>
      <c r="K312" s="35">
        <f t="shared" si="39"/>
        <v>0.8928571428571429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 t="s">
        <v>1593</v>
      </c>
      <c r="AL312" s="86" t="s">
        <v>1593</v>
      </c>
      <c r="AM312" s="86" t="s">
        <v>1593</v>
      </c>
      <c r="AN312" s="86" t="s">
        <v>1593</v>
      </c>
      <c r="AO312" s="86" t="s">
        <v>1593</v>
      </c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6"/>
        <v>28</v>
      </c>
      <c r="J315" s="34">
        <f t="shared" si="38"/>
        <v>0</v>
      </c>
      <c r="K315" s="35">
        <f t="shared" si="39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6"/>
        <v>25</v>
      </c>
      <c r="J317" s="34">
        <f>COUNTIF(L317:AM317,"APAGADO")</f>
        <v>3</v>
      </c>
      <c r="K317" s="35">
        <f>(I317)/(J317+I317)</f>
        <v>0.8928571428571429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 t="s">
        <v>1593</v>
      </c>
      <c r="AL317" s="86" t="s">
        <v>1593</v>
      </c>
      <c r="AM317" s="86" t="s">
        <v>1593</v>
      </c>
      <c r="AN317" s="86" t="s">
        <v>1593</v>
      </c>
      <c r="AO317" s="86" t="s">
        <v>1593</v>
      </c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6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6"/>
        <v>25</v>
      </c>
      <c r="J319" s="34">
        <f>COUNTIF(L319:AM319,"APAGADO")</f>
        <v>3</v>
      </c>
      <c r="K319" s="35">
        <f>(I319)/(J319+I319)</f>
        <v>0.8928571428571429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 t="s">
        <v>1593</v>
      </c>
      <c r="AL319" s="86" t="s">
        <v>1593</v>
      </c>
      <c r="AM319" s="86" t="s">
        <v>1593</v>
      </c>
      <c r="AN319" s="86" t="s">
        <v>1593</v>
      </c>
      <c r="AO319" s="86" t="s">
        <v>1593</v>
      </c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6"/>
        <v>26</v>
      </c>
      <c r="J320" s="34">
        <f t="shared" si="38"/>
        <v>2</v>
      </c>
      <c r="K320" s="35">
        <f t="shared" si="39"/>
        <v>0.9285714285714286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 t="s">
        <v>1593</v>
      </c>
      <c r="AM320" s="86" t="s">
        <v>1593</v>
      </c>
      <c r="AN320" s="86" t="s">
        <v>1593</v>
      </c>
      <c r="AO320" s="86" t="s">
        <v>1593</v>
      </c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6"/>
        <v>27</v>
      </c>
      <c r="J324" s="34">
        <f t="shared" ref="J324:J402" si="50">COUNTIF(L324:AM324,"APAGADO")</f>
        <v>1</v>
      </c>
      <c r="K324" s="35">
        <f t="shared" ref="K324:K402" si="51">(I324)/(J324+I324)</f>
        <v>0.9642857142857143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 t="s">
        <v>1593</v>
      </c>
      <c r="AN324" s="86" t="s">
        <v>1593</v>
      </c>
      <c r="AO324" s="86" t="s">
        <v>1593</v>
      </c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6"/>
        <v>25</v>
      </c>
      <c r="J326" s="34">
        <f t="shared" si="50"/>
        <v>3</v>
      </c>
      <c r="K326" s="35">
        <f t="shared" si="51"/>
        <v>0.8928571428571429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 t="s">
        <v>1593</v>
      </c>
      <c r="AL326" s="86" t="s">
        <v>1593</v>
      </c>
      <c r="AM326" s="86" t="s">
        <v>1593</v>
      </c>
      <c r="AN326" s="86" t="s">
        <v>1593</v>
      </c>
      <c r="AO326" s="86" t="s">
        <v>1593</v>
      </c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6"/>
        <v>25</v>
      </c>
      <c r="J327" s="34">
        <f t="shared" si="50"/>
        <v>3</v>
      </c>
      <c r="K327" s="35">
        <f t="shared" si="51"/>
        <v>0.8928571428571429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 t="s">
        <v>1593</v>
      </c>
      <c r="AL327" s="86" t="s">
        <v>1593</v>
      </c>
      <c r="AM327" s="86" t="s">
        <v>1593</v>
      </c>
      <c r="AN327" s="86" t="s">
        <v>1593</v>
      </c>
      <c r="AO327" s="86" t="s">
        <v>1593</v>
      </c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6"/>
        <v>25</v>
      </c>
      <c r="J328" s="34">
        <f t="shared" si="50"/>
        <v>3</v>
      </c>
      <c r="K328" s="35">
        <f t="shared" si="51"/>
        <v>0.8928571428571429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 t="s">
        <v>1593</v>
      </c>
      <c r="AL328" s="86" t="s">
        <v>1593</v>
      </c>
      <c r="AM328" s="86" t="s">
        <v>1593</v>
      </c>
      <c r="AN328" s="86" t="s">
        <v>1593</v>
      </c>
      <c r="AO328" s="86" t="s">
        <v>1593</v>
      </c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6"/>
        <v>25</v>
      </c>
      <c r="J329" s="34">
        <f t="shared" si="50"/>
        <v>3</v>
      </c>
      <c r="K329" s="35">
        <f t="shared" si="51"/>
        <v>0.8928571428571429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 t="s">
        <v>1593</v>
      </c>
      <c r="AL329" s="86" t="s">
        <v>1593</v>
      </c>
      <c r="AM329" s="86" t="s">
        <v>1593</v>
      </c>
      <c r="AN329" s="86" t="s">
        <v>1593</v>
      </c>
      <c r="AO329" s="86" t="s">
        <v>1593</v>
      </c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6"/>
        <v>28</v>
      </c>
      <c r="J341" s="34">
        <f t="shared" si="50"/>
        <v>0</v>
      </c>
      <c r="K341" s="35">
        <f t="shared" si="5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6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6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25</v>
      </c>
      <c r="J345" s="34">
        <f>COUNTIF(L345:AM345,"APAGADO")</f>
        <v>3</v>
      </c>
      <c r="K345" s="35">
        <f>(I345)/(J345+I345)</f>
        <v>0.8928571428571429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 t="s">
        <v>1593</v>
      </c>
      <c r="AL345" s="86" t="s">
        <v>1593</v>
      </c>
      <c r="AM345" s="86" t="s">
        <v>1593</v>
      </c>
      <c r="AN345" s="86" t="s">
        <v>1593</v>
      </c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26</v>
      </c>
      <c r="J348" s="34">
        <f>COUNTIF(L348:AM348,"APAGADO")</f>
        <v>2</v>
      </c>
      <c r="K348" s="35">
        <f>(I348)/(J348+I348)</f>
        <v>0.9285714285714286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 t="s">
        <v>1593</v>
      </c>
      <c r="AL348" s="86" t="s">
        <v>1593</v>
      </c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 t="s">
        <v>1593</v>
      </c>
      <c r="AM349" s="86" t="s">
        <v>1593</v>
      </c>
      <c r="AN349" s="86" t="s">
        <v>1593</v>
      </c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6"/>
        <v>26</v>
      </c>
      <c r="J351" s="34">
        <f t="shared" si="50"/>
        <v>2</v>
      </c>
      <c r="K351" s="35">
        <f t="shared" si="51"/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 t="s">
        <v>1593</v>
      </c>
      <c r="AM351" s="86" t="s">
        <v>1593</v>
      </c>
      <c r="AN351" s="86" t="s">
        <v>1593</v>
      </c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 t="s">
        <v>1593</v>
      </c>
      <c r="AL352" s="86" t="s">
        <v>1593</v>
      </c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 t="s">
        <v>1593</v>
      </c>
      <c r="AL353" s="86" t="s">
        <v>1593</v>
      </c>
      <c r="AM353" s="86" t="s">
        <v>1593</v>
      </c>
      <c r="AN353" s="86"/>
      <c r="AO353" s="86" t="s">
        <v>1593</v>
      </c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2">COUNTIF(L354:AM354,"")</f>
        <v>25</v>
      </c>
      <c r="J354" s="34">
        <f t="shared" si="50"/>
        <v>3</v>
      </c>
      <c r="K354" s="35">
        <f t="shared" si="51"/>
        <v>0.8928571428571429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 t="s">
        <v>1593</v>
      </c>
      <c r="AL354" s="86" t="s">
        <v>1593</v>
      </c>
      <c r="AM354" s="86" t="s">
        <v>1593</v>
      </c>
      <c r="AN354" s="86"/>
      <c r="AO354" s="86" t="s">
        <v>1593</v>
      </c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 t="s">
        <v>1593</v>
      </c>
      <c r="AL355" s="86" t="s">
        <v>1593</v>
      </c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2"/>
        <v>25</v>
      </c>
      <c r="J356" s="34">
        <f t="shared" si="50"/>
        <v>3</v>
      </c>
      <c r="K356" s="35">
        <f t="shared" si="51"/>
        <v>0.8928571428571429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 t="s">
        <v>1593</v>
      </c>
      <c r="AL356" s="86" t="s">
        <v>1593</v>
      </c>
      <c r="AM356" s="86" t="s">
        <v>1593</v>
      </c>
      <c r="AN356" s="86" t="s">
        <v>1593</v>
      </c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25</v>
      </c>
      <c r="J358" s="34">
        <f>COUNTIF(L358:AM358,"APAGADO")</f>
        <v>3</v>
      </c>
      <c r="K358" s="35">
        <f>(I358)/(J358+I358)</f>
        <v>0.8928571428571429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 t="s">
        <v>1593</v>
      </c>
      <c r="AL358" s="86" t="s">
        <v>1593</v>
      </c>
      <c r="AM358" s="86" t="s">
        <v>1593</v>
      </c>
      <c r="AN358" s="86" t="s">
        <v>1593</v>
      </c>
      <c r="AO358" s="86" t="s">
        <v>1593</v>
      </c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26</v>
      </c>
      <c r="J363" s="34">
        <f>COUNTIF(L363:AM363,"APAGADO")</f>
        <v>2</v>
      </c>
      <c r="K363" s="35">
        <f>(I363)/(J363+I363)</f>
        <v>0.9285714285714286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 t="s">
        <v>1593</v>
      </c>
      <c r="AM363" s="86" t="s">
        <v>1593</v>
      </c>
      <c r="AN363" s="86" t="s">
        <v>1593</v>
      </c>
      <c r="AO363" s="86" t="s">
        <v>1593</v>
      </c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3">COUNTIF(L364:AM364,"")</f>
        <v>26</v>
      </c>
      <c r="J364" s="34">
        <f t="shared" ref="J364" si="54">COUNTIF(L364:AM364,"APAGADO")</f>
        <v>2</v>
      </c>
      <c r="K364" s="35">
        <f t="shared" ref="K364" si="55">(I364)/(J364+I364)</f>
        <v>0.9285714285714286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 t="s">
        <v>1593</v>
      </c>
      <c r="AM364" s="86" t="s">
        <v>1593</v>
      </c>
      <c r="AN364" s="86" t="s">
        <v>1593</v>
      </c>
      <c r="AO364" s="86" t="s">
        <v>1593</v>
      </c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2"/>
        <v>25</v>
      </c>
      <c r="J373" s="34">
        <f t="shared" si="50"/>
        <v>3</v>
      </c>
      <c r="K373" s="35">
        <f t="shared" si="51"/>
        <v>0.8928571428571429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 t="s">
        <v>1593</v>
      </c>
      <c r="AL373" s="86" t="s">
        <v>1593</v>
      </c>
      <c r="AM373" s="86" t="s">
        <v>1593</v>
      </c>
      <c r="AN373" s="86" t="s">
        <v>1593</v>
      </c>
      <c r="AO373" s="86" t="s">
        <v>1593</v>
      </c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2"/>
        <v>25</v>
      </c>
      <c r="J374" s="34">
        <f t="shared" si="50"/>
        <v>3</v>
      </c>
      <c r="K374" s="35">
        <f t="shared" si="51"/>
        <v>0.8928571428571429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 t="s">
        <v>1593</v>
      </c>
      <c r="AL374" s="86" t="s">
        <v>1593</v>
      </c>
      <c r="AM374" s="86" t="s">
        <v>1593</v>
      </c>
      <c r="AN374" s="86" t="s">
        <v>1593</v>
      </c>
      <c r="AO374" s="86" t="s">
        <v>1593</v>
      </c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2"/>
        <v>27</v>
      </c>
      <c r="J377" s="34">
        <f t="shared" si="50"/>
        <v>1</v>
      </c>
      <c r="K377" s="35">
        <f t="shared" si="51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 t="s">
        <v>1593</v>
      </c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 t="s">
        <v>1593</v>
      </c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2"/>
        <v>26</v>
      </c>
      <c r="J379" s="34">
        <f t="shared" si="50"/>
        <v>2</v>
      </c>
      <c r="K379" s="35">
        <f t="shared" si="51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 t="s">
        <v>1593</v>
      </c>
      <c r="AL379" s="86" t="s">
        <v>1593</v>
      </c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2"/>
        <v>26</v>
      </c>
      <c r="J380" s="34">
        <f t="shared" si="50"/>
        <v>2</v>
      </c>
      <c r="K380" s="35">
        <f t="shared" si="51"/>
        <v>0.9285714285714286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 t="s">
        <v>1593</v>
      </c>
      <c r="AL380" s="86" t="s">
        <v>1593</v>
      </c>
      <c r="AM380" s="86"/>
      <c r="AN380" s="86"/>
      <c r="AO380" s="86"/>
    </row>
    <row r="381" spans="1:41" ht="15.75" thickBot="1" x14ac:dyDescent="0.3">
      <c r="A381" t="s">
        <v>482</v>
      </c>
      <c r="B381" t="s">
        <v>1596</v>
      </c>
      <c r="C381" t="s">
        <v>1143</v>
      </c>
      <c r="D381" t="s">
        <v>1597</v>
      </c>
      <c r="E381"/>
      <c r="F381"/>
      <c r="G381"/>
      <c r="H381" s="33"/>
      <c r="I381" s="34">
        <f t="shared" ref="I381" si="56">COUNTIF(L381:AM381,"")</f>
        <v>28</v>
      </c>
      <c r="J381" s="34">
        <f t="shared" ref="J381" si="57">COUNTIF(L381:AM381,"APAGADO")</f>
        <v>0</v>
      </c>
      <c r="K381" s="35">
        <f t="shared" ref="K381" si="58">(I381)/(J381+I381)</f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 t="s">
        <v>1593</v>
      </c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 t="s">
        <v>1593</v>
      </c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>COUNTIF(L388:AM388,"")</f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2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2"/>
        <v>28</v>
      </c>
      <c r="J395" s="34">
        <f t="shared" ref="J395" si="59">COUNTIF(L395:AM395,"APAGADO")</f>
        <v>0</v>
      </c>
      <c r="K395" s="35">
        <f t="shared" ref="K395" si="60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2"/>
        <v>28</v>
      </c>
      <c r="J403" s="34">
        <f t="shared" ref="J403:J464" si="61">COUNTIF(L403:AM403,"APAGADO")</f>
        <v>0</v>
      </c>
      <c r="K403" s="35">
        <f t="shared" ref="K403:K464" si="62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2"/>
        <v>28</v>
      </c>
      <c r="J404" s="34">
        <f t="shared" si="61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2"/>
        <v>28</v>
      </c>
      <c r="J406" s="34">
        <f t="shared" si="61"/>
        <v>0</v>
      </c>
      <c r="K406" s="35">
        <f t="shared" si="6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2"/>
        <v>28</v>
      </c>
      <c r="J407" s="34">
        <f t="shared" si="61"/>
        <v>0</v>
      </c>
      <c r="K407" s="35">
        <f t="shared" si="6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2"/>
        <v>25</v>
      </c>
      <c r="J408" s="34">
        <f t="shared" si="61"/>
        <v>3</v>
      </c>
      <c r="K408" s="35">
        <f t="shared" si="62"/>
        <v>0.8928571428571429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 t="s">
        <v>1593</v>
      </c>
      <c r="AL408" s="86" t="s">
        <v>1593</v>
      </c>
      <c r="AM408" s="86" t="s">
        <v>1593</v>
      </c>
      <c r="AN408" s="86" t="s">
        <v>1593</v>
      </c>
      <c r="AO408" s="86" t="s">
        <v>1593</v>
      </c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2"/>
        <v>28</v>
      </c>
      <c r="J413" s="34">
        <f t="shared" si="61"/>
        <v>0</v>
      </c>
      <c r="K413" s="35">
        <f t="shared" si="62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si="52"/>
        <v>28</v>
      </c>
      <c r="J414" s="34">
        <f t="shared" si="61"/>
        <v>0</v>
      </c>
      <c r="K414" s="35">
        <f t="shared" si="62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 t="s">
        <v>1593</v>
      </c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ref="I415:I485" si="63">COUNTIF(L415:AM415,"")</f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 t="s">
        <v>1593</v>
      </c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3"/>
        <v>28</v>
      </c>
      <c r="J420" s="34">
        <f t="shared" si="61"/>
        <v>0</v>
      </c>
      <c r="K420" s="35">
        <f t="shared" si="62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3"/>
        <v>28</v>
      </c>
      <c r="J421" s="34">
        <f t="shared" si="61"/>
        <v>0</v>
      </c>
      <c r="K421" s="35">
        <f t="shared" si="62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3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3"/>
        <v>28</v>
      </c>
      <c r="J423" s="34">
        <f t="shared" si="61"/>
        <v>0</v>
      </c>
      <c r="K423" s="35">
        <f t="shared" si="62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3"/>
        <v>28</v>
      </c>
      <c r="J424" s="34">
        <f t="shared" si="61"/>
        <v>0</v>
      </c>
      <c r="K424" s="35">
        <f t="shared" si="62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3"/>
        <v>28</v>
      </c>
      <c r="J425" s="34">
        <f t="shared" si="61"/>
        <v>0</v>
      </c>
      <c r="K425" s="35">
        <f t="shared" si="62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3"/>
        <v>28</v>
      </c>
      <c r="J426" s="34">
        <f t="shared" si="61"/>
        <v>0</v>
      </c>
      <c r="K426" s="35">
        <f t="shared" si="62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3"/>
        <v>28</v>
      </c>
      <c r="J427" s="34">
        <f t="shared" si="61"/>
        <v>0</v>
      </c>
      <c r="K427" s="35">
        <f t="shared" si="62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3"/>
        <v>28</v>
      </c>
      <c r="J428" s="34">
        <f t="shared" si="61"/>
        <v>0</v>
      </c>
      <c r="K428" s="35">
        <f t="shared" si="62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3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3"/>
        <v>28</v>
      </c>
      <c r="J430" s="34">
        <f t="shared" si="61"/>
        <v>0</v>
      </c>
      <c r="K430" s="35">
        <f t="shared" si="62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3"/>
        <v>28</v>
      </c>
      <c r="J431" s="34">
        <f t="shared" si="61"/>
        <v>0</v>
      </c>
      <c r="K431" s="35">
        <f t="shared" si="62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3"/>
        <v>25</v>
      </c>
      <c r="J432" s="34">
        <f t="shared" si="61"/>
        <v>3</v>
      </c>
      <c r="K432" s="35">
        <f t="shared" si="62"/>
        <v>0.8928571428571429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 t="s">
        <v>1593</v>
      </c>
      <c r="AL432" s="86" t="s">
        <v>1593</v>
      </c>
      <c r="AM432" s="86" t="s">
        <v>1593</v>
      </c>
      <c r="AN432" s="86" t="s">
        <v>1593</v>
      </c>
      <c r="AO432" s="86" t="s">
        <v>1593</v>
      </c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3"/>
        <v>28</v>
      </c>
      <c r="J433" s="34">
        <f t="shared" si="61"/>
        <v>0</v>
      </c>
      <c r="K433" s="35">
        <f t="shared" si="62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3"/>
        <v>28</v>
      </c>
      <c r="J434" s="34">
        <f t="shared" si="61"/>
        <v>0</v>
      </c>
      <c r="K434" s="35">
        <f t="shared" si="62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3"/>
        <v>28</v>
      </c>
      <c r="J435" s="34">
        <f t="shared" si="61"/>
        <v>0</v>
      </c>
      <c r="K435" s="35">
        <f t="shared" si="62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ref="I436" si="64">COUNTIF(L436:AM436,"")</f>
        <v>28</v>
      </c>
      <c r="J436" s="34">
        <f t="shared" ref="J436" si="65">COUNTIF(L436:AM436,"APAGADO")</f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3"/>
        <v>28</v>
      </c>
      <c r="J437" s="34">
        <f t="shared" si="61"/>
        <v>0</v>
      </c>
      <c r="K437" s="35">
        <f t="shared" si="62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3"/>
        <v>28</v>
      </c>
      <c r="J438" s="34">
        <f t="shared" si="61"/>
        <v>0</v>
      </c>
      <c r="K438" s="35">
        <f t="shared" si="62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3"/>
        <v>28</v>
      </c>
      <c r="J439" s="34">
        <f t="shared" si="61"/>
        <v>0</v>
      </c>
      <c r="K439" s="35">
        <f t="shared" si="62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3"/>
        <v>28</v>
      </c>
      <c r="J440" s="34">
        <f t="shared" si="61"/>
        <v>0</v>
      </c>
      <c r="K440" s="35">
        <f t="shared" si="62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3"/>
        <v>28</v>
      </c>
      <c r="J441" s="34">
        <f t="shared" si="61"/>
        <v>0</v>
      </c>
      <c r="K441" s="35">
        <f t="shared" si="62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3"/>
        <v>28</v>
      </c>
      <c r="J442" s="34">
        <f t="shared" si="61"/>
        <v>0</v>
      </c>
      <c r="K442" s="35">
        <f t="shared" si="62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3"/>
        <v>28</v>
      </c>
      <c r="J443" s="34">
        <f t="shared" si="61"/>
        <v>0</v>
      </c>
      <c r="K443" s="35">
        <f t="shared" si="62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3"/>
        <v>25</v>
      </c>
      <c r="J444" s="34">
        <f t="shared" si="61"/>
        <v>3</v>
      </c>
      <c r="K444" s="35">
        <f t="shared" si="62"/>
        <v>0.8928571428571429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 t="s">
        <v>1593</v>
      </c>
      <c r="AL444" s="86" t="s">
        <v>1593</v>
      </c>
      <c r="AM444" s="86" t="s">
        <v>1593</v>
      </c>
      <c r="AN444" s="86" t="s">
        <v>1593</v>
      </c>
      <c r="AO444" s="86" t="s">
        <v>1593</v>
      </c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3"/>
        <v>28</v>
      </c>
      <c r="J445" s="34">
        <f t="shared" si="61"/>
        <v>0</v>
      </c>
      <c r="K445" s="35">
        <f t="shared" si="62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si="63"/>
        <v>28</v>
      </c>
      <c r="J446" s="34">
        <f t="shared" si="61"/>
        <v>0</v>
      </c>
      <c r="K446" s="35">
        <f t="shared" si="62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3"/>
        <v>28</v>
      </c>
      <c r="J447" s="34">
        <f t="shared" si="61"/>
        <v>0</v>
      </c>
      <c r="K447" s="35">
        <f t="shared" si="62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3"/>
        <v>25</v>
      </c>
      <c r="J449" s="34">
        <f t="shared" si="61"/>
        <v>3</v>
      </c>
      <c r="K449" s="35">
        <f t="shared" si="62"/>
        <v>0.8928571428571429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 t="s">
        <v>1593</v>
      </c>
      <c r="AL449" s="86" t="s">
        <v>1593</v>
      </c>
      <c r="AM449" s="86" t="s">
        <v>1593</v>
      </c>
      <c r="AN449" s="86" t="s">
        <v>1593</v>
      </c>
      <c r="AO449" s="86" t="s">
        <v>1593</v>
      </c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3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3"/>
        <v>28</v>
      </c>
      <c r="J454" s="34">
        <f t="shared" si="61"/>
        <v>0</v>
      </c>
      <c r="K454" s="35">
        <f t="shared" si="6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3"/>
        <v>28</v>
      </c>
      <c r="J455" s="34">
        <f t="shared" si="61"/>
        <v>0</v>
      </c>
      <c r="K455" s="35">
        <f t="shared" si="62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3"/>
        <v>28</v>
      </c>
      <c r="J456" s="34">
        <f>COUNTIF(L456:AM456,"APAGADO")</f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 t="s">
        <v>1593</v>
      </c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3"/>
        <v>28</v>
      </c>
      <c r="J457" s="34">
        <f t="shared" si="61"/>
        <v>0</v>
      </c>
      <c r="K457" s="35">
        <f t="shared" si="62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 t="s">
        <v>1593</v>
      </c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3"/>
        <v>28</v>
      </c>
      <c r="J458" s="34">
        <f t="shared" si="61"/>
        <v>0</v>
      </c>
      <c r="K458" s="35">
        <f t="shared" si="62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 t="s">
        <v>1593</v>
      </c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3"/>
        <v>28</v>
      </c>
      <c r="J459" s="34">
        <f t="shared" si="61"/>
        <v>0</v>
      </c>
      <c r="K459" s="35">
        <f t="shared" si="62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3"/>
        <v>28</v>
      </c>
      <c r="J460" s="34">
        <f t="shared" si="61"/>
        <v>0</v>
      </c>
      <c r="K460" s="35">
        <f t="shared" si="62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3"/>
        <v>28</v>
      </c>
      <c r="J461" s="34">
        <f t="shared" ref="J461" si="67">COUNTIF(L461:AM461,"APAGADO")</f>
        <v>0</v>
      </c>
      <c r="K461" s="35">
        <f t="shared" ref="K461" si="68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3"/>
        <v>28</v>
      </c>
      <c r="J462" s="34">
        <f t="shared" si="61"/>
        <v>0</v>
      </c>
      <c r="K462" s="35">
        <f t="shared" si="6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3"/>
        <v>28</v>
      </c>
      <c r="J463" s="34">
        <f t="shared" si="61"/>
        <v>0</v>
      </c>
      <c r="K463" s="35">
        <f t="shared" si="62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3"/>
        <v>28</v>
      </c>
      <c r="J464" s="34">
        <f t="shared" si="61"/>
        <v>0</v>
      </c>
      <c r="K464" s="35">
        <f t="shared" si="62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3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3"/>
        <v>28</v>
      </c>
      <c r="J466" s="34">
        <f t="shared" ref="J466:J471" si="69">COUNTIF(L466:AM466,"APAGADO")</f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3"/>
        <v>28</v>
      </c>
      <c r="J467" s="34">
        <f t="shared" si="69"/>
        <v>0</v>
      </c>
      <c r="K467" s="35">
        <f t="shared" si="7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3"/>
        <v>20</v>
      </c>
      <c r="J468" s="34">
        <f t="shared" si="69"/>
        <v>8</v>
      </c>
      <c r="K468" s="35">
        <f t="shared" si="70"/>
        <v>0.7142857142857143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 t="s">
        <v>1593</v>
      </c>
      <c r="AG468" s="86" t="s">
        <v>1593</v>
      </c>
      <c r="AH468" s="86" t="s">
        <v>1593</v>
      </c>
      <c r="AI468" s="86" t="s">
        <v>1593</v>
      </c>
      <c r="AJ468" s="86" t="s">
        <v>1593</v>
      </c>
      <c r="AK468" s="86" t="s">
        <v>1593</v>
      </c>
      <c r="AL468" s="86" t="s">
        <v>1593</v>
      </c>
      <c r="AM468" s="86" t="s">
        <v>1593</v>
      </c>
      <c r="AN468" s="86" t="s">
        <v>1593</v>
      </c>
      <c r="AO468" s="86" t="s">
        <v>1593</v>
      </c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3"/>
        <v>20</v>
      </c>
      <c r="J469" s="34">
        <f t="shared" si="69"/>
        <v>8</v>
      </c>
      <c r="K469" s="35">
        <f t="shared" si="70"/>
        <v>0.7142857142857143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 t="s">
        <v>1593</v>
      </c>
      <c r="AG469" s="86" t="s">
        <v>1593</v>
      </c>
      <c r="AH469" s="86" t="s">
        <v>1593</v>
      </c>
      <c r="AI469" s="86" t="s">
        <v>1593</v>
      </c>
      <c r="AJ469" s="86" t="s">
        <v>1593</v>
      </c>
      <c r="AK469" s="86" t="s">
        <v>1593</v>
      </c>
      <c r="AL469" s="86" t="s">
        <v>1593</v>
      </c>
      <c r="AM469" s="86" t="s">
        <v>1593</v>
      </c>
      <c r="AN469" s="86" t="s">
        <v>1593</v>
      </c>
      <c r="AO469" s="86" t="s">
        <v>1593</v>
      </c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3"/>
        <v>21</v>
      </c>
      <c r="J470" s="34">
        <f t="shared" si="69"/>
        <v>7</v>
      </c>
      <c r="K470" s="35">
        <f t="shared" si="70"/>
        <v>0.75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 t="s">
        <v>1593</v>
      </c>
      <c r="AG470" s="86" t="s">
        <v>1593</v>
      </c>
      <c r="AH470" s="86" t="s">
        <v>1593</v>
      </c>
      <c r="AI470" s="86" t="s">
        <v>1593</v>
      </c>
      <c r="AJ470" s="86" t="s">
        <v>1593</v>
      </c>
      <c r="AK470" s="86" t="s">
        <v>1593</v>
      </c>
      <c r="AL470" s="86" t="s">
        <v>1593</v>
      </c>
      <c r="AM470" s="86"/>
      <c r="AN470" s="86" t="s">
        <v>1593</v>
      </c>
      <c r="AO470" s="86" t="s">
        <v>1593</v>
      </c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3"/>
        <v>27</v>
      </c>
      <c r="J471" s="34">
        <f t="shared" si="69"/>
        <v>1</v>
      </c>
      <c r="K471" s="35">
        <f t="shared" si="70"/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 t="s">
        <v>1593</v>
      </c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3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3"/>
        <v>26</v>
      </c>
      <c r="J473" s="34">
        <f t="shared" ref="J473:J485" si="71">COUNTIF(L473:AM473,"APAGADO")</f>
        <v>2</v>
      </c>
      <c r="K473" s="35">
        <f>(I473)/(J473+I473)</f>
        <v>0.9285714285714286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 t="s">
        <v>1593</v>
      </c>
      <c r="AI473" s="86" t="s">
        <v>1593</v>
      </c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3"/>
        <v>28</v>
      </c>
      <c r="J474" s="34">
        <f t="shared" si="71"/>
        <v>0</v>
      </c>
      <c r="K474" s="35">
        <f t="shared" ref="K474:K485" si="72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3"/>
        <v>28</v>
      </c>
      <c r="J475" s="34">
        <f t="shared" si="71"/>
        <v>0</v>
      </c>
      <c r="K475" s="35">
        <f t="shared" si="72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3"/>
        <v>26</v>
      </c>
      <c r="J476" s="34">
        <f t="shared" si="71"/>
        <v>2</v>
      </c>
      <c r="K476" s="35">
        <f t="shared" si="72"/>
        <v>0.9285714285714286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 t="s">
        <v>1593</v>
      </c>
      <c r="AI476" s="86" t="s">
        <v>1593</v>
      </c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3"/>
        <v>26</v>
      </c>
      <c r="J477" s="34">
        <f t="shared" si="71"/>
        <v>2</v>
      </c>
      <c r="K477" s="35">
        <f t="shared" si="72"/>
        <v>0.9285714285714286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 t="s">
        <v>1593</v>
      </c>
      <c r="AI477" s="86" t="s">
        <v>1593</v>
      </c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si="63"/>
        <v>20</v>
      </c>
      <c r="J478" s="34">
        <f t="shared" si="71"/>
        <v>8</v>
      </c>
      <c r="K478" s="35">
        <f t="shared" si="72"/>
        <v>0.7142857142857143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 t="s">
        <v>1593</v>
      </c>
      <c r="AG478" s="86" t="s">
        <v>1593</v>
      </c>
      <c r="AH478" s="86" t="s">
        <v>1593</v>
      </c>
      <c r="AI478" s="86" t="s">
        <v>1593</v>
      </c>
      <c r="AJ478" s="86" t="s">
        <v>1593</v>
      </c>
      <c r="AK478" s="86" t="s">
        <v>1593</v>
      </c>
      <c r="AL478" s="86" t="s">
        <v>1593</v>
      </c>
      <c r="AM478" s="86" t="s">
        <v>1593</v>
      </c>
      <c r="AN478" s="86" t="s">
        <v>1593</v>
      </c>
      <c r="AO478" s="86" t="s">
        <v>1593</v>
      </c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63"/>
        <v>21</v>
      </c>
      <c r="J479" s="34">
        <f t="shared" si="71"/>
        <v>7</v>
      </c>
      <c r="K479" s="35">
        <f t="shared" si="72"/>
        <v>0.75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 t="s">
        <v>1593</v>
      </c>
      <c r="AG479" s="86" t="s">
        <v>1593</v>
      </c>
      <c r="AH479" s="86"/>
      <c r="AI479" s="86" t="s">
        <v>1593</v>
      </c>
      <c r="AJ479" s="86" t="s">
        <v>1593</v>
      </c>
      <c r="AK479" s="86" t="s">
        <v>1593</v>
      </c>
      <c r="AL479" s="86" t="s">
        <v>1593</v>
      </c>
      <c r="AM479" s="86" t="s">
        <v>1593</v>
      </c>
      <c r="AN479" s="86" t="s">
        <v>1593</v>
      </c>
      <c r="AO479" s="86" t="s">
        <v>1593</v>
      </c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63"/>
        <v>26</v>
      </c>
      <c r="J480" s="34">
        <f t="shared" si="71"/>
        <v>2</v>
      </c>
      <c r="K480" s="35">
        <f t="shared" si="72"/>
        <v>0.9285714285714286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 t="s">
        <v>1593</v>
      </c>
      <c r="AI480" s="86" t="s">
        <v>1593</v>
      </c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63"/>
        <v>27</v>
      </c>
      <c r="J481" s="34">
        <f t="shared" si="71"/>
        <v>1</v>
      </c>
      <c r="K481" s="35">
        <f t="shared" si="72"/>
        <v>0.9642857142857143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 t="s">
        <v>1593</v>
      </c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63"/>
        <v>26</v>
      </c>
      <c r="J482" s="34">
        <f t="shared" si="71"/>
        <v>2</v>
      </c>
      <c r="K482" s="35">
        <f t="shared" si="72"/>
        <v>0.9285714285714286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 t="s">
        <v>1593</v>
      </c>
      <c r="AI482" s="86" t="s">
        <v>1593</v>
      </c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63"/>
        <v>26</v>
      </c>
      <c r="J483" s="34">
        <f t="shared" si="71"/>
        <v>2</v>
      </c>
      <c r="K483" s="35">
        <f t="shared" si="72"/>
        <v>0.9285714285714286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 t="s">
        <v>1593</v>
      </c>
      <c r="AI483" s="86" t="s">
        <v>1593</v>
      </c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63"/>
        <v>26</v>
      </c>
      <c r="J484" s="34">
        <f t="shared" si="71"/>
        <v>2</v>
      </c>
      <c r="K484" s="35">
        <f t="shared" si="72"/>
        <v>0.9285714285714286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 t="s">
        <v>1593</v>
      </c>
      <c r="AI484" s="86" t="s">
        <v>1593</v>
      </c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63"/>
        <v>26</v>
      </c>
      <c r="J485" s="34">
        <f t="shared" si="71"/>
        <v>2</v>
      </c>
      <c r="K485" s="35">
        <f t="shared" si="72"/>
        <v>0.9285714285714286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 t="s">
        <v>1593</v>
      </c>
      <c r="AI485" s="86" t="s">
        <v>1593</v>
      </c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ref="I486:I495" si="73">COUNTIF(L486:AM486,"")</f>
        <v>28</v>
      </c>
      <c r="J486" s="34">
        <f t="shared" ref="J486:J495" si="74">COUNTIF(L486:AM486,"APAGADO")</f>
        <v>0</v>
      </c>
      <c r="K486" s="35">
        <f t="shared" ref="K486:K495" si="75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3"/>
        <v>28</v>
      </c>
      <c r="J487" s="34">
        <f t="shared" si="74"/>
        <v>0</v>
      </c>
      <c r="K487" s="35">
        <f t="shared" si="75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3"/>
        <v>22</v>
      </c>
      <c r="J488" s="34">
        <f t="shared" si="74"/>
        <v>6</v>
      </c>
      <c r="K488" s="35">
        <f t="shared" si="75"/>
        <v>0.7857142857142857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 t="s">
        <v>1593</v>
      </c>
      <c r="AG488" s="86" t="s">
        <v>1593</v>
      </c>
      <c r="AH488" s="86" t="s">
        <v>1593</v>
      </c>
      <c r="AI488" s="86" t="s">
        <v>1593</v>
      </c>
      <c r="AJ488" s="86" t="s">
        <v>1593</v>
      </c>
      <c r="AK488" s="86" t="s">
        <v>1593</v>
      </c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3"/>
        <v>22</v>
      </c>
      <c r="J489" s="34">
        <f t="shared" si="74"/>
        <v>6</v>
      </c>
      <c r="K489" s="35">
        <f t="shared" si="75"/>
        <v>0.7857142857142857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 t="s">
        <v>1593</v>
      </c>
      <c r="AG489" s="86" t="s">
        <v>1593</v>
      </c>
      <c r="AH489" s="86" t="s">
        <v>1593</v>
      </c>
      <c r="AI489" s="86" t="s">
        <v>1593</v>
      </c>
      <c r="AJ489" s="86" t="s">
        <v>1593</v>
      </c>
      <c r="AK489" s="86" t="s">
        <v>1593</v>
      </c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3"/>
        <v>20</v>
      </c>
      <c r="J490" s="34">
        <f t="shared" si="74"/>
        <v>8</v>
      </c>
      <c r="K490" s="35">
        <f t="shared" si="75"/>
        <v>0.7142857142857143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 t="s">
        <v>1593</v>
      </c>
      <c r="AG490" s="86" t="s">
        <v>1593</v>
      </c>
      <c r="AH490" s="86" t="s">
        <v>1593</v>
      </c>
      <c r="AI490" s="86" t="s">
        <v>1593</v>
      </c>
      <c r="AJ490" s="86" t="s">
        <v>1593</v>
      </c>
      <c r="AK490" s="86" t="s">
        <v>1593</v>
      </c>
      <c r="AL490" s="86" t="s">
        <v>1593</v>
      </c>
      <c r="AM490" s="86" t="s">
        <v>1593</v>
      </c>
      <c r="AN490" s="86" t="s">
        <v>1593</v>
      </c>
      <c r="AO490" s="86" t="s">
        <v>1593</v>
      </c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3"/>
        <v>20</v>
      </c>
      <c r="J491" s="34">
        <f t="shared" si="74"/>
        <v>8</v>
      </c>
      <c r="K491" s="35">
        <f t="shared" si="75"/>
        <v>0.7142857142857143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 t="s">
        <v>1593</v>
      </c>
      <c r="AG491" s="86" t="s">
        <v>1593</v>
      </c>
      <c r="AH491" s="86" t="s">
        <v>1593</v>
      </c>
      <c r="AI491" s="86" t="s">
        <v>1593</v>
      </c>
      <c r="AJ491" s="86" t="s">
        <v>1593</v>
      </c>
      <c r="AK491" s="86" t="s">
        <v>1593</v>
      </c>
      <c r="AL491" s="86" t="s">
        <v>1593</v>
      </c>
      <c r="AM491" s="86" t="s">
        <v>1593</v>
      </c>
      <c r="AN491" s="86" t="s">
        <v>1593</v>
      </c>
      <c r="AO491" s="86" t="s">
        <v>1593</v>
      </c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3"/>
        <v>20</v>
      </c>
      <c r="J492" s="34">
        <f t="shared" si="74"/>
        <v>8</v>
      </c>
      <c r="K492" s="35">
        <f t="shared" si="75"/>
        <v>0.7142857142857143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 t="s">
        <v>1593</v>
      </c>
      <c r="AG492" s="86" t="s">
        <v>1593</v>
      </c>
      <c r="AH492" s="86" t="s">
        <v>1593</v>
      </c>
      <c r="AI492" s="86" t="s">
        <v>1593</v>
      </c>
      <c r="AJ492" s="86" t="s">
        <v>1593</v>
      </c>
      <c r="AK492" s="86" t="s">
        <v>1593</v>
      </c>
      <c r="AL492" s="86" t="s">
        <v>1593</v>
      </c>
      <c r="AM492" s="86" t="s">
        <v>1593</v>
      </c>
      <c r="AN492" s="86" t="s">
        <v>1593</v>
      </c>
      <c r="AO492" s="86" t="s">
        <v>1593</v>
      </c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3"/>
        <v>20</v>
      </c>
      <c r="J493" s="34">
        <f t="shared" si="74"/>
        <v>8</v>
      </c>
      <c r="K493" s="35">
        <f t="shared" si="75"/>
        <v>0.7142857142857143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 t="s">
        <v>1593</v>
      </c>
      <c r="AG493" s="86" t="s">
        <v>1593</v>
      </c>
      <c r="AH493" s="86" t="s">
        <v>1593</v>
      </c>
      <c r="AI493" s="86" t="s">
        <v>1593</v>
      </c>
      <c r="AJ493" s="86" t="s">
        <v>1593</v>
      </c>
      <c r="AK493" s="86" t="s">
        <v>1593</v>
      </c>
      <c r="AL493" s="86" t="s">
        <v>1593</v>
      </c>
      <c r="AM493" s="86" t="s">
        <v>1593</v>
      </c>
      <c r="AN493" s="86" t="s">
        <v>1593</v>
      </c>
      <c r="AO493" s="86" t="s">
        <v>1593</v>
      </c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3"/>
        <v>20</v>
      </c>
      <c r="J494" s="34">
        <f t="shared" si="74"/>
        <v>8</v>
      </c>
      <c r="K494" s="35">
        <f t="shared" si="75"/>
        <v>0.7142857142857143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 t="s">
        <v>1593</v>
      </c>
      <c r="AG494" s="86" t="s">
        <v>1593</v>
      </c>
      <c r="AH494" s="86" t="s">
        <v>1593</v>
      </c>
      <c r="AI494" s="86" t="s">
        <v>1593</v>
      </c>
      <c r="AJ494" s="86" t="s">
        <v>1593</v>
      </c>
      <c r="AK494" s="86" t="s">
        <v>1593</v>
      </c>
      <c r="AL494" s="86" t="s">
        <v>1593</v>
      </c>
      <c r="AM494" s="86" t="s">
        <v>1593</v>
      </c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3"/>
        <v>20</v>
      </c>
      <c r="J495" s="34">
        <f t="shared" si="74"/>
        <v>8</v>
      </c>
      <c r="K495" s="35">
        <f t="shared" si="75"/>
        <v>0.7142857142857143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 t="s">
        <v>1593</v>
      </c>
      <c r="AG495" s="86" t="s">
        <v>1593</v>
      </c>
      <c r="AH495" s="86" t="s">
        <v>1593</v>
      </c>
      <c r="AI495" s="86" t="s">
        <v>1593</v>
      </c>
      <c r="AJ495" s="86" t="s">
        <v>1593</v>
      </c>
      <c r="AK495" s="86" t="s">
        <v>1593</v>
      </c>
      <c r="AL495" s="86" t="s">
        <v>1593</v>
      </c>
      <c r="AM495" s="86" t="s">
        <v>1593</v>
      </c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ref="I496:I517" si="76">COUNTIF(L496:AM496,"")</f>
        <v>28</v>
      </c>
      <c r="J496" s="34">
        <f t="shared" ref="J496:J517" si="77">COUNTIF(L496:AM496,"APAGADO")</f>
        <v>0</v>
      </c>
      <c r="K496" s="35">
        <f t="shared" ref="K496:K517" si="78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6"/>
        <v>28</v>
      </c>
      <c r="J500" s="34">
        <f t="shared" si="77"/>
        <v>0</v>
      </c>
      <c r="K500" s="35">
        <f t="shared" si="7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6"/>
        <v>28</v>
      </c>
      <c r="J501" s="34">
        <f t="shared" si="77"/>
        <v>0</v>
      </c>
      <c r="K501" s="35">
        <f t="shared" si="7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6"/>
        <v>20</v>
      </c>
      <c r="J502" s="34">
        <f t="shared" si="77"/>
        <v>8</v>
      </c>
      <c r="K502" s="35">
        <f t="shared" si="78"/>
        <v>0.7142857142857143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 t="s">
        <v>1593</v>
      </c>
      <c r="AG502" s="86" t="s">
        <v>1593</v>
      </c>
      <c r="AH502" s="86" t="s">
        <v>1593</v>
      </c>
      <c r="AI502" s="86" t="s">
        <v>1593</v>
      </c>
      <c r="AJ502" s="86" t="s">
        <v>1593</v>
      </c>
      <c r="AK502" s="86" t="s">
        <v>1593</v>
      </c>
      <c r="AL502" s="86" t="s">
        <v>1593</v>
      </c>
      <c r="AM502" s="86" t="s">
        <v>1593</v>
      </c>
      <c r="AN502" s="86" t="s">
        <v>1593</v>
      </c>
      <c r="AO502" s="86" t="s">
        <v>1593</v>
      </c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6"/>
        <v>20</v>
      </c>
      <c r="J503" s="34">
        <f t="shared" si="77"/>
        <v>8</v>
      </c>
      <c r="K503" s="35">
        <f t="shared" si="78"/>
        <v>0.7142857142857143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 t="s">
        <v>1593</v>
      </c>
      <c r="AG503" s="86" t="s">
        <v>1593</v>
      </c>
      <c r="AH503" s="86" t="s">
        <v>1593</v>
      </c>
      <c r="AI503" s="86" t="s">
        <v>1593</v>
      </c>
      <c r="AJ503" s="86" t="s">
        <v>1593</v>
      </c>
      <c r="AK503" s="86" t="s">
        <v>1593</v>
      </c>
      <c r="AL503" s="86" t="s">
        <v>1593</v>
      </c>
      <c r="AM503" s="86" t="s">
        <v>1593</v>
      </c>
      <c r="AN503" s="86" t="s">
        <v>1593</v>
      </c>
      <c r="AO503" s="86" t="s">
        <v>1593</v>
      </c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6"/>
        <v>20</v>
      </c>
      <c r="J504" s="34">
        <f t="shared" si="77"/>
        <v>8</v>
      </c>
      <c r="K504" s="35">
        <f t="shared" si="78"/>
        <v>0.7142857142857143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 t="s">
        <v>1593</v>
      </c>
      <c r="AG504" s="86" t="s">
        <v>1593</v>
      </c>
      <c r="AH504" s="86" t="s">
        <v>1593</v>
      </c>
      <c r="AI504" s="86" t="s">
        <v>1593</v>
      </c>
      <c r="AJ504" s="86" t="s">
        <v>1593</v>
      </c>
      <c r="AK504" s="86" t="s">
        <v>1593</v>
      </c>
      <c r="AL504" s="86" t="s">
        <v>1593</v>
      </c>
      <c r="AM504" s="86" t="s">
        <v>1593</v>
      </c>
      <c r="AN504" s="86" t="s">
        <v>1593</v>
      </c>
      <c r="AO504" s="86" t="s">
        <v>1593</v>
      </c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6"/>
        <v>20</v>
      </c>
      <c r="J505" s="34">
        <f t="shared" si="77"/>
        <v>8</v>
      </c>
      <c r="K505" s="35">
        <f t="shared" si="78"/>
        <v>0.7142857142857143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 t="s">
        <v>1593</v>
      </c>
      <c r="AG505" s="86" t="s">
        <v>1593</v>
      </c>
      <c r="AH505" s="86" t="s">
        <v>1593</v>
      </c>
      <c r="AI505" s="86" t="s">
        <v>1593</v>
      </c>
      <c r="AJ505" s="86" t="s">
        <v>1593</v>
      </c>
      <c r="AK505" s="86" t="s">
        <v>1593</v>
      </c>
      <c r="AL505" s="86" t="s">
        <v>1593</v>
      </c>
      <c r="AM505" s="86" t="s">
        <v>1593</v>
      </c>
      <c r="AN505" s="86" t="s">
        <v>1593</v>
      </c>
      <c r="AO505" s="86" t="s">
        <v>1593</v>
      </c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6"/>
        <v>28</v>
      </c>
      <c r="J506" s="34">
        <f t="shared" si="77"/>
        <v>0</v>
      </c>
      <c r="K506" s="35">
        <f t="shared" si="78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6"/>
        <v>20</v>
      </c>
      <c r="J508" s="34">
        <f t="shared" si="77"/>
        <v>8</v>
      </c>
      <c r="K508" s="35">
        <f t="shared" si="78"/>
        <v>0.7142857142857143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 t="s">
        <v>1593</v>
      </c>
      <c r="AG508" s="86" t="s">
        <v>1593</v>
      </c>
      <c r="AH508" s="86" t="s">
        <v>1593</v>
      </c>
      <c r="AI508" s="86" t="s">
        <v>1593</v>
      </c>
      <c r="AJ508" s="86" t="s">
        <v>1593</v>
      </c>
      <c r="AK508" s="86" t="s">
        <v>1593</v>
      </c>
      <c r="AL508" s="86" t="s">
        <v>1593</v>
      </c>
      <c r="AM508" s="86" t="s">
        <v>1593</v>
      </c>
      <c r="AN508" s="86" t="s">
        <v>1593</v>
      </c>
      <c r="AO508" s="86" t="s">
        <v>1593</v>
      </c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8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8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20</v>
      </c>
      <c r="J514" s="34">
        <f t="shared" si="77"/>
        <v>8</v>
      </c>
      <c r="K514" s="35">
        <f t="shared" si="78"/>
        <v>0.7142857142857143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 t="s">
        <v>1593</v>
      </c>
      <c r="AG514" s="86" t="s">
        <v>1593</v>
      </c>
      <c r="AH514" s="86" t="s">
        <v>1593</v>
      </c>
      <c r="AI514" s="86" t="s">
        <v>1593</v>
      </c>
      <c r="AJ514" s="86" t="s">
        <v>1593</v>
      </c>
      <c r="AK514" s="86" t="s">
        <v>1593</v>
      </c>
      <c r="AL514" s="86" t="s">
        <v>1593</v>
      </c>
      <c r="AM514" s="86" t="s">
        <v>1593</v>
      </c>
      <c r="AN514" s="86" t="s">
        <v>1593</v>
      </c>
      <c r="AO514" s="86" t="s">
        <v>1593</v>
      </c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20</v>
      </c>
      <c r="J515" s="34">
        <f t="shared" si="77"/>
        <v>8</v>
      </c>
      <c r="K515" s="35">
        <f t="shared" si="78"/>
        <v>0.7142857142857143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 t="s">
        <v>1593</v>
      </c>
      <c r="AG515" s="86" t="s">
        <v>1593</v>
      </c>
      <c r="AH515" s="86" t="s">
        <v>1593</v>
      </c>
      <c r="AI515" s="86" t="s">
        <v>1593</v>
      </c>
      <c r="AJ515" s="86" t="s">
        <v>1593</v>
      </c>
      <c r="AK515" s="86" t="s">
        <v>1593</v>
      </c>
      <c r="AL515" s="86" t="s">
        <v>1593</v>
      </c>
      <c r="AM515" s="86" t="s">
        <v>1593</v>
      </c>
      <c r="AN515" s="86" t="s">
        <v>1593</v>
      </c>
      <c r="AO515" s="86" t="s">
        <v>1593</v>
      </c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20</v>
      </c>
      <c r="J516" s="34">
        <f t="shared" si="77"/>
        <v>8</v>
      </c>
      <c r="K516" s="35">
        <f t="shared" si="78"/>
        <v>0.7142857142857143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 t="s">
        <v>1593</v>
      </c>
      <c r="AG516" s="86" t="s">
        <v>1593</v>
      </c>
      <c r="AH516" s="86" t="s">
        <v>1593</v>
      </c>
      <c r="AI516" s="86" t="s">
        <v>1593</v>
      </c>
      <c r="AJ516" s="86" t="s">
        <v>1593</v>
      </c>
      <c r="AK516" s="88" t="s">
        <v>1593</v>
      </c>
      <c r="AL516" s="86" t="s">
        <v>1593</v>
      </c>
      <c r="AM516" s="86" t="s">
        <v>1593</v>
      </c>
      <c r="AN516" s="88" t="s">
        <v>1593</v>
      </c>
      <c r="AO516" s="88" t="s">
        <v>1593</v>
      </c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20</v>
      </c>
      <c r="J517" s="34">
        <f t="shared" si="77"/>
        <v>8</v>
      </c>
      <c r="K517" s="35">
        <f t="shared" si="78"/>
        <v>0.7142857142857143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 t="s">
        <v>1593</v>
      </c>
      <c r="AG517" s="86" t="s">
        <v>1593</v>
      </c>
      <c r="AH517" s="86" t="s">
        <v>1593</v>
      </c>
      <c r="AI517" s="86" t="s">
        <v>1593</v>
      </c>
      <c r="AJ517" s="86" t="s">
        <v>1593</v>
      </c>
      <c r="AK517" s="88" t="s">
        <v>1593</v>
      </c>
      <c r="AL517" s="86" t="s">
        <v>1593</v>
      </c>
      <c r="AM517" s="86" t="s">
        <v>1593</v>
      </c>
      <c r="AN517" s="88" t="s">
        <v>1593</v>
      </c>
      <c r="AO517" s="88" t="s">
        <v>1593</v>
      </c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ref="I518:I530" si="79">COUNTIF(L518:AM518,"")</f>
        <v>28</v>
      </c>
      <c r="J518" s="34">
        <f t="shared" ref="J518:J530" si="80">COUNTIF(L518:AM518,"APAGADO")</f>
        <v>0</v>
      </c>
      <c r="K518" s="35">
        <f t="shared" ref="K518:K530" si="81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9"/>
        <v>28</v>
      </c>
      <c r="J520" s="34">
        <f t="shared" si="80"/>
        <v>0</v>
      </c>
      <c r="K520" s="35">
        <f t="shared" si="8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9"/>
        <v>28</v>
      </c>
      <c r="J521" s="34">
        <f t="shared" si="80"/>
        <v>0</v>
      </c>
      <c r="K521" s="35">
        <f t="shared" si="8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9"/>
        <v>27</v>
      </c>
      <c r="J522" s="34">
        <f t="shared" si="80"/>
        <v>1</v>
      </c>
      <c r="K522" s="35">
        <f t="shared" si="81"/>
        <v>0.9642857142857143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 t="s">
        <v>1593</v>
      </c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9"/>
        <v>21</v>
      </c>
      <c r="J523" s="34">
        <f t="shared" si="80"/>
        <v>7</v>
      </c>
      <c r="K523" s="35">
        <f t="shared" si="81"/>
        <v>0.75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 t="s">
        <v>1593</v>
      </c>
      <c r="AG523" s="86" t="s">
        <v>1593</v>
      </c>
      <c r="AH523" s="86" t="s">
        <v>1593</v>
      </c>
      <c r="AI523" s="86" t="s">
        <v>1593</v>
      </c>
      <c r="AJ523" s="86" t="s">
        <v>1593</v>
      </c>
      <c r="AK523" s="88" t="s">
        <v>1593</v>
      </c>
      <c r="AL523" s="86" t="s">
        <v>1593</v>
      </c>
      <c r="AM523" s="86"/>
      <c r="AN523" s="88" t="s">
        <v>1593</v>
      </c>
      <c r="AO523" s="88" t="s">
        <v>1593</v>
      </c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9"/>
        <v>20</v>
      </c>
      <c r="J526" s="34">
        <f t="shared" si="80"/>
        <v>8</v>
      </c>
      <c r="K526" s="35">
        <f t="shared" si="81"/>
        <v>0.7142857142857143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 t="s">
        <v>1593</v>
      </c>
      <c r="AG526" s="86" t="s">
        <v>1593</v>
      </c>
      <c r="AH526" s="86" t="s">
        <v>1593</v>
      </c>
      <c r="AI526" s="86" t="s">
        <v>1593</v>
      </c>
      <c r="AJ526" s="86" t="s">
        <v>1593</v>
      </c>
      <c r="AK526" s="88" t="s">
        <v>1593</v>
      </c>
      <c r="AL526" s="86" t="s">
        <v>1593</v>
      </c>
      <c r="AM526" s="86" t="s">
        <v>1593</v>
      </c>
      <c r="AN526" s="88" t="s">
        <v>1593</v>
      </c>
      <c r="AO526" s="88" t="s">
        <v>1593</v>
      </c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9"/>
        <v>20</v>
      </c>
      <c r="J527" s="34">
        <f t="shared" si="80"/>
        <v>8</v>
      </c>
      <c r="K527" s="35">
        <f t="shared" si="81"/>
        <v>0.7142857142857143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 t="s">
        <v>1593</v>
      </c>
      <c r="AG527" s="86" t="s">
        <v>1593</v>
      </c>
      <c r="AH527" s="86" t="s">
        <v>1593</v>
      </c>
      <c r="AI527" s="86" t="s">
        <v>1593</v>
      </c>
      <c r="AJ527" s="86" t="s">
        <v>1593</v>
      </c>
      <c r="AK527" s="88" t="s">
        <v>1593</v>
      </c>
      <c r="AL527" s="86" t="s">
        <v>1593</v>
      </c>
      <c r="AM527" s="86" t="s">
        <v>1593</v>
      </c>
      <c r="AN527" s="88" t="s">
        <v>1593</v>
      </c>
      <c r="AO527" s="88" t="s">
        <v>1593</v>
      </c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9"/>
        <v>20</v>
      </c>
      <c r="J530" s="34">
        <f t="shared" si="80"/>
        <v>8</v>
      </c>
      <c r="K530" s="35">
        <f t="shared" si="81"/>
        <v>0.7142857142857143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 t="s">
        <v>1593</v>
      </c>
      <c r="AG530" s="86" t="s">
        <v>1593</v>
      </c>
      <c r="AH530" s="86" t="s">
        <v>1593</v>
      </c>
      <c r="AI530" s="86" t="s">
        <v>1593</v>
      </c>
      <c r="AJ530" s="86" t="s">
        <v>1593</v>
      </c>
      <c r="AK530" s="88" t="s">
        <v>1593</v>
      </c>
      <c r="AL530" s="86" t="s">
        <v>1593</v>
      </c>
      <c r="AM530" s="86" t="s">
        <v>1593</v>
      </c>
      <c r="AN530" s="88" t="s">
        <v>1593</v>
      </c>
      <c r="AO530" s="88" t="s">
        <v>1593</v>
      </c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ref="I531:I537" si="82">COUNTIF(L531:AM531,"")</f>
        <v>20</v>
      </c>
      <c r="J531" s="34">
        <f t="shared" ref="J531:J537" si="83">COUNTIF(L531:AM531,"APAGADO")</f>
        <v>8</v>
      </c>
      <c r="K531" s="35">
        <f t="shared" ref="K531:K537" si="84">(I531)/(J531+I531)</f>
        <v>0.7142857142857143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 t="s">
        <v>1593</v>
      </c>
      <c r="AG531" s="86" t="s">
        <v>1593</v>
      </c>
      <c r="AH531" s="86" t="s">
        <v>1593</v>
      </c>
      <c r="AI531" s="86" t="s">
        <v>1593</v>
      </c>
      <c r="AJ531" s="86" t="s">
        <v>1593</v>
      </c>
      <c r="AK531" s="88" t="s">
        <v>1593</v>
      </c>
      <c r="AL531" s="86" t="s">
        <v>1593</v>
      </c>
      <c r="AM531" s="86" t="s">
        <v>1593</v>
      </c>
      <c r="AN531" s="88" t="s">
        <v>1593</v>
      </c>
      <c r="AO531" s="88" t="s">
        <v>1593</v>
      </c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82"/>
        <v>20</v>
      </c>
      <c r="J536" s="34">
        <f t="shared" si="83"/>
        <v>8</v>
      </c>
      <c r="K536" s="35">
        <f t="shared" si="84"/>
        <v>0.7142857142857143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 t="s">
        <v>1593</v>
      </c>
      <c r="AG536" s="86" t="s">
        <v>1593</v>
      </c>
      <c r="AH536" s="86" t="s">
        <v>1593</v>
      </c>
      <c r="AI536" s="86" t="s">
        <v>1593</v>
      </c>
      <c r="AJ536" s="86" t="s">
        <v>1593</v>
      </c>
      <c r="AK536" s="88" t="s">
        <v>1593</v>
      </c>
      <c r="AL536" s="86" t="s">
        <v>1593</v>
      </c>
      <c r="AM536" s="86" t="s">
        <v>1593</v>
      </c>
      <c r="AN536" s="88" t="s">
        <v>1593</v>
      </c>
      <c r="AO536" s="88" t="s">
        <v>1593</v>
      </c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82"/>
        <v>20</v>
      </c>
      <c r="J537" s="34">
        <f t="shared" si="83"/>
        <v>8</v>
      </c>
      <c r="K537" s="35">
        <f t="shared" si="84"/>
        <v>0.7142857142857143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 t="s">
        <v>1593</v>
      </c>
      <c r="AG537" s="86" t="s">
        <v>1593</v>
      </c>
      <c r="AH537" s="86" t="s">
        <v>1593</v>
      </c>
      <c r="AI537" s="86" t="s">
        <v>1593</v>
      </c>
      <c r="AJ537" s="86" t="s">
        <v>1593</v>
      </c>
      <c r="AK537" s="88" t="s">
        <v>1593</v>
      </c>
      <c r="AL537" s="86" t="s">
        <v>1593</v>
      </c>
      <c r="AM537" s="86" t="s">
        <v>1593</v>
      </c>
      <c r="AN537" s="88" t="s">
        <v>1593</v>
      </c>
      <c r="AO537" s="88" t="s">
        <v>1593</v>
      </c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ref="I538:I545" si="85">COUNTIF(L538:AM538,"")</f>
        <v>26</v>
      </c>
      <c r="J538" s="34">
        <f t="shared" ref="J538:J545" si="86">COUNTIF(L538:AM538,"APAGADO")</f>
        <v>2</v>
      </c>
      <c r="K538" s="35">
        <f t="shared" ref="K538:K545" si="87">(I538)/(J538+I538)</f>
        <v>0.9285714285714286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 t="s">
        <v>1593</v>
      </c>
      <c r="AI538" s="86" t="s">
        <v>1593</v>
      </c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85"/>
        <v>26</v>
      </c>
      <c r="J539" s="34">
        <f t="shared" si="86"/>
        <v>2</v>
      </c>
      <c r="K539" s="35">
        <f t="shared" si="87"/>
        <v>0.9285714285714286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 t="s">
        <v>1593</v>
      </c>
      <c r="AI539" s="86" t="s">
        <v>1593</v>
      </c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85"/>
        <v>20</v>
      </c>
      <c r="J540" s="34">
        <f t="shared" si="86"/>
        <v>8</v>
      </c>
      <c r="K540" s="35">
        <f t="shared" si="87"/>
        <v>0.7142857142857143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 t="s">
        <v>1593</v>
      </c>
      <c r="AG540" s="86" t="s">
        <v>1593</v>
      </c>
      <c r="AH540" s="86" t="s">
        <v>1593</v>
      </c>
      <c r="AI540" s="86" t="s">
        <v>1593</v>
      </c>
      <c r="AJ540" s="86" t="s">
        <v>1593</v>
      </c>
      <c r="AK540" s="88" t="s">
        <v>1593</v>
      </c>
      <c r="AL540" s="86" t="s">
        <v>1593</v>
      </c>
      <c r="AM540" s="86" t="s">
        <v>1593</v>
      </c>
      <c r="AN540" s="88" t="s">
        <v>1593</v>
      </c>
      <c r="AO540" s="88" t="s">
        <v>1593</v>
      </c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85"/>
        <v>20</v>
      </c>
      <c r="J541" s="34">
        <f t="shared" si="86"/>
        <v>8</v>
      </c>
      <c r="K541" s="35">
        <f t="shared" si="87"/>
        <v>0.7142857142857143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 t="s">
        <v>1593</v>
      </c>
      <c r="AG541" s="86" t="s">
        <v>1593</v>
      </c>
      <c r="AH541" s="86" t="s">
        <v>1593</v>
      </c>
      <c r="AI541" s="86" t="s">
        <v>1593</v>
      </c>
      <c r="AJ541" s="86" t="s">
        <v>1593</v>
      </c>
      <c r="AK541" s="88" t="s">
        <v>1593</v>
      </c>
      <c r="AL541" s="86" t="s">
        <v>1593</v>
      </c>
      <c r="AM541" s="86" t="s">
        <v>1593</v>
      </c>
      <c r="AN541" s="88" t="s">
        <v>1593</v>
      </c>
      <c r="AO541" s="88" t="s">
        <v>1593</v>
      </c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85"/>
        <v>26</v>
      </c>
      <c r="J542" s="34">
        <f t="shared" si="86"/>
        <v>2</v>
      </c>
      <c r="K542" s="35">
        <f t="shared" si="87"/>
        <v>0.9285714285714286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 t="s">
        <v>1593</v>
      </c>
      <c r="AJ542" s="86" t="s">
        <v>1593</v>
      </c>
      <c r="AK542" s="88"/>
      <c r="AL542" s="86"/>
      <c r="AM542" s="86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85"/>
        <v>26</v>
      </c>
      <c r="J543" s="34">
        <f t="shared" si="86"/>
        <v>2</v>
      </c>
      <c r="K543" s="35">
        <f t="shared" si="87"/>
        <v>0.9285714285714286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 t="s">
        <v>1593</v>
      </c>
      <c r="AJ543" s="86" t="s">
        <v>1593</v>
      </c>
      <c r="AK543" s="88"/>
      <c r="AL543" s="88"/>
      <c r="AM543" s="88"/>
      <c r="AN543" s="88"/>
      <c r="AO543" s="88"/>
    </row>
    <row r="544" spans="1:41" ht="15.75" thickBot="1" x14ac:dyDescent="0.3">
      <c r="A544" t="s">
        <v>1393</v>
      </c>
      <c r="B544" s="33" t="s">
        <v>1602</v>
      </c>
      <c r="C544" s="129" t="s">
        <v>1579</v>
      </c>
      <c r="D544" t="s">
        <v>1604</v>
      </c>
      <c r="E544" s="33" t="s">
        <v>1413</v>
      </c>
      <c r="F544" s="33" t="s">
        <v>1392</v>
      </c>
      <c r="G544" s="33"/>
      <c r="H544" s="33"/>
      <c r="I544" s="34">
        <f t="shared" si="85"/>
        <v>27</v>
      </c>
      <c r="J544" s="34">
        <f t="shared" si="86"/>
        <v>1</v>
      </c>
      <c r="K544" s="35">
        <f t="shared" si="87"/>
        <v>0.9642857142857143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 t="s">
        <v>1593</v>
      </c>
      <c r="AJ544" s="88"/>
      <c r="AK544" s="88"/>
      <c r="AL544" s="88"/>
      <c r="AM544" s="88"/>
      <c r="AN544" s="88"/>
    </row>
    <row r="545" spans="1:40" x14ac:dyDescent="0.25">
      <c r="A545" t="s">
        <v>1393</v>
      </c>
      <c r="B545" s="33" t="s">
        <v>1603</v>
      </c>
      <c r="C545" s="129" t="s">
        <v>1579</v>
      </c>
      <c r="D545" t="s">
        <v>1604</v>
      </c>
      <c r="E545" s="33" t="s">
        <v>1391</v>
      </c>
      <c r="F545" s="33" t="s">
        <v>1392</v>
      </c>
      <c r="G545" s="33"/>
      <c r="H545" s="33"/>
      <c r="I545" s="142">
        <f t="shared" si="85"/>
        <v>27</v>
      </c>
      <c r="J545" s="142">
        <f t="shared" si="86"/>
        <v>1</v>
      </c>
      <c r="K545" s="15">
        <f t="shared" si="87"/>
        <v>0.9642857142857143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 t="s">
        <v>1593</v>
      </c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380 C304:D304 C381:D381 C382:C1048576 D107:D110 D118 D168 D172:D173 D178 D207:D208 D215 D294:D295 D303 D377:D380 D436 D469">
    <cfRule type="cellIs" dxfId="114" priority="455" operator="equal">
      <formula>$C$230</formula>
    </cfRule>
  </conditionalFormatting>
  <conditionalFormatting sqref="C1:C215 D107:D110 D118 D168 D172:D173 D178 D207:D208 D215 C216:D216 C217:C380 D294:D295 D303 C304:D304 D377:D380 C381:D381 C382:C1048576 D436 D469">
    <cfRule type="cellIs" dxfId="113" priority="456" operator="equal">
      <formula>$C$218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5 E458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7">
    <cfRule type="containsText" dxfId="108" priority="403" operator="containsText" text="domo">
      <formula>NOT(ISERROR(SEARCH("domo",E447)))</formula>
    </cfRule>
    <cfRule type="containsText" dxfId="107" priority="402" operator="containsText" text="fija">
      <formula>NOT(ISERROR(SEARCH("fija",E447)))</formula>
    </cfRule>
    <cfRule type="containsText" dxfId="106" priority="404" operator="containsText" text="Radio">
      <formula>NOT(ISERROR(SEARCH("Radio",E447)))</formula>
    </cfRule>
  </conditionalFormatting>
  <conditionalFormatting sqref="E447:E448">
    <cfRule type="containsText" dxfId="105" priority="397" operator="containsText" text="fija">
      <formula>NOT(ISERROR(SEARCH("fija",E447)))</formula>
    </cfRule>
    <cfRule type="containsText" dxfId="104" priority="398" operator="containsText" text="domo">
      <formula>NOT(ISERROR(SEARCH("domo",E447)))</formula>
    </cfRule>
  </conditionalFormatting>
  <conditionalFormatting sqref="E448">
    <cfRule type="containsText" dxfId="103" priority="395" operator="containsText" text="fija">
      <formula>NOT(ISERROR(SEARCH("fija",E448)))</formula>
    </cfRule>
    <cfRule type="containsText" dxfId="102" priority="399" operator="containsText" text="Radio">
      <formula>NOT(ISERROR(SEARCH("Radio",E448)))</formula>
    </cfRule>
    <cfRule type="containsText" dxfId="101" priority="396" operator="containsText" text="domo">
      <formula>NOT(ISERROR(SEARCH("domo",E448)))</formula>
    </cfRule>
  </conditionalFormatting>
  <conditionalFormatting sqref="E451">
    <cfRule type="containsText" dxfId="100" priority="394" operator="containsText" text="Radio">
      <formula>NOT(ISERROR(SEARCH("Radio",E451)))</formula>
    </cfRule>
    <cfRule type="containsText" dxfId="99" priority="393" operator="containsText" text="domo">
      <formula>NOT(ISERROR(SEARCH("domo",E451)))</formula>
    </cfRule>
    <cfRule type="containsText" dxfId="98" priority="392" operator="containsText" text="fija">
      <formula>NOT(ISERROR(SEARCH("fija",E451)))</formula>
    </cfRule>
  </conditionalFormatting>
  <conditionalFormatting sqref="E451:E452">
    <cfRule type="containsText" dxfId="97" priority="388" operator="containsText" text="domo">
      <formula>NOT(ISERROR(SEARCH("domo",E451)))</formula>
    </cfRule>
    <cfRule type="containsText" dxfId="9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95" priority="389" operator="containsText" text="Radio">
      <formula>NOT(ISERROR(SEARCH("Radio",E27)))</formula>
    </cfRule>
  </conditionalFormatting>
  <conditionalFormatting sqref="E452:E453">
    <cfRule type="containsText" dxfId="94" priority="382" operator="containsText" text="fija">
      <formula>NOT(ISERROR(SEARCH("fija",E452)))</formula>
    </cfRule>
    <cfRule type="containsText" dxfId="93" priority="383" operator="containsText" text="domo">
      <formula>NOT(ISERROR(SEARCH("domo",E452)))</formula>
    </cfRule>
  </conditionalFormatting>
  <conditionalFormatting sqref="E453">
    <cfRule type="containsText" dxfId="92" priority="384" operator="containsText" text="Radio">
      <formula>NOT(ISERROR(SEARCH("Radio",E453)))</formula>
    </cfRule>
  </conditionalFormatting>
  <conditionalFormatting sqref="E453:E454">
    <cfRule type="containsText" dxfId="91" priority="377" operator="containsText" text="fija">
      <formula>NOT(ISERROR(SEARCH("fija",E453)))</formula>
    </cfRule>
    <cfRule type="containsText" dxfId="90" priority="378" operator="containsText" text="domo">
      <formula>NOT(ISERROR(SEARCH("domo",E453)))</formula>
    </cfRule>
  </conditionalFormatting>
  <conditionalFormatting sqref="E454">
    <cfRule type="containsText" dxfId="89" priority="375" operator="containsText" text="fija">
      <formula>NOT(ISERROR(SEARCH("fija",E454)))</formula>
    </cfRule>
    <cfRule type="containsText" dxfId="88" priority="376" operator="containsText" text="domo">
      <formula>NOT(ISERROR(SEARCH("domo",E454)))</formula>
    </cfRule>
    <cfRule type="containsText" dxfId="87" priority="379" operator="containsText" text="Radio">
      <formula>NOT(ISERROR(SEARCH("Radio",E454)))</formula>
    </cfRule>
  </conditionalFormatting>
  <conditionalFormatting sqref="E456">
    <cfRule type="containsText" dxfId="86" priority="673" operator="containsText" text="fija">
      <formula>NOT(ISERROR(SEARCH("fija",E456)))</formula>
    </cfRule>
    <cfRule type="containsText" dxfId="85" priority="674" operator="containsText" text="domo">
      <formula>NOT(ISERROR(SEARCH("domo",E456)))</formula>
    </cfRule>
  </conditionalFormatting>
  <conditionalFormatting sqref="E459:E461">
    <cfRule type="containsText" dxfId="84" priority="406" operator="containsText" text="domo">
      <formula>NOT(ISERROR(SEARCH("domo",E459)))</formula>
    </cfRule>
    <cfRule type="containsText" dxfId="83" priority="405" operator="containsText" text="fija">
      <formula>NOT(ISERROR(SEARCH("fija",E459)))</formula>
    </cfRule>
  </conditionalFormatting>
  <conditionalFormatting sqref="E466:F485">
    <cfRule type="containsText" dxfId="82" priority="4" operator="containsText" text="Radio">
      <formula>NOT(ISERROR(SEARCH("Radio",E466)))</formula>
    </cfRule>
  </conditionalFormatting>
  <conditionalFormatting sqref="E496:G517">
    <cfRule type="containsText" dxfId="8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6">
    <cfRule type="containsText" dxfId="77" priority="52" operator="containsText" text="Radio">
      <formula>NOT(ISERROR(SEARCH("Radio",F446)))</formula>
    </cfRule>
    <cfRule type="cellIs" dxfId="76" priority="53" operator="equal">
      <formula>"PTP A FO"</formula>
    </cfRule>
  </conditionalFormatting>
  <conditionalFormatting sqref="F1:G445 F456:G456 F458:G496 F497:F502 F503:G1048576">
    <cfRule type="cellIs" dxfId="75" priority="654" operator="equal">
      <formula>"PTP A FO"</formula>
    </cfRule>
  </conditionalFormatting>
  <conditionalFormatting sqref="F1:G496 F497:F502 F503:G1048576">
    <cfRule type="cellIs" dxfId="74" priority="459" operator="equal">
      <formula>"PTP A FO"</formula>
    </cfRule>
  </conditionalFormatting>
  <conditionalFormatting sqref="F1:G496 F503:G1048576 F497:F502">
    <cfRule type="cellIs" dxfId="73" priority="458" operator="equal">
      <formula>$F$10</formula>
    </cfRule>
  </conditionalFormatting>
  <conditionalFormatting sqref="G497:G502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7 H499 H501 H503 H505 H507">
    <cfRule type="containsText" dxfId="69" priority="30" operator="containsText" text="Radio">
      <formula>NOT(ISERROR(SEARCH("Radio",H497)))</formula>
    </cfRule>
  </conditionalFormatting>
  <conditionalFormatting sqref="H509">
    <cfRule type="containsText" dxfId="68" priority="29" operator="containsText" text="Radio">
      <formula>NOT(ISERROR(SEARCH("Radio",H509)))</formula>
    </cfRule>
  </conditionalFormatting>
  <conditionalFormatting sqref="H513 H515:H517">
    <cfRule type="containsText" dxfId="67" priority="28" operator="containsText" text="Radio">
      <formula>NOT(ISERROR(SEARCH("Radio",H513)))</formula>
    </cfRule>
  </conditionalFormatting>
  <conditionalFormatting sqref="K4:K544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80 L71:AF71 AH71:AN71 L72:AN276 L277:AA277 AC277:AN277 L278:AN380 L381:AO381 L382:AN514 AO382:AO543 L515:AA515 AC515:AF515 AG515:AG542 AB515:AB544 O515:O549 AH515:AN1048576 M516:N517 AE516:AF542 P516:Q543 S516:AA543 AC516:AD543 R516:R544 L516:L546 AG551">
    <cfRule type="cellIs" dxfId="64" priority="35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6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62" priority="36" operator="equal">
      <formula>"apagado"</formula>
    </cfRule>
  </conditionalFormatting>
  <conditionalFormatting sqref="N518:N1075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NOT(ISERROR(SEARCH("Caida",N518)))</formula>
    </cfRule>
    <cfRule type="notContainsText" dxfId="58" priority="215" operator="notContains" text="Caida">
      <formula>ISERROR(SEARCH("Caida",N518))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8:N1048576">
    <cfRule type="cellIs" dxfId="55" priority="235" operator="equal">
      <formula>$N$13</formula>
    </cfRule>
  </conditionalFormatting>
  <conditionalFormatting sqref="V3:AG3 AH518:AO542 AE543:AO543">
    <cfRule type="cellIs" dxfId="54" priority="609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5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 t="str">
        <f>'RESUMEN TOTAL'!AO24</f>
        <v>APAGADO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 t="str">
        <f>'RESUMEN TOTAL'!AO25</f>
        <v>APAGADO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 t="str">
        <f>'RESUMEN TOTAL'!AM50</f>
        <v>APAGADO</v>
      </c>
      <c r="AH47" t="str">
        <f>'RESUMEN TOTAL'!AN50</f>
        <v>APAGADO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 t="str">
        <f>'RESUMEN TOTAL'!AM55</f>
        <v>APAGADO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 t="str">
        <f>'RESUMEN TOTAL'!AM56</f>
        <v xml:space="preserve"> 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 t="str">
        <f>'RESUMEN TOTAL'!AO94</f>
        <v>APAGADO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 t="str">
        <f>'RESUMEN TOTAL'!AO95</f>
        <v>APAGADO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 t="str">
        <f>'RESUMEN TOTAL'!AK130</f>
        <v>APAGADO</v>
      </c>
      <c r="AF126" t="str">
        <f>'RESUMEN TOTAL'!AL130</f>
        <v>APAGADO</v>
      </c>
      <c r="AG126" t="str">
        <f>'RESUMEN TOTAL'!AM130</f>
        <v>APAGADO</v>
      </c>
      <c r="AH126" t="str">
        <f>'RESUMEN TOTAL'!AN130</f>
        <v>APAGADO</v>
      </c>
      <c r="AI126" t="str">
        <f>'RESUMEN TOTAL'!AO130</f>
        <v>APAGADO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 t="str">
        <f>'RESUMEN TOTAL'!AK137</f>
        <v>APAGADO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 t="str">
        <f>'RESUMEN TOTAL'!AK139</f>
        <v>APAGADO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 t="str">
        <f>'RESUMEN TOTAL'!AK146</f>
        <v>APAGADO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 t="str">
        <f>'RESUMEN TOTAL'!AK147</f>
        <v>APAGADO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 t="str">
        <f>'RESUMEN TOTAL'!AK149</f>
        <v>APAGADO</v>
      </c>
      <c r="AF145" t="str">
        <f>'RESUMEN TOTAL'!AL149</f>
        <v>APAGADO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 t="str">
        <f>'RESUMEN TOTAL'!AO168</f>
        <v>APAGADO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 t="str">
        <f>'RESUMEN TOTAL'!AK170</f>
        <v>APAGADO</v>
      </c>
      <c r="AF166">
        <f>'RESUMEN TOTAL'!AL170</f>
        <v>0</v>
      </c>
      <c r="AG166" t="str">
        <f>'RESUMEN TOTAL'!AM170</f>
        <v>APAGADO</v>
      </c>
      <c r="AH166" t="str">
        <f>'RESUMEN TOTAL'!AN170</f>
        <v>APAGADO</v>
      </c>
      <c r="AI166" t="str">
        <f>'RESUMEN TOTAL'!AO170</f>
        <v>APAGADO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 t="str">
        <f>'RESUMEN TOTAL'!AK171</f>
        <v>APAGADO</v>
      </c>
      <c r="AF167" t="str">
        <f>'RESUMEN TOTAL'!AL171</f>
        <v>APAGADO</v>
      </c>
      <c r="AG167" t="str">
        <f>'RESUMEN TOTAL'!AM171</f>
        <v>APAGADO</v>
      </c>
      <c r="AH167" t="str">
        <f>'RESUMEN TOTAL'!AN171</f>
        <v>APAGADO</v>
      </c>
      <c r="AI167" t="str">
        <f>'RESUMEN TOTAL'!AO171</f>
        <v>APAGADO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 t="str">
        <f>'RESUMEN TOTAL'!AL172</f>
        <v>APAGADO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 t="str">
        <f>'RESUMEN TOTAL'!AK176</f>
        <v>APAGADO</v>
      </c>
      <c r="AF172" t="str">
        <f>'RESUMEN TOTAL'!AL176</f>
        <v>APAGADO</v>
      </c>
      <c r="AG172" t="str">
        <f>'RESUMEN TOTAL'!AM176</f>
        <v>APAGADO</v>
      </c>
      <c r="AH172">
        <f>'RESUMEN TOTAL'!AN176</f>
        <v>0</v>
      </c>
      <c r="AI172" t="str">
        <f>'RESUMEN TOTAL'!AO176</f>
        <v>APAGADO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 t="str">
        <f>'RESUMEN TOTAL'!AK177</f>
        <v>APAGADO</v>
      </c>
      <c r="AF173" t="str">
        <f>'RESUMEN TOTAL'!AL177</f>
        <v>APAGADO</v>
      </c>
      <c r="AG173" t="str">
        <f>'RESUMEN TOTAL'!AM177</f>
        <v>APAGADO</v>
      </c>
      <c r="AH173">
        <f>'RESUMEN TOTAL'!AN177</f>
        <v>0</v>
      </c>
      <c r="AI173" t="str">
        <f>'RESUMEN TOTAL'!AO177</f>
        <v>APAGADO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 t="str">
        <f>'RESUMEN TOTAL'!AK178</f>
        <v>APAGADO</v>
      </c>
      <c r="AF174" t="str">
        <f>'RESUMEN TOTAL'!AL178</f>
        <v>APAGADO</v>
      </c>
      <c r="AG174" t="str">
        <f>'RESUMEN TOTAL'!AM178</f>
        <v>APAGADO</v>
      </c>
      <c r="AH174">
        <f>'RESUMEN TOTAL'!AN178</f>
        <v>0</v>
      </c>
      <c r="AI174" t="str">
        <f>'RESUMEN TOTAL'!AO178</f>
        <v>APAGADO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 t="str">
        <f>'RESUMEN TOTAL'!AK179</f>
        <v>APAGADO</v>
      </c>
      <c r="AF175" t="str">
        <f>'RESUMEN TOTAL'!AL179</f>
        <v>APAGADO</v>
      </c>
      <c r="AG175" t="str">
        <f>'RESUMEN TOTAL'!AM179</f>
        <v>APAGADO</v>
      </c>
      <c r="AH175" t="str">
        <f>'RESUMEN TOTAL'!AN179</f>
        <v>APAGADO</v>
      </c>
      <c r="AI175" t="str">
        <f>'RESUMEN TOTAL'!AO179</f>
        <v>APAGADO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 t="str">
        <f>'RESUMEN TOTAL'!AK180</f>
        <v>APAGADO</v>
      </c>
      <c r="AF176" t="str">
        <f>'RESUMEN TOTAL'!AL180</f>
        <v>APAGADO</v>
      </c>
      <c r="AG176" t="str">
        <f>'RESUMEN TOTAL'!AM180</f>
        <v>APAGADO</v>
      </c>
      <c r="AH176" t="str">
        <f>'RESUMEN TOTAL'!AN180</f>
        <v>APAGADO</v>
      </c>
      <c r="AI176" t="str">
        <f>'RESUMEN TOTAL'!AO180</f>
        <v>APAGADO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 t="str">
        <f>'RESUMEN TOTAL'!AK181</f>
        <v>APAGADO</v>
      </c>
      <c r="AF177" t="str">
        <f>'RESUMEN TOTAL'!AL181</f>
        <v>APAGADO</v>
      </c>
      <c r="AG177" t="str">
        <f>'RESUMEN TOTAL'!AM181</f>
        <v>APAGADO</v>
      </c>
      <c r="AH177" t="str">
        <f>'RESUMEN TOTAL'!AN181</f>
        <v>APAGADO</v>
      </c>
      <c r="AI177" t="str">
        <f>'RESUMEN TOTAL'!AO181</f>
        <v>APAGADO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 t="str">
        <f>'RESUMEN TOTAL'!AK185</f>
        <v>APAGADO</v>
      </c>
      <c r="AF181" t="str">
        <f>'RESUMEN TOTAL'!AL185</f>
        <v>APAGADO</v>
      </c>
      <c r="AG181" t="str">
        <f>'RESUMEN TOTAL'!AM185</f>
        <v>APAGADO</v>
      </c>
      <c r="AH181" t="str">
        <f>'RESUMEN TOTAL'!AN185</f>
        <v>APAGADO</v>
      </c>
      <c r="AI181" t="str">
        <f>'RESUMEN TOTAL'!AO185</f>
        <v>APAGADO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 t="str">
        <f>'RESUMEN TOTAL'!AK186</f>
        <v>APAGADO</v>
      </c>
      <c r="AF182" t="str">
        <f>'RESUMEN TOTAL'!AL186</f>
        <v>APAGADO</v>
      </c>
      <c r="AG182" t="str">
        <f>'RESUMEN TOTAL'!AM186</f>
        <v>APAGADO</v>
      </c>
      <c r="AH182" t="str">
        <f>'RESUMEN TOTAL'!AN186</f>
        <v>APAGADO</v>
      </c>
      <c r="AI182" t="str">
        <f>'RESUMEN TOTAL'!AO186</f>
        <v>APAGADO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 t="str">
        <f>'RESUMEN TOTAL'!AK190</f>
        <v>APAGADO</v>
      </c>
      <c r="AF186" t="str">
        <f>'RESUMEN TOTAL'!AL190</f>
        <v>APAGADO</v>
      </c>
      <c r="AG186" t="str">
        <f>'RESUMEN TOTAL'!AM190</f>
        <v>APAGADO</v>
      </c>
      <c r="AH186" t="str">
        <f>'RESUMEN TOTAL'!AN190</f>
        <v>APAGADO</v>
      </c>
      <c r="AI186" t="str">
        <f>'RESUMEN TOTAL'!AO190</f>
        <v>APAGADO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>
        <f>'RESUMEN TOTAL'!AN195</f>
        <v>0</v>
      </c>
      <c r="AI191" t="str">
        <f>'RESUMEN TOTAL'!AO195</f>
        <v>APAGADO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 t="str">
        <f>'RESUMEN TOTAL'!AK198</f>
        <v>APAGADO</v>
      </c>
      <c r="AF194" t="str">
        <f>'RESUMEN TOTAL'!AL198</f>
        <v>APAGADO</v>
      </c>
      <c r="AG194" t="str">
        <f>'RESUMEN TOTAL'!AM198</f>
        <v>APAGADO</v>
      </c>
      <c r="AH194" t="str">
        <f>'RESUMEN TOTAL'!AN198</f>
        <v>APAGADO</v>
      </c>
      <c r="AI194" t="str">
        <f>'RESUMEN TOTAL'!AO198</f>
        <v>APAGADO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 t="str">
        <f>'RESUMEN TOTAL'!AK199</f>
        <v>APAGADO</v>
      </c>
      <c r="AF195" t="str">
        <f>'RESUMEN TOTAL'!AL199</f>
        <v>APAGADO</v>
      </c>
      <c r="AG195" t="str">
        <f>'RESUMEN TOTAL'!AM199</f>
        <v>APAGADO</v>
      </c>
      <c r="AH195" t="str">
        <f>'RESUMEN TOTAL'!AN199</f>
        <v>APAGADO</v>
      </c>
      <c r="AI195" t="str">
        <f>'RESUMEN TOTAL'!AO199</f>
        <v>APAGADO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 t="str">
        <f>'RESUMEN TOTAL'!AK205</f>
        <v>APAGADO</v>
      </c>
      <c r="AF201" t="str">
        <f>'RESUMEN TOTAL'!AL205</f>
        <v>APAGADO</v>
      </c>
      <c r="AG201" t="str">
        <f>'RESUMEN TOTAL'!AM205</f>
        <v>APAGADO</v>
      </c>
      <c r="AH201" t="str">
        <f>'RESUMEN TOTAL'!AN205</f>
        <v>APAGADO</v>
      </c>
      <c r="AI201" t="str">
        <f>'RESUMEN TOTAL'!AO205</f>
        <v>APAGADO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 t="str">
        <f>'RESUMEN TOTAL'!AK206</f>
        <v>APAGADO</v>
      </c>
      <c r="AF202" t="str">
        <f>'RESUMEN TOTAL'!AL206</f>
        <v>APAGADO</v>
      </c>
      <c r="AG202" t="str">
        <f>'RESUMEN TOTAL'!AM206</f>
        <v>APAGADO</v>
      </c>
      <c r="AH202" t="str">
        <f>'RESUMEN TOTAL'!AN206</f>
        <v>APAGADO</v>
      </c>
      <c r="AI202" t="str">
        <f>'RESUMEN TOTAL'!AO206</f>
        <v>APAGADO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 t="str">
        <f>'RESUMEN TOTAL'!AK207</f>
        <v>APAGADO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 t="str">
        <f>'RESUMEN TOTAL'!AK208</f>
        <v>APAGADO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 t="str">
        <f>'RESUMEN TOTAL'!AK222</f>
        <v>APAGADO</v>
      </c>
      <c r="AF218" t="str">
        <f>'RESUMEN TOTAL'!AL222</f>
        <v>APAGADO</v>
      </c>
      <c r="AG218" t="str">
        <f>'RESUMEN TOTAL'!AM222</f>
        <v>APAGADO</v>
      </c>
      <c r="AH218" t="str">
        <f>'RESUMEN TOTAL'!AN222</f>
        <v>APAGADO</v>
      </c>
      <c r="AI218" t="str">
        <f>'RESUMEN TOTAL'!AO222</f>
        <v>APAGADO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 t="str">
        <f>'RESUMEN TOTAL'!AK228</f>
        <v>APAGADO</v>
      </c>
      <c r="AF224">
        <f>'RESUMEN TOTAL'!AL228</f>
        <v>0</v>
      </c>
      <c r="AG224" t="str">
        <f>'RESUMEN TOTAL'!AM228</f>
        <v>APAGADO</v>
      </c>
      <c r="AH224" t="str">
        <f>'RESUMEN TOTAL'!AN228</f>
        <v>APAGADO</v>
      </c>
      <c r="AI224" t="str">
        <f>'RESUMEN TOTAL'!AO228</f>
        <v>APAGADO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 t="str">
        <f>'RESUMEN TOTAL'!AK238</f>
        <v>APAGADO</v>
      </c>
      <c r="AF234" t="str">
        <f>'RESUMEN TOTAL'!AL238</f>
        <v>APAGADO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 t="str">
        <f>'RESUMEN TOTAL'!AK241</f>
        <v>APAGADO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 t="str">
        <f>'RESUMEN TOTAL'!AK242</f>
        <v>APAGADO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 t="str">
        <f>'RESUMEN TOTAL'!AK243</f>
        <v>APAGADO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 t="str">
        <f>'RESUMEN TOTAL'!AK244</f>
        <v>APAGADO</v>
      </c>
      <c r="AF240" t="str">
        <f>'RESUMEN TOTAL'!AL244</f>
        <v>APAGADO</v>
      </c>
      <c r="AG240" t="str">
        <f>'RESUMEN TOTAL'!AM244</f>
        <v>APAGADO</v>
      </c>
      <c r="AH240" t="str">
        <f>'RESUMEN TOTAL'!AN244</f>
        <v>APAGADO</v>
      </c>
      <c r="AI240" t="str">
        <f>'RESUMEN TOTAL'!AO244</f>
        <v>APAGADO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 t="str">
        <f>'RESUMEN TOTAL'!AK245</f>
        <v>APAGADO</v>
      </c>
      <c r="AF241" t="str">
        <f>'RESUMEN TOTAL'!AL245</f>
        <v>APAGADO</v>
      </c>
      <c r="AG241" t="str">
        <f>'RESUMEN TOTAL'!AM245</f>
        <v>APAGADO</v>
      </c>
      <c r="AH241" t="str">
        <f>'RESUMEN TOTAL'!AN245</f>
        <v>APAGADO</v>
      </c>
      <c r="AI241" t="str">
        <f>'RESUMEN TOTAL'!AO245</f>
        <v>APAGADO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 t="str">
        <f>'RESUMEN TOTAL'!AO246</f>
        <v>APAGADO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 t="str">
        <f>'RESUMEN TOTAL'!AK252</f>
        <v>APAGADO</v>
      </c>
      <c r="AF248" t="str">
        <f>'RESUMEN TOTAL'!AL252</f>
        <v>APAGADO</v>
      </c>
      <c r="AG248" t="str">
        <f>'RESUMEN TOTAL'!AM252</f>
        <v>APAGADO</v>
      </c>
      <c r="AH248" t="str">
        <f>'RESUMEN TOTAL'!AN252</f>
        <v>APAGADO</v>
      </c>
      <c r="AI248" t="str">
        <f>'RESUMEN TOTAL'!AO252</f>
        <v>APAGADO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 t="str">
        <f>'RESUMEN TOTAL'!AN253</f>
        <v>APAGADO</v>
      </c>
      <c r="AI249" t="str">
        <f>'RESUMEN TOTAL'!AO253</f>
        <v>APAGADO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 t="str">
        <f>'RESUMEN TOTAL'!AK258</f>
        <v>APAGADO</v>
      </c>
      <c r="AF254" t="str">
        <f>'RESUMEN TOTAL'!AL258</f>
        <v>APAGADO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 t="str">
        <f>'RESUMEN TOTAL'!AO263</f>
        <v>APAGADO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 t="str">
        <f>'RESUMEN TOTAL'!AK265</f>
        <v>APAGADO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 t="str">
        <f>'RESUMEN TOTAL'!AK266</f>
        <v>APAGADO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 t="str">
        <f>'RESUMEN TOTAL'!AK277</f>
        <v>APAGADO</v>
      </c>
      <c r="AF272" t="str">
        <f>'RESUMEN TOTAL'!AL277</f>
        <v>APAGADO</v>
      </c>
      <c r="AG272" t="str">
        <f>'RESUMEN TOTAL'!AM277</f>
        <v>APAGADO</v>
      </c>
      <c r="AH272" t="str">
        <f>'RESUMEN TOTAL'!AN277</f>
        <v>APAGADO</v>
      </c>
      <c r="AI272" t="str">
        <f>'RESUMEN TOTAL'!AO277</f>
        <v>APAGADO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 t="str">
        <f>'RESUMEN TOTAL'!AK278</f>
        <v>APAGADO</v>
      </c>
      <c r="AF273" t="str">
        <f>'RESUMEN TOTAL'!AL278</f>
        <v>APAGADO</v>
      </c>
      <c r="AG273" t="str">
        <f>'RESUMEN TOTAL'!AM278</f>
        <v>APAGADO</v>
      </c>
      <c r="AH273" t="str">
        <f>'RESUMEN TOTAL'!AN278</f>
        <v>APAGADO</v>
      </c>
      <c r="AI273" t="str">
        <f>'RESUMEN TOTAL'!AO278</f>
        <v>APAGADO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 t="str">
        <f>'RESUMEN TOTAL'!AM286</f>
        <v>APAGADO</v>
      </c>
      <c r="AH281" t="str">
        <f>'RESUMEN TOTAL'!AN286</f>
        <v>APAGADO</v>
      </c>
      <c r="AI281" t="str">
        <f>'RESUMEN TOTAL'!AO286</f>
        <v>APAGADO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 t="str">
        <f>'RESUMEN TOTAL'!AM287</f>
        <v>APAGADO</v>
      </c>
      <c r="AH282" t="str">
        <f>'RESUMEN TOTAL'!AN287</f>
        <v>APAGADO</v>
      </c>
      <c r="AI282" t="str">
        <f>'RESUMEN TOTAL'!AO287</f>
        <v>APAGADO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 t="str">
        <f>'RESUMEN TOTAL'!AK294</f>
        <v>APAGADO</v>
      </c>
      <c r="AF289" t="str">
        <f>'RESUMEN TOTAL'!AL294</f>
        <v>APAGADO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 t="str">
        <f>'RESUMEN TOTAL'!AK298</f>
        <v>APAGADO</v>
      </c>
      <c r="AF293" t="str">
        <f>'RESUMEN TOTAL'!AL298</f>
        <v>APAGADO</v>
      </c>
      <c r="AG293" t="str">
        <f>'RESUMEN TOTAL'!AM298</f>
        <v>APAGADO</v>
      </c>
      <c r="AH293" t="str">
        <f>'RESUMEN TOTAL'!AN298</f>
        <v>APAGADO</v>
      </c>
      <c r="AI293" t="str">
        <f>'RESUMEN TOTAL'!AO298</f>
        <v>APAGADO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 t="str">
        <f>'RESUMEN TOTAL'!AK311</f>
        <v>APAGADO</v>
      </c>
      <c r="AF306" t="str">
        <f>'RESUMEN TOTAL'!AL311</f>
        <v>APAGADO</v>
      </c>
      <c r="AG306" t="str">
        <f>'RESUMEN TOTAL'!AM311</f>
        <v>APAGADO</v>
      </c>
      <c r="AH306" t="str">
        <f>'RESUMEN TOTAL'!AN311</f>
        <v>APAGADO</v>
      </c>
      <c r="AI306" t="str">
        <f>'RESUMEN TOTAL'!AO311</f>
        <v>APAGADO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 t="str">
        <f>'RESUMEN TOTAL'!AK312</f>
        <v>APAGADO</v>
      </c>
      <c r="AF307" t="str">
        <f>'RESUMEN TOTAL'!AL312</f>
        <v>APAGADO</v>
      </c>
      <c r="AG307" t="str">
        <f>'RESUMEN TOTAL'!AM312</f>
        <v>APAGADO</v>
      </c>
      <c r="AH307" t="str">
        <f>'RESUMEN TOTAL'!AN312</f>
        <v>APAGADO</v>
      </c>
      <c r="AI307" t="str">
        <f>'RESUMEN TOTAL'!AO312</f>
        <v>APAGADO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 t="str">
        <f>'RESUMEN TOTAL'!AK317</f>
        <v>APAGADO</v>
      </c>
      <c r="AF312" t="str">
        <f>'RESUMEN TOTAL'!AL317</f>
        <v>APAGADO</v>
      </c>
      <c r="AG312" t="str">
        <f>'RESUMEN TOTAL'!AM317</f>
        <v>APAGADO</v>
      </c>
      <c r="AH312" t="str">
        <f>'RESUMEN TOTAL'!AN317</f>
        <v>APAGADO</v>
      </c>
      <c r="AI312" t="str">
        <f>'RESUMEN TOTAL'!AO317</f>
        <v>APAGADO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 t="str">
        <f>'RESUMEN TOTAL'!AK319</f>
        <v>APAGADO</v>
      </c>
      <c r="AF314" t="str">
        <f>'RESUMEN TOTAL'!AL319</f>
        <v>APAGADO</v>
      </c>
      <c r="AG314" t="str">
        <f>'RESUMEN TOTAL'!AM319</f>
        <v>APAGADO</v>
      </c>
      <c r="AH314" t="str">
        <f>'RESUMEN TOTAL'!AN319</f>
        <v>APAGADO</v>
      </c>
      <c r="AI314" t="str">
        <f>'RESUMEN TOTAL'!AO319</f>
        <v>APAGADO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 t="str">
        <f>'RESUMEN TOTAL'!AL320</f>
        <v>APAGADO</v>
      </c>
      <c r="AG315" t="str">
        <f>'RESUMEN TOTAL'!AM320</f>
        <v>APAGADO</v>
      </c>
      <c r="AH315" t="str">
        <f>'RESUMEN TOTAL'!AN320</f>
        <v>APAGADO</v>
      </c>
      <c r="AI315" t="str">
        <f>'RESUMEN TOTAL'!AO320</f>
        <v>APAGADO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 t="str">
        <f>'RESUMEN TOTAL'!AM324</f>
        <v>APAGADO</v>
      </c>
      <c r="AH319" t="str">
        <f>'RESUMEN TOTAL'!AN324</f>
        <v>APAGADO</v>
      </c>
      <c r="AI319" t="str">
        <f>'RESUMEN TOTAL'!AO324</f>
        <v>APAGADO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>
        <f>'RESUMEN TOTAL'!L326</f>
        <v>0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 t="str">
        <f>'RESUMEN TOTAL'!AK326</f>
        <v>APAGADO</v>
      </c>
      <c r="AF321" t="str">
        <f>'RESUMEN TOTAL'!AL326</f>
        <v>APAGADO</v>
      </c>
      <c r="AG321" t="str">
        <f>'RESUMEN TOTAL'!AM326</f>
        <v>APAGADO</v>
      </c>
      <c r="AH321" t="str">
        <f>'RESUMEN TOTAL'!AN326</f>
        <v>APAGADO</v>
      </c>
      <c r="AI321" t="str">
        <f>'RESUMEN TOTAL'!AO326</f>
        <v>APAGADO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>
        <f>'RESUMEN TOTAL'!L327</f>
        <v>0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 t="str">
        <f>'RESUMEN TOTAL'!AK327</f>
        <v>APAGADO</v>
      </c>
      <c r="AF322" t="str">
        <f>'RESUMEN TOTAL'!AL327</f>
        <v>APAGADO</v>
      </c>
      <c r="AG322" t="str">
        <f>'RESUMEN TOTAL'!AM327</f>
        <v>APAGADO</v>
      </c>
      <c r="AH322" t="str">
        <f>'RESUMEN TOTAL'!AN327</f>
        <v>APAGADO</v>
      </c>
      <c r="AI322" t="str">
        <f>'RESUMEN TOTAL'!AO327</f>
        <v>APAGADO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>
        <f>'RESUMEN TOTAL'!L328</f>
        <v>0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 t="str">
        <f>'RESUMEN TOTAL'!AK328</f>
        <v>APAGADO</v>
      </c>
      <c r="AF323" t="str">
        <f>'RESUMEN TOTAL'!AL328</f>
        <v>APAGADO</v>
      </c>
      <c r="AG323" t="str">
        <f>'RESUMEN TOTAL'!AM328</f>
        <v>APAGADO</v>
      </c>
      <c r="AH323" t="str">
        <f>'RESUMEN TOTAL'!AN328</f>
        <v>APAGADO</v>
      </c>
      <c r="AI323" t="str">
        <f>'RESUMEN TOTAL'!AO328</f>
        <v>APAGADO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 t="str">
        <f>'RESUMEN TOTAL'!AK329</f>
        <v>APAGADO</v>
      </c>
      <c r="AF324" t="str">
        <f>'RESUMEN TOTAL'!AL329</f>
        <v>APAGADO</v>
      </c>
      <c r="AG324" t="str">
        <f>'RESUMEN TOTAL'!AM329</f>
        <v>APAGADO</v>
      </c>
      <c r="AH324" t="str">
        <f>'RESUMEN TOTAL'!AN329</f>
        <v>APAGADO</v>
      </c>
      <c r="AI324" t="str">
        <f>'RESUMEN TOTAL'!AO329</f>
        <v>APAGADO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 t="str">
        <f>'RESUMEN TOTAL'!AK345</f>
        <v>APAGADO</v>
      </c>
      <c r="AF340" t="str">
        <f>'RESUMEN TOTAL'!AL345</f>
        <v>APAGADO</v>
      </c>
      <c r="AG340" t="str">
        <f>'RESUMEN TOTAL'!AM345</f>
        <v>APAGADO</v>
      </c>
      <c r="AH340" t="str">
        <f>'RESUMEN TOTAL'!AN345</f>
        <v>APAGADO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 t="str">
        <f>'RESUMEN TOTAL'!AK348</f>
        <v>APAGADO</v>
      </c>
      <c r="AF343" t="str">
        <f>'RESUMEN TOTAL'!AL348</f>
        <v>APAGADO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 t="str">
        <f>'RESUMEN TOTAL'!AL349</f>
        <v>APAGADO</v>
      </c>
      <c r="AG344" t="str">
        <f>'RESUMEN TOTAL'!AM349</f>
        <v>APAGADO</v>
      </c>
      <c r="AH344" t="str">
        <f>'RESUMEN TOTAL'!AN349</f>
        <v>APAGADO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 t="str">
        <f>'RESUMEN TOTAL'!AL351</f>
        <v>APAGADO</v>
      </c>
      <c r="AG346" t="str">
        <f>'RESUMEN TOTAL'!AM351</f>
        <v>APAGADO</v>
      </c>
      <c r="AH346" t="str">
        <f>'RESUMEN TOTAL'!AN351</f>
        <v>APAGADO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 t="str">
        <f>'RESUMEN TOTAL'!AK352</f>
        <v>APAGADO</v>
      </c>
      <c r="AF347" t="str">
        <f>'RESUMEN TOTAL'!AL352</f>
        <v>APAGADO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 t="str">
        <f>'RESUMEN TOTAL'!AK353</f>
        <v>APAGADO</v>
      </c>
      <c r="AF348" t="str">
        <f>'RESUMEN TOTAL'!AL353</f>
        <v>APAGADO</v>
      </c>
      <c r="AG348" t="str">
        <f>'RESUMEN TOTAL'!AM353</f>
        <v>APAGADO</v>
      </c>
      <c r="AH348">
        <f>'RESUMEN TOTAL'!AN353</f>
        <v>0</v>
      </c>
      <c r="AI348" t="str">
        <f>'RESUMEN TOTAL'!AO353</f>
        <v>APAGADO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 t="str">
        <f>'RESUMEN TOTAL'!AK354</f>
        <v>APAGADO</v>
      </c>
      <c r="AF349" t="str">
        <f>'RESUMEN TOTAL'!AL354</f>
        <v>APAGADO</v>
      </c>
      <c r="AG349" t="str">
        <f>'RESUMEN TOTAL'!AM354</f>
        <v>APAGADO</v>
      </c>
      <c r="AH349">
        <f>'RESUMEN TOTAL'!AN354</f>
        <v>0</v>
      </c>
      <c r="AI349" t="str">
        <f>'RESUMEN TOTAL'!AO354</f>
        <v>APAGADO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 t="str">
        <f>'RESUMEN TOTAL'!AK355</f>
        <v>APAGADO</v>
      </c>
      <c r="AF350" t="str">
        <f>'RESUMEN TOTAL'!AL355</f>
        <v>APAGADO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 t="str">
        <f>'RESUMEN TOTAL'!AK356</f>
        <v>APAGADO</v>
      </c>
      <c r="AF351" t="str">
        <f>'RESUMEN TOTAL'!AL356</f>
        <v>APAGADO</v>
      </c>
      <c r="AG351" t="str">
        <f>'RESUMEN TOTAL'!AM356</f>
        <v>APAGADO</v>
      </c>
      <c r="AH351" t="str">
        <f>'RESUMEN TOTAL'!AN356</f>
        <v>APAGADO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 t="str">
        <f>'RESUMEN TOTAL'!AK358</f>
        <v>APAGADO</v>
      </c>
      <c r="AF353" t="str">
        <f>'RESUMEN TOTAL'!AL358</f>
        <v>APAGADO</v>
      </c>
      <c r="AG353" t="str">
        <f>'RESUMEN TOTAL'!AM358</f>
        <v>APAGADO</v>
      </c>
      <c r="AH353" t="str">
        <f>'RESUMEN TOTAL'!AN358</f>
        <v>APAGADO</v>
      </c>
      <c r="AI353" t="str">
        <f>'RESUMEN TOTAL'!AO358</f>
        <v>APAGADO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 t="str">
        <f>'RESUMEN TOTAL'!AL363</f>
        <v>APAGADO</v>
      </c>
      <c r="AG358" t="str">
        <f>'RESUMEN TOTAL'!AM363</f>
        <v>APAGADO</v>
      </c>
      <c r="AH358" t="str">
        <f>'RESUMEN TOTAL'!AN363</f>
        <v>APAGADO</v>
      </c>
      <c r="AI358" t="str">
        <f>'RESUMEN TOTAL'!AO363</f>
        <v>APAGADO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 t="str">
        <f>'RESUMEN TOTAL'!AL364</f>
        <v>APAGADO</v>
      </c>
      <c r="AG359" t="str">
        <f>'RESUMEN TOTAL'!AM364</f>
        <v>APAGADO</v>
      </c>
      <c r="AH359" t="str">
        <f>'RESUMEN TOTAL'!AN364</f>
        <v>APAGADO</v>
      </c>
      <c r="AI359" t="str">
        <f>'RESUMEN TOTAL'!AO364</f>
        <v>APAGADO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 t="str">
        <f>'RESUMEN TOTAL'!AK373</f>
        <v>APAGADO</v>
      </c>
      <c r="AF368" t="str">
        <f>'RESUMEN TOTAL'!AL373</f>
        <v>APAGADO</v>
      </c>
      <c r="AG368" t="str">
        <f>'RESUMEN TOTAL'!AM373</f>
        <v>APAGADO</v>
      </c>
      <c r="AH368" t="str">
        <f>'RESUMEN TOTAL'!AN373</f>
        <v>APAGADO</v>
      </c>
      <c r="AI368" t="str">
        <f>'RESUMEN TOTAL'!AO373</f>
        <v>APAGADO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 t="str">
        <f>'RESUMEN TOTAL'!AK374</f>
        <v>APAGADO</v>
      </c>
      <c r="AF369" t="str">
        <f>'RESUMEN TOTAL'!AL374</f>
        <v>APAGADO</v>
      </c>
      <c r="AG369" t="str">
        <f>'RESUMEN TOTAL'!AM374</f>
        <v>APAGADO</v>
      </c>
      <c r="AH369" t="str">
        <f>'RESUMEN TOTAL'!AN374</f>
        <v>APAGADO</v>
      </c>
      <c r="AI369" t="str">
        <f>'RESUMEN TOTAL'!AO374</f>
        <v>APAGADO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 t="str">
        <f>'RESUMEN TOTAL'!AK377</f>
        <v>APAGADO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 t="str">
        <f>'RESUMEN TOTAL'!AK379</f>
        <v>APAGADO</v>
      </c>
      <c r="AF374" t="str">
        <f>'RESUMEN TOTAL'!AL379</f>
        <v>APAGADO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 t="str">
        <f>'RESUMEN TOTAL'!AK380</f>
        <v>APAGADO</v>
      </c>
      <c r="AF375" t="str">
        <f>'RESUMEN TOTAL'!AL380</f>
        <v>APAGADO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 t="str">
        <f>'RESUMEN TOTAL'!AO384</f>
        <v>APAGADO</v>
      </c>
    </row>
    <row r="379" spans="1:35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 t="str">
        <f>'RESUMEN TOTAL'!AO385</f>
        <v>APAGADO</v>
      </c>
    </row>
    <row r="380" spans="1:35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 t="str">
        <f>'RESUMEN TOTAL'!AN408</f>
        <v>APAGADO</v>
      </c>
      <c r="AI402" t="str">
        <f>'RESUMEN TOTAL'!AO408</f>
        <v>APAGADO</v>
      </c>
    </row>
    <row r="403" spans="1:35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 t="str">
        <f>'RESUMEN TOTAL'!AO414</f>
        <v>APAGADO</v>
      </c>
    </row>
    <row r="409" spans="1:35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 t="str">
        <f>'RESUMEN TOTAL'!AO415</f>
        <v>APAGADO</v>
      </c>
    </row>
    <row r="410" spans="1:35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 t="str">
        <f>'RESUMEN TOTAL'!AK432</f>
        <v>APAGADO</v>
      </c>
      <c r="AF426" t="str">
        <f>'RESUMEN TOTAL'!AL432</f>
        <v>APAGADO</v>
      </c>
      <c r="AG426" t="str">
        <f>'RESUMEN TOTAL'!AM432</f>
        <v>APAGADO</v>
      </c>
      <c r="AH426" t="str">
        <f>'RESUMEN TOTAL'!AN432</f>
        <v>APAGADO</v>
      </c>
      <c r="AI426" t="str">
        <f>'RESUMEN TOTAL'!AO432</f>
        <v>APAGADO</v>
      </c>
    </row>
    <row r="427" spans="1:35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 t="str">
        <f>'RESUMEN TOTAL'!AK444</f>
        <v>APAGADO</v>
      </c>
      <c r="AF438" t="str">
        <f>'RESUMEN TOTAL'!AL444</f>
        <v>APAGADO</v>
      </c>
      <c r="AG438" t="str">
        <f>'RESUMEN TOTAL'!AM444</f>
        <v>APAGADO</v>
      </c>
      <c r="AH438" t="str">
        <f>'RESUMEN TOTAL'!AN444</f>
        <v>APAGADO</v>
      </c>
      <c r="AI438" t="str">
        <f>'RESUMEN TOTAL'!AO444</f>
        <v>APAGADO</v>
      </c>
    </row>
    <row r="439" spans="1:35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 t="str">
        <f>'RESUMEN TOTAL'!AK449</f>
        <v>APAGADO</v>
      </c>
      <c r="AF443" t="str">
        <f>'RESUMEN TOTAL'!AL449</f>
        <v>APAGADO</v>
      </c>
      <c r="AG443" t="str">
        <f>'RESUMEN TOTAL'!AM449</f>
        <v>APAGADO</v>
      </c>
      <c r="AH443" t="str">
        <f>'RESUMEN TOTAL'!AN449</f>
        <v>APAGADO</v>
      </c>
      <c r="AI443" t="str">
        <f>'RESUMEN TOTAL'!AO449</f>
        <v>APAGADO</v>
      </c>
    </row>
    <row r="444" spans="1:35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 t="str">
        <f>'RESUMEN TOTAL'!AO456</f>
        <v>APAGADO</v>
      </c>
    </row>
    <row r="451" spans="1:35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 t="str">
        <f>'RESUMEN TOTAL'!AO457</f>
        <v>APAGADO</v>
      </c>
    </row>
    <row r="452" spans="1:35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 t="str">
        <f>'RESUMEN TOTAL'!AO458</f>
        <v>APAGADO</v>
      </c>
    </row>
    <row r="453" spans="1:35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</row>
    <row r="455" spans="1:35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</row>
    <row r="456" spans="1:35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</row>
    <row r="457" spans="1:35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</row>
    <row r="458" spans="1:35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</row>
    <row r="459" spans="1:35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>
        <f>'RESUMEN TOTAL'!L468</f>
        <v>0</v>
      </c>
      <c r="G462">
        <f>'RESUMEN TOTAL'!M468</f>
        <v>0</v>
      </c>
      <c r="H462">
        <f>'RESUMEN TOTAL'!N468</f>
        <v>0</v>
      </c>
      <c r="I462">
        <f>'RESUMEN TOTAL'!O468</f>
        <v>0</v>
      </c>
      <c r="J462">
        <f>'RESUMEN TOTAL'!P468</f>
        <v>0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 t="str">
        <f>'RESUMEN TOTAL'!AJ468</f>
        <v>APAGADO</v>
      </c>
      <c r="AE462" t="str">
        <f>'RESUMEN TOTAL'!AK468</f>
        <v>APAGADO</v>
      </c>
      <c r="AF462" t="str">
        <f>'RESUMEN TOTAL'!AL468</f>
        <v>APAGADO</v>
      </c>
      <c r="AG462" t="str">
        <f>'RESUMEN TOTAL'!AM468</f>
        <v>APAGADO</v>
      </c>
      <c r="AH462" t="str">
        <f>'RESUMEN TOTAL'!AN468</f>
        <v>APAGADO</v>
      </c>
      <c r="AI462" t="str">
        <f>'RESUMEN TOTAL'!AO468</f>
        <v>APAGADO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>
        <f>'RESUMEN TOTAL'!L469</f>
        <v>0</v>
      </c>
      <c r="G463">
        <f>'RESUMEN TOTAL'!M469</f>
        <v>0</v>
      </c>
      <c r="H463">
        <f>'RESUMEN TOTAL'!N469</f>
        <v>0</v>
      </c>
      <c r="I463">
        <f>'RESUMEN TOTAL'!O469</f>
        <v>0</v>
      </c>
      <c r="J463">
        <f>'RESUMEN TOTAL'!P469</f>
        <v>0</v>
      </c>
      <c r="K463">
        <f>'RESUMEN TOTAL'!Q469</f>
        <v>0</v>
      </c>
      <c r="L463">
        <f>'RESUMEN TOTAL'!R469</f>
        <v>0</v>
      </c>
      <c r="M463">
        <f>'RESUMEN TOTAL'!S469</f>
        <v>0</v>
      </c>
      <c r="N463">
        <f>'RESUMEN TOTAL'!T469</f>
        <v>0</v>
      </c>
      <c r="O463">
        <f>'RESUMEN TOTAL'!U469</f>
        <v>0</v>
      </c>
      <c r="P463">
        <f>'RESUMEN TOTAL'!V469</f>
        <v>0</v>
      </c>
      <c r="Q463">
        <f>'RESUMEN TOTAL'!W469</f>
        <v>0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 t="str">
        <f>'RESUMEN TOTAL'!AJ469</f>
        <v>APAGADO</v>
      </c>
      <c r="AE463" t="str">
        <f>'RESUMEN TOTAL'!AK469</f>
        <v>APAGADO</v>
      </c>
      <c r="AF463" t="str">
        <f>'RESUMEN TOTAL'!AL469</f>
        <v>APAGADO</v>
      </c>
      <c r="AG463" t="str">
        <f>'RESUMEN TOTAL'!AM469</f>
        <v>APAGADO</v>
      </c>
      <c r="AH463" t="str">
        <f>'RESUMEN TOTAL'!AN469</f>
        <v>APAGADO</v>
      </c>
      <c r="AI463" t="str">
        <f>'RESUMEN TOTAL'!AO469</f>
        <v>APAGADO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>
        <f>'RESUMEN TOTAL'!L470</f>
        <v>0</v>
      </c>
      <c r="G464">
        <f>'RESUMEN TOTAL'!M470</f>
        <v>0</v>
      </c>
      <c r="H464">
        <f>'RESUMEN TOTAL'!N470</f>
        <v>0</v>
      </c>
      <c r="I464">
        <f>'RESUMEN TOTAL'!O470</f>
        <v>0</v>
      </c>
      <c r="J464">
        <f>'RESUMEN TOTAL'!P470</f>
        <v>0</v>
      </c>
      <c r="K464">
        <f>'RESUMEN TOTAL'!Q470</f>
        <v>0</v>
      </c>
      <c r="L464">
        <f>'RESUMEN TOTAL'!R470</f>
        <v>0</v>
      </c>
      <c r="M464">
        <f>'RESUMEN TOTAL'!S470</f>
        <v>0</v>
      </c>
      <c r="N464">
        <f>'RESUMEN TOTAL'!T470</f>
        <v>0</v>
      </c>
      <c r="O464">
        <f>'RESUMEN TOTAL'!U470</f>
        <v>0</v>
      </c>
      <c r="P464">
        <f>'RESUMEN TOTAL'!V470</f>
        <v>0</v>
      </c>
      <c r="Q464">
        <f>'RESUMEN TOTAL'!W470</f>
        <v>0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 t="str">
        <f>'RESUMEN TOTAL'!AJ470</f>
        <v>APAGADO</v>
      </c>
      <c r="AE464" t="str">
        <f>'RESUMEN TOTAL'!AK470</f>
        <v>APAGADO</v>
      </c>
      <c r="AF464" t="str">
        <f>'RESUMEN TOTAL'!AL470</f>
        <v>APAGADO</v>
      </c>
      <c r="AG464">
        <f>'RESUMEN TOTAL'!AM470</f>
        <v>0</v>
      </c>
      <c r="AH464" t="str">
        <f>'RESUMEN TOTAL'!AN470</f>
        <v>APAGADO</v>
      </c>
      <c r="AI464" t="str">
        <f>'RESUMEN TOTAL'!AO470</f>
        <v>APAGADO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 t="str">
        <f>'RESUMEN TOTAL'!AM471</f>
        <v>APAGADO</v>
      </c>
      <c r="AH465">
        <f>'RESUMEN TOTAL'!AN471</f>
        <v>0</v>
      </c>
      <c r="AI465">
        <f>'RESUMEN TOTAL'!AO471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 t="str">
        <f>'RESUMEN TOTAL'!AH473</f>
        <v>APAGADO</v>
      </c>
      <c r="AC467" t="str">
        <f>'RESUMEN TOTAL'!AI473</f>
        <v>APAGADO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 t="str">
        <f>'RESUMEN TOTAL'!AH476</f>
        <v>APAGADO</v>
      </c>
      <c r="AC470" t="str">
        <f>'RESUMEN TOTAL'!AI476</f>
        <v>APAGADO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 t="str">
        <f>'RESUMEN TOTAL'!AH477</f>
        <v>APAGADO</v>
      </c>
      <c r="AC471" t="str">
        <f>'RESUMEN TOTAL'!AI477</f>
        <v>APAGADO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>
        <f>'RESUMEN TOTAL'!L478</f>
        <v>0</v>
      </c>
      <c r="G472">
        <f>'RESUMEN TOTAL'!M478</f>
        <v>0</v>
      </c>
      <c r="H472">
        <f>'RESUMEN TOTAL'!N478</f>
        <v>0</v>
      </c>
      <c r="I472">
        <f>'RESUMEN TOTAL'!O478</f>
        <v>0</v>
      </c>
      <c r="J472">
        <f>'RESUMEN TOTAL'!P478</f>
        <v>0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 t="str">
        <f>'RESUMEN TOTAL'!AJ478</f>
        <v>APAGADO</v>
      </c>
      <c r="AE472" t="str">
        <f>'RESUMEN TOTAL'!AK478</f>
        <v>APAGADO</v>
      </c>
      <c r="AF472" t="str">
        <f>'RESUMEN TOTAL'!AL478</f>
        <v>APAGADO</v>
      </c>
      <c r="AG472" t="str">
        <f>'RESUMEN TOTAL'!AM478</f>
        <v>APAGADO</v>
      </c>
      <c r="AH472" t="str">
        <f>'RESUMEN TOTAL'!AN478</f>
        <v>APAGADO</v>
      </c>
      <c r="AI472" t="str">
        <f>'RESUMEN TOTAL'!AO478</f>
        <v>APAGADO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>
        <f>'RESUMEN TOTAL'!L479</f>
        <v>0</v>
      </c>
      <c r="G473">
        <f>'RESUMEN TOTAL'!M479</f>
        <v>0</v>
      </c>
      <c r="H473">
        <f>'RESUMEN TOTAL'!N479</f>
        <v>0</v>
      </c>
      <c r="I473">
        <f>'RESUMEN TOTAL'!O479</f>
        <v>0</v>
      </c>
      <c r="J473">
        <f>'RESUMEN TOTAL'!P479</f>
        <v>0</v>
      </c>
      <c r="K473">
        <f>'RESUMEN TOTAL'!Q479</f>
        <v>0</v>
      </c>
      <c r="L473">
        <f>'RESUMEN TOTAL'!R479</f>
        <v>0</v>
      </c>
      <c r="M473">
        <f>'RESUMEN TOTAL'!S479</f>
        <v>0</v>
      </c>
      <c r="N473">
        <f>'RESUMEN TOTAL'!T479</f>
        <v>0</v>
      </c>
      <c r="O473">
        <f>'RESUMEN TOTAL'!U479</f>
        <v>0</v>
      </c>
      <c r="P473">
        <f>'RESUMEN TOTAL'!V479</f>
        <v>0</v>
      </c>
      <c r="Q473">
        <f>'RESUMEN TOTAL'!W479</f>
        <v>0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 t="str">
        <f>'RESUMEN TOTAL'!AF479</f>
        <v>APAGADO</v>
      </c>
      <c r="AA473" t="str">
        <f>'RESUMEN TOTAL'!AG479</f>
        <v>APAGADO</v>
      </c>
      <c r="AB473">
        <f>'RESUMEN TOTAL'!AH479</f>
        <v>0</v>
      </c>
      <c r="AC473" t="str">
        <f>'RESUMEN TOTAL'!AI479</f>
        <v>APAGADO</v>
      </c>
      <c r="AD473" t="str">
        <f>'RESUMEN TOTAL'!AJ479</f>
        <v>APAGADO</v>
      </c>
      <c r="AE473" t="str">
        <f>'RESUMEN TOTAL'!AK479</f>
        <v>APAGADO</v>
      </c>
      <c r="AF473" t="str">
        <f>'RESUMEN TOTAL'!AL479</f>
        <v>APAGADO</v>
      </c>
      <c r="AG473" t="str">
        <f>'RESUMEN TOTAL'!AM479</f>
        <v>APAGADO</v>
      </c>
      <c r="AH473" t="str">
        <f>'RESUMEN TOTAL'!AN479</f>
        <v>APAGADO</v>
      </c>
      <c r="AI473" t="str">
        <f>'RESUMEN TOTAL'!AO479</f>
        <v>APAGADO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 t="str">
        <f>'RESUMEN TOTAL'!AH480</f>
        <v>APAGADO</v>
      </c>
      <c r="AC474" t="str">
        <f>'RESUMEN TOTAL'!AI480</f>
        <v>APAGADO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 t="str">
        <f>'RESUMEN TOTAL'!AI481</f>
        <v>APAGADO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 t="str">
        <f>'RESUMEN TOTAL'!AH482</f>
        <v>APAGADO</v>
      </c>
      <c r="AC476" t="str">
        <f>'RESUMEN TOTAL'!AI482</f>
        <v>APAGADO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>
        <f>'RESUMEN TOTAL'!W483</f>
        <v>0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 t="str">
        <f>'RESUMEN TOTAL'!AH483</f>
        <v>APAGADO</v>
      </c>
      <c r="AC477" t="str">
        <f>'RESUMEN TOTAL'!AI483</f>
        <v>APAGADO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 t="str">
        <f>'RESUMEN TOTAL'!AH484</f>
        <v>APAGADO</v>
      </c>
      <c r="AC478" t="str">
        <f>'RESUMEN TOTAL'!AI484</f>
        <v>APAGADO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 t="str">
        <f>'RESUMEN TOTAL'!AH485</f>
        <v>APAGADO</v>
      </c>
      <c r="AC479" t="str">
        <f>'RESUMEN TOTAL'!AI485</f>
        <v>APAGADO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>
        <f>'RESUMEN TOTAL'!L488</f>
        <v>0</v>
      </c>
      <c r="G482">
        <f>'RESUMEN TOTAL'!M488</f>
        <v>0</v>
      </c>
      <c r="H482">
        <f>'RESUMEN TOTAL'!N488</f>
        <v>0</v>
      </c>
      <c r="I482">
        <f>'RESUMEN TOTAL'!O488</f>
        <v>0</v>
      </c>
      <c r="J482">
        <f>'RESUMEN TOTAL'!P488</f>
        <v>0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 t="str">
        <f>'RESUMEN TOTAL'!AF488</f>
        <v>APAGADO</v>
      </c>
      <c r="AA482" t="str">
        <f>'RESUMEN TOTAL'!AG488</f>
        <v>APAGADO</v>
      </c>
      <c r="AB482" t="str">
        <f>'RESUMEN TOTAL'!AH488</f>
        <v>APAGADO</v>
      </c>
      <c r="AC482" t="str">
        <f>'RESUMEN TOTAL'!AI488</f>
        <v>APAGADO</v>
      </c>
      <c r="AD482" t="str">
        <f>'RESUMEN TOTAL'!AJ488</f>
        <v>APAGADO</v>
      </c>
      <c r="AE482" t="str">
        <f>'RESUMEN TOTAL'!AK488</f>
        <v>APAGADO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>
        <f>'RESUMEN TOTAL'!L489</f>
        <v>0</v>
      </c>
      <c r="G483">
        <f>'RESUMEN TOTAL'!M489</f>
        <v>0</v>
      </c>
      <c r="H483">
        <f>'RESUMEN TOTAL'!N489</f>
        <v>0</v>
      </c>
      <c r="I483">
        <f>'RESUMEN TOTAL'!O489</f>
        <v>0</v>
      </c>
      <c r="J483">
        <f>'RESUMEN TOTAL'!P489</f>
        <v>0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 t="str">
        <f>'RESUMEN TOTAL'!AF489</f>
        <v>APAGADO</v>
      </c>
      <c r="AA483" t="str">
        <f>'RESUMEN TOTAL'!AG489</f>
        <v>APAGADO</v>
      </c>
      <c r="AB483" t="str">
        <f>'RESUMEN TOTAL'!AH489</f>
        <v>APAGADO</v>
      </c>
      <c r="AC483" t="str">
        <f>'RESUMEN TOTAL'!AI489</f>
        <v>APAGADO</v>
      </c>
      <c r="AD483" t="str">
        <f>'RESUMEN TOTAL'!AJ489</f>
        <v>APAGADO</v>
      </c>
      <c r="AE483" t="str">
        <f>'RESUMEN TOTAL'!AK489</f>
        <v>APAGADO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>
        <f>'RESUMEN TOTAL'!L490</f>
        <v>0</v>
      </c>
      <c r="G484">
        <f>'RESUMEN TOTAL'!M490</f>
        <v>0</v>
      </c>
      <c r="H484">
        <f>'RESUMEN TOTAL'!N490</f>
        <v>0</v>
      </c>
      <c r="I484">
        <f>'RESUMEN TOTAL'!O490</f>
        <v>0</v>
      </c>
      <c r="J484">
        <f>'RESUMEN TOTAL'!P490</f>
        <v>0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 t="str">
        <f>'RESUMEN TOTAL'!AJ490</f>
        <v>APAGADO</v>
      </c>
      <c r="AE484" t="str">
        <f>'RESUMEN TOTAL'!AK490</f>
        <v>APAGADO</v>
      </c>
      <c r="AF484" t="str">
        <f>'RESUMEN TOTAL'!AL490</f>
        <v>APAGADO</v>
      </c>
      <c r="AG484" t="str">
        <f>'RESUMEN TOTAL'!AM490</f>
        <v>APAGADO</v>
      </c>
      <c r="AH484" t="str">
        <f>'RESUMEN TOTAL'!AN490</f>
        <v>APAGADO</v>
      </c>
      <c r="AI484" t="str">
        <f>'RESUMEN TOTAL'!AO490</f>
        <v>APAGADO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>
        <f>'RESUMEN TOTAL'!L491</f>
        <v>0</v>
      </c>
      <c r="G485">
        <f>'RESUMEN TOTAL'!M491</f>
        <v>0</v>
      </c>
      <c r="H485">
        <f>'RESUMEN TOTAL'!N491</f>
        <v>0</v>
      </c>
      <c r="I485">
        <f>'RESUMEN TOTAL'!O491</f>
        <v>0</v>
      </c>
      <c r="J485">
        <f>'RESUMEN TOTAL'!P491</f>
        <v>0</v>
      </c>
      <c r="K485">
        <f>'RESUMEN TOTAL'!Q491</f>
        <v>0</v>
      </c>
      <c r="L485">
        <f>'RESUMEN TOTAL'!R491</f>
        <v>0</v>
      </c>
      <c r="M485">
        <f>'RESUMEN TOTAL'!S491</f>
        <v>0</v>
      </c>
      <c r="N485">
        <f>'RESUMEN TOTAL'!T491</f>
        <v>0</v>
      </c>
      <c r="O485">
        <f>'RESUMEN TOTAL'!U491</f>
        <v>0</v>
      </c>
      <c r="P485">
        <f>'RESUMEN TOTAL'!V491</f>
        <v>0</v>
      </c>
      <c r="Q485">
        <f>'RESUMEN TOTAL'!W491</f>
        <v>0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 t="str">
        <f>'RESUMEN TOTAL'!AJ491</f>
        <v>APAGADO</v>
      </c>
      <c r="AE485" t="str">
        <f>'RESUMEN TOTAL'!AK491</f>
        <v>APAGADO</v>
      </c>
      <c r="AF485" t="str">
        <f>'RESUMEN TOTAL'!AL491</f>
        <v>APAGADO</v>
      </c>
      <c r="AG485" t="str">
        <f>'RESUMEN TOTAL'!AM491</f>
        <v>APAGADO</v>
      </c>
      <c r="AH485" t="str">
        <f>'RESUMEN TOTAL'!AN491</f>
        <v>APAGADO</v>
      </c>
      <c r="AI485" t="str">
        <f>'RESUMEN TOTAL'!AO491</f>
        <v>APAGADO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>
        <f>'RESUMEN TOTAL'!L492</f>
        <v>0</v>
      </c>
      <c r="G486">
        <f>'RESUMEN TOTAL'!M492</f>
        <v>0</v>
      </c>
      <c r="H486">
        <f>'RESUMEN TOTAL'!N492</f>
        <v>0</v>
      </c>
      <c r="I486">
        <f>'RESUMEN TOTAL'!O492</f>
        <v>0</v>
      </c>
      <c r="J486">
        <f>'RESUMEN TOTAL'!P492</f>
        <v>0</v>
      </c>
      <c r="K486">
        <f>'RESUMEN TOTAL'!Q492</f>
        <v>0</v>
      </c>
      <c r="L486">
        <f>'RESUMEN TOTAL'!R492</f>
        <v>0</v>
      </c>
      <c r="M486">
        <f>'RESUMEN TOTAL'!S492</f>
        <v>0</v>
      </c>
      <c r="N486">
        <f>'RESUMEN TOTAL'!T492</f>
        <v>0</v>
      </c>
      <c r="O486">
        <f>'RESUMEN TOTAL'!U492</f>
        <v>0</v>
      </c>
      <c r="P486">
        <f>'RESUMEN TOTAL'!V492</f>
        <v>0</v>
      </c>
      <c r="Q486">
        <f>'RESUMEN TOTAL'!W492</f>
        <v>0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 t="str">
        <f>'RESUMEN TOTAL'!AJ492</f>
        <v>APAGADO</v>
      </c>
      <c r="AE486" t="str">
        <f>'RESUMEN TOTAL'!AK492</f>
        <v>APAGADO</v>
      </c>
      <c r="AF486" t="str">
        <f>'RESUMEN TOTAL'!AL492</f>
        <v>APAGADO</v>
      </c>
      <c r="AG486" t="str">
        <f>'RESUMEN TOTAL'!AM492</f>
        <v>APAGADO</v>
      </c>
      <c r="AH486" t="str">
        <f>'RESUMEN TOTAL'!AN492</f>
        <v>APAGADO</v>
      </c>
      <c r="AI486" t="str">
        <f>'RESUMEN TOTAL'!AO492</f>
        <v>APAGADO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>
        <f>'RESUMEN TOTAL'!L493</f>
        <v>0</v>
      </c>
      <c r="G487">
        <f>'RESUMEN TOTAL'!M493</f>
        <v>0</v>
      </c>
      <c r="H487">
        <f>'RESUMEN TOTAL'!N493</f>
        <v>0</v>
      </c>
      <c r="I487">
        <f>'RESUMEN TOTAL'!O493</f>
        <v>0</v>
      </c>
      <c r="J487">
        <f>'RESUMEN TOTAL'!P493</f>
        <v>0</v>
      </c>
      <c r="K487">
        <f>'RESUMEN TOTAL'!Q493</f>
        <v>0</v>
      </c>
      <c r="L487">
        <f>'RESUMEN TOTAL'!R493</f>
        <v>0</v>
      </c>
      <c r="M487">
        <f>'RESUMEN TOTAL'!S493</f>
        <v>0</v>
      </c>
      <c r="N487">
        <f>'RESUMEN TOTAL'!T493</f>
        <v>0</v>
      </c>
      <c r="O487">
        <f>'RESUMEN TOTAL'!U493</f>
        <v>0</v>
      </c>
      <c r="P487">
        <f>'RESUMEN TOTAL'!V493</f>
        <v>0</v>
      </c>
      <c r="Q487">
        <f>'RESUMEN TOTAL'!W493</f>
        <v>0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 t="str">
        <f>'RESUMEN TOTAL'!AJ493</f>
        <v>APAGADO</v>
      </c>
      <c r="AE487" t="str">
        <f>'RESUMEN TOTAL'!AK493</f>
        <v>APAGADO</v>
      </c>
      <c r="AF487" t="str">
        <f>'RESUMEN TOTAL'!AL493</f>
        <v>APAGADO</v>
      </c>
      <c r="AG487" t="str">
        <f>'RESUMEN TOTAL'!AM493</f>
        <v>APAGADO</v>
      </c>
      <c r="AH487" t="str">
        <f>'RESUMEN TOTAL'!AN493</f>
        <v>APAGADO</v>
      </c>
      <c r="AI487" t="str">
        <f>'RESUMEN TOTAL'!AO493</f>
        <v>APAGADO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TOTAL'!L494</f>
        <v>0</v>
      </c>
      <c r="G488">
        <f>'RESUMEN TOTAL'!M494</f>
        <v>0</v>
      </c>
      <c r="H488">
        <f>'RESUMEN TOTAL'!N494</f>
        <v>0</v>
      </c>
      <c r="I488">
        <f>'RESUMEN TOTAL'!O494</f>
        <v>0</v>
      </c>
      <c r="J488">
        <f>'RESUMEN TOTAL'!P494</f>
        <v>0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 t="str">
        <f>'RESUMEN TOTAL'!AF494</f>
        <v>APAGADO</v>
      </c>
      <c r="AA488" t="str">
        <f>'RESUMEN TOTAL'!AG494</f>
        <v>APAGADO</v>
      </c>
      <c r="AB488" t="str">
        <f>'RESUMEN TOTAL'!AH494</f>
        <v>APAGADO</v>
      </c>
      <c r="AC488" t="str">
        <f>'RESUMEN TOTAL'!AI494</f>
        <v>APAGADO</v>
      </c>
      <c r="AD488" t="str">
        <f>'RESUMEN TOTAL'!AJ494</f>
        <v>APAGADO</v>
      </c>
      <c r="AE488" t="str">
        <f>'RESUMEN TOTAL'!AK494</f>
        <v>APAGADO</v>
      </c>
      <c r="AF488" t="str">
        <f>'RESUMEN TOTAL'!AL494</f>
        <v>APAGADO</v>
      </c>
      <c r="AG488" t="str">
        <f>'RESUMEN TOTAL'!AM494</f>
        <v>APAGADO</v>
      </c>
      <c r="AH488">
        <f>'RESUMEN TOTAL'!AN494</f>
        <v>0</v>
      </c>
      <c r="AI488">
        <f>'RESUMEN TOTAL'!AO494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TOTAL'!L495</f>
        <v>0</v>
      </c>
      <c r="G489">
        <f>'RESUMEN TOTAL'!M495</f>
        <v>0</v>
      </c>
      <c r="H489">
        <f>'RESUMEN TOTAL'!N495</f>
        <v>0</v>
      </c>
      <c r="I489">
        <f>'RESUMEN TOTAL'!O495</f>
        <v>0</v>
      </c>
      <c r="J489">
        <f>'RESUMEN TOTAL'!P495</f>
        <v>0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 t="str">
        <f>'RESUMEN TOTAL'!AF495</f>
        <v>APAGADO</v>
      </c>
      <c r="AA489" t="str">
        <f>'RESUMEN TOTAL'!AG495</f>
        <v>APAGADO</v>
      </c>
      <c r="AB489" t="str">
        <f>'RESUMEN TOTAL'!AH495</f>
        <v>APAGADO</v>
      </c>
      <c r="AC489" t="str">
        <f>'RESUMEN TOTAL'!AI495</f>
        <v>APAGADO</v>
      </c>
      <c r="AD489" t="str">
        <f>'RESUMEN TOTAL'!AJ495</f>
        <v>APAGADO</v>
      </c>
      <c r="AE489" t="str">
        <f>'RESUMEN TOTAL'!AK495</f>
        <v>APAGADO</v>
      </c>
      <c r="AF489" t="str">
        <f>'RESUMEN TOTAL'!AL495</f>
        <v>APAGADO</v>
      </c>
      <c r="AG489" t="str">
        <f>'RESUMEN TOTAL'!AM495</f>
        <v>APAGADO</v>
      </c>
      <c r="AH489">
        <f>'RESUMEN TOTAL'!AN495</f>
        <v>0</v>
      </c>
      <c r="AI489">
        <f>'RESUMEN TOTAL'!AO495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>
        <f>'RESUMEN TOTAL'!L502</f>
        <v>0</v>
      </c>
      <c r="G496">
        <f>'RESUMEN TOTAL'!M502</f>
        <v>0</v>
      </c>
      <c r="H496">
        <f>'RESUMEN TOTAL'!N502</f>
        <v>0</v>
      </c>
      <c r="I496">
        <f>'RESUMEN TOTAL'!O502</f>
        <v>0</v>
      </c>
      <c r="J496">
        <f>'RESUMEN TOTAL'!P502</f>
        <v>0</v>
      </c>
      <c r="K496">
        <f>'RESUMEN TOTAL'!Q502</f>
        <v>0</v>
      </c>
      <c r="L496">
        <f>'RESUMEN TOTAL'!R502</f>
        <v>0</v>
      </c>
      <c r="M496">
        <f>'RESUMEN TOTAL'!S502</f>
        <v>0</v>
      </c>
      <c r="N496">
        <f>'RESUMEN TOTAL'!T502</f>
        <v>0</v>
      </c>
      <c r="O496">
        <f>'RESUMEN TOTAL'!U502</f>
        <v>0</v>
      </c>
      <c r="P496">
        <f>'RESUMEN TOTAL'!V502</f>
        <v>0</v>
      </c>
      <c r="Q496">
        <f>'RESUMEN TOTAL'!W502</f>
        <v>0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 t="str">
        <f>'RESUMEN TOTAL'!AJ502</f>
        <v>APAGADO</v>
      </c>
      <c r="AE496" t="str">
        <f>'RESUMEN TOTAL'!AK502</f>
        <v>APAGADO</v>
      </c>
      <c r="AF496" t="str">
        <f>'RESUMEN TOTAL'!AL502</f>
        <v>APAGADO</v>
      </c>
      <c r="AG496" t="str">
        <f>'RESUMEN TOTAL'!AM502</f>
        <v>APAGADO</v>
      </c>
      <c r="AH496" t="str">
        <f>'RESUMEN TOTAL'!AN502</f>
        <v>APAGADO</v>
      </c>
      <c r="AI496" t="str">
        <f>'RESUMEN TOTAL'!AO502</f>
        <v>APAGADO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>
        <f>'RESUMEN TOTAL'!L503</f>
        <v>0</v>
      </c>
      <c r="G497">
        <f>'RESUMEN TOTAL'!M503</f>
        <v>0</v>
      </c>
      <c r="H497">
        <f>'RESUMEN TOTAL'!N503</f>
        <v>0</v>
      </c>
      <c r="I497">
        <f>'RESUMEN TOTAL'!O503</f>
        <v>0</v>
      </c>
      <c r="J497">
        <f>'RESUMEN TOTAL'!P503</f>
        <v>0</v>
      </c>
      <c r="K497">
        <f>'RESUMEN TOTAL'!Q503</f>
        <v>0</v>
      </c>
      <c r="L497">
        <f>'RESUMEN TOTAL'!R503</f>
        <v>0</v>
      </c>
      <c r="M497">
        <f>'RESUMEN TOTAL'!S503</f>
        <v>0</v>
      </c>
      <c r="N497">
        <f>'RESUMEN TOTAL'!T503</f>
        <v>0</v>
      </c>
      <c r="O497">
        <f>'RESUMEN TOTAL'!U503</f>
        <v>0</v>
      </c>
      <c r="P497">
        <f>'RESUMEN TOTAL'!V503</f>
        <v>0</v>
      </c>
      <c r="Q497">
        <f>'RESUMEN TOTAL'!W503</f>
        <v>0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 t="str">
        <f>'RESUMEN TOTAL'!AJ503</f>
        <v>APAGADO</v>
      </c>
      <c r="AE497" t="str">
        <f>'RESUMEN TOTAL'!AK503</f>
        <v>APAGADO</v>
      </c>
      <c r="AF497" t="str">
        <f>'RESUMEN TOTAL'!AL503</f>
        <v>APAGADO</v>
      </c>
      <c r="AG497" t="str">
        <f>'RESUMEN TOTAL'!AM503</f>
        <v>APAGADO</v>
      </c>
      <c r="AH497" t="str">
        <f>'RESUMEN TOTAL'!AN503</f>
        <v>APAGADO</v>
      </c>
      <c r="AI497" t="str">
        <f>'RESUMEN TOTAL'!AO503</f>
        <v>APAGADO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>
        <f>'RESUMEN TOTAL'!L504</f>
        <v>0</v>
      </c>
      <c r="G498">
        <f>'RESUMEN TOTAL'!M504</f>
        <v>0</v>
      </c>
      <c r="H498">
        <f>'RESUMEN TOTAL'!N504</f>
        <v>0</v>
      </c>
      <c r="I498">
        <f>'RESUMEN TOTAL'!O504</f>
        <v>0</v>
      </c>
      <c r="J498">
        <f>'RESUMEN TOTAL'!P504</f>
        <v>0</v>
      </c>
      <c r="K498">
        <f>'RESUMEN TOTAL'!Q504</f>
        <v>0</v>
      </c>
      <c r="L498">
        <f>'RESUMEN TOTAL'!R504</f>
        <v>0</v>
      </c>
      <c r="M498">
        <f>'RESUMEN TOTAL'!S504</f>
        <v>0</v>
      </c>
      <c r="N498">
        <f>'RESUMEN TOTAL'!T504</f>
        <v>0</v>
      </c>
      <c r="O498">
        <f>'RESUMEN TOTAL'!U504</f>
        <v>0</v>
      </c>
      <c r="P498">
        <f>'RESUMEN TOTAL'!V504</f>
        <v>0</v>
      </c>
      <c r="Q498">
        <f>'RESUMEN TOTAL'!W504</f>
        <v>0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 t="str">
        <f>'RESUMEN TOTAL'!AJ504</f>
        <v>APAGADO</v>
      </c>
      <c r="AE498" t="str">
        <f>'RESUMEN TOTAL'!AK504</f>
        <v>APAGADO</v>
      </c>
      <c r="AF498" t="str">
        <f>'RESUMEN TOTAL'!AL504</f>
        <v>APAGADO</v>
      </c>
      <c r="AG498" t="str">
        <f>'RESUMEN TOTAL'!AM504</f>
        <v>APAGADO</v>
      </c>
      <c r="AH498" t="str">
        <f>'RESUMEN TOTAL'!AN504</f>
        <v>APAGADO</v>
      </c>
      <c r="AI498" t="str">
        <f>'RESUMEN TOTAL'!AO504</f>
        <v>APAGADO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>
        <f>'RESUMEN TOTAL'!L505</f>
        <v>0</v>
      </c>
      <c r="G499">
        <f>'RESUMEN TOTAL'!M505</f>
        <v>0</v>
      </c>
      <c r="H499">
        <f>'RESUMEN TOTAL'!N505</f>
        <v>0</v>
      </c>
      <c r="I499">
        <f>'RESUMEN TOTAL'!O505</f>
        <v>0</v>
      </c>
      <c r="J499">
        <f>'RESUMEN TOTAL'!P505</f>
        <v>0</v>
      </c>
      <c r="K499">
        <f>'RESUMEN TOTAL'!Q505</f>
        <v>0</v>
      </c>
      <c r="L499">
        <f>'RESUMEN TOTAL'!R505</f>
        <v>0</v>
      </c>
      <c r="M499">
        <f>'RESUMEN TOTAL'!S505</f>
        <v>0</v>
      </c>
      <c r="N499">
        <f>'RESUMEN TOTAL'!T505</f>
        <v>0</v>
      </c>
      <c r="O499">
        <f>'RESUMEN TOTAL'!U505</f>
        <v>0</v>
      </c>
      <c r="P499">
        <f>'RESUMEN TOTAL'!V505</f>
        <v>0</v>
      </c>
      <c r="Q499">
        <f>'RESUMEN TOTAL'!W505</f>
        <v>0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 t="str">
        <f>'RESUMEN TOTAL'!AJ505</f>
        <v>APAGADO</v>
      </c>
      <c r="AE499" t="str">
        <f>'RESUMEN TOTAL'!AK505</f>
        <v>APAGADO</v>
      </c>
      <c r="AF499" t="str">
        <f>'RESUMEN TOTAL'!AL505</f>
        <v>APAGADO</v>
      </c>
      <c r="AG499" t="str">
        <f>'RESUMEN TOTAL'!AM505</f>
        <v>APAGADO</v>
      </c>
      <c r="AH499" t="str">
        <f>'RESUMEN TOTAL'!AN505</f>
        <v>APAGADO</v>
      </c>
      <c r="AI499" t="str">
        <f>'RESUMEN TOTAL'!AO505</f>
        <v>APAGADO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>
        <f>'RESUMEN TOTAL'!L508</f>
        <v>0</v>
      </c>
      <c r="G502">
        <f>'RESUMEN TOTAL'!M508</f>
        <v>0</v>
      </c>
      <c r="H502">
        <f>'RESUMEN TOTAL'!N508</f>
        <v>0</v>
      </c>
      <c r="I502">
        <f>'RESUMEN TOTAL'!O508</f>
        <v>0</v>
      </c>
      <c r="J502">
        <f>'RESUMEN TOTAL'!P508</f>
        <v>0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 t="str">
        <f>'RESUMEN TOTAL'!AJ508</f>
        <v>APAGADO</v>
      </c>
      <c r="AE502" t="str">
        <f>'RESUMEN TOTAL'!AK508</f>
        <v>APAGADO</v>
      </c>
      <c r="AF502" t="str">
        <f>'RESUMEN TOTAL'!AL508</f>
        <v>APAGADO</v>
      </c>
      <c r="AG502" t="str">
        <f>'RESUMEN TOTAL'!AM508</f>
        <v>APAGADO</v>
      </c>
      <c r="AH502" t="str">
        <f>'RESUMEN TOTAL'!AN508</f>
        <v>APAGADO</v>
      </c>
      <c r="AI502" t="str">
        <f>'RESUMEN TOTAL'!AO508</f>
        <v>APAGADO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>
        <f>'RESUMEN TOTAL'!L514</f>
        <v>0</v>
      </c>
      <c r="G508">
        <f>'RESUMEN TOTAL'!M514</f>
        <v>0</v>
      </c>
      <c r="H508">
        <f>'RESUMEN TOTAL'!N514</f>
        <v>0</v>
      </c>
      <c r="I508">
        <f>'RESUMEN TOTAL'!O514</f>
        <v>0</v>
      </c>
      <c r="J508">
        <f>'RESUMEN TOTAL'!P514</f>
        <v>0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 t="str">
        <f>'RESUMEN TOTAL'!AJ514</f>
        <v>APAGADO</v>
      </c>
      <c r="AE508" t="str">
        <f>'RESUMEN TOTAL'!AK514</f>
        <v>APAGADO</v>
      </c>
      <c r="AF508" t="str">
        <f>'RESUMEN TOTAL'!AL514</f>
        <v>APAGADO</v>
      </c>
      <c r="AG508" t="str">
        <f>'RESUMEN TOTAL'!AM514</f>
        <v>APAGADO</v>
      </c>
      <c r="AH508" t="str">
        <f>'RESUMEN TOTAL'!AN514</f>
        <v>APAGADO</v>
      </c>
      <c r="AI508" t="str">
        <f>'RESUMEN TOTAL'!AO514</f>
        <v>APAGADO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>
        <f>'RESUMEN TOTAL'!L515</f>
        <v>0</v>
      </c>
      <c r="G509">
        <f>'RESUMEN TOTAL'!M515</f>
        <v>0</v>
      </c>
      <c r="H509">
        <f>'RESUMEN TOTAL'!N515</f>
        <v>0</v>
      </c>
      <c r="I509">
        <f>'RESUMEN TOTAL'!O515</f>
        <v>0</v>
      </c>
      <c r="J509">
        <f>'RESUMEN TOTAL'!P515</f>
        <v>0</v>
      </c>
      <c r="K509">
        <f>'RESUMEN TOTAL'!Q515</f>
        <v>0</v>
      </c>
      <c r="L509">
        <f>'RESUMEN TOTAL'!R515</f>
        <v>0</v>
      </c>
      <c r="M509">
        <f>'RESUMEN TOTAL'!S515</f>
        <v>0</v>
      </c>
      <c r="N509">
        <f>'RESUMEN TOTAL'!T515</f>
        <v>0</v>
      </c>
      <c r="O509">
        <f>'RESUMEN TOTAL'!U515</f>
        <v>0</v>
      </c>
      <c r="P509">
        <f>'RESUMEN TOTAL'!V515</f>
        <v>0</v>
      </c>
      <c r="Q509">
        <f>'RESUMEN TOTAL'!W515</f>
        <v>0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 t="str">
        <f>'RESUMEN TOTAL'!AJ515</f>
        <v>APAGADO</v>
      </c>
      <c r="AE509" t="str">
        <f>'RESUMEN TOTAL'!AK515</f>
        <v>APAGADO</v>
      </c>
      <c r="AF509" t="str">
        <f>'RESUMEN TOTAL'!AL515</f>
        <v>APAGADO</v>
      </c>
      <c r="AG509" t="str">
        <f>'RESUMEN TOTAL'!AM515</f>
        <v>APAGADO</v>
      </c>
      <c r="AH509" t="str">
        <f>'RESUMEN TOTAL'!AN515</f>
        <v>APAGADO</v>
      </c>
      <c r="AI509" t="str">
        <f>'RESUMEN TOTAL'!AO515</f>
        <v>APAGADO</v>
      </c>
    </row>
    <row r="510" spans="1:35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>
        <f>'RESUMEN TOTAL'!L516</f>
        <v>0</v>
      </c>
      <c r="G510">
        <f>'RESUMEN TOTAL'!M516</f>
        <v>0</v>
      </c>
      <c r="H510">
        <f>'RESUMEN TOTAL'!N516</f>
        <v>0</v>
      </c>
      <c r="I510">
        <f>'RESUMEN TOTAL'!O516</f>
        <v>0</v>
      </c>
      <c r="J510">
        <f>'RESUMEN TOTAL'!P516</f>
        <v>0</v>
      </c>
      <c r="K510">
        <f>'RESUMEN TOTAL'!Q516</f>
        <v>0</v>
      </c>
      <c r="L510">
        <f>'RESUMEN TOTAL'!R516</f>
        <v>0</v>
      </c>
      <c r="M510">
        <f>'RESUMEN TOTAL'!S516</f>
        <v>0</v>
      </c>
      <c r="N510">
        <f>'RESUMEN TOTAL'!T516</f>
        <v>0</v>
      </c>
      <c r="O510">
        <f>'RESUMEN TOTAL'!U516</f>
        <v>0</v>
      </c>
      <c r="P510">
        <f>'RESUMEN TOTAL'!V516</f>
        <v>0</v>
      </c>
      <c r="Q510">
        <f>'RESUMEN TOTAL'!W516</f>
        <v>0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 t="str">
        <f>'RESUMEN TOTAL'!AJ516</f>
        <v>APAGADO</v>
      </c>
      <c r="AE510" t="str">
        <f>'RESUMEN TOTAL'!AK516</f>
        <v>APAGADO</v>
      </c>
      <c r="AF510" t="str">
        <f>'RESUMEN TOTAL'!AL516</f>
        <v>APAGADO</v>
      </c>
      <c r="AG510" t="str">
        <f>'RESUMEN TOTAL'!AM516</f>
        <v>APAGADO</v>
      </c>
      <c r="AH510" t="str">
        <f>'RESUMEN TOTAL'!AN516</f>
        <v>APAGADO</v>
      </c>
      <c r="AI510" t="str">
        <f>'RESUMEN TOTAL'!AO516</f>
        <v>APAGADO</v>
      </c>
    </row>
    <row r="511" spans="1:35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>
        <f>'RESUMEN TOTAL'!L517</f>
        <v>0</v>
      </c>
      <c r="G511">
        <f>'RESUMEN TOTAL'!M517</f>
        <v>0</v>
      </c>
      <c r="H511">
        <f>'RESUMEN TOTAL'!N517</f>
        <v>0</v>
      </c>
      <c r="I511">
        <f>'RESUMEN TOTAL'!O517</f>
        <v>0</v>
      </c>
      <c r="J511">
        <f>'RESUMEN TOTAL'!P517</f>
        <v>0</v>
      </c>
      <c r="K511">
        <f>'RESUMEN TOTAL'!Q517</f>
        <v>0</v>
      </c>
      <c r="L511">
        <f>'RESUMEN TOTAL'!R517</f>
        <v>0</v>
      </c>
      <c r="M511">
        <f>'RESUMEN TOTAL'!S517</f>
        <v>0</v>
      </c>
      <c r="N511">
        <f>'RESUMEN TOTAL'!T517</f>
        <v>0</v>
      </c>
      <c r="O511">
        <f>'RESUMEN TOTAL'!U517</f>
        <v>0</v>
      </c>
      <c r="P511">
        <f>'RESUMEN TOTAL'!V517</f>
        <v>0</v>
      </c>
      <c r="Q511">
        <f>'RESUMEN TOTAL'!W517</f>
        <v>0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 t="str">
        <f>'RESUMEN TOTAL'!AJ517</f>
        <v>APAGADO</v>
      </c>
      <c r="AE511" t="str">
        <f>'RESUMEN TOTAL'!AK517</f>
        <v>APAGADO</v>
      </c>
      <c r="AF511" t="str">
        <f>'RESUMEN TOTAL'!AL517</f>
        <v>APAGADO</v>
      </c>
      <c r="AG511" t="str">
        <f>'RESUMEN TOTAL'!AM517</f>
        <v>APAGADO</v>
      </c>
      <c r="AH511" t="str">
        <f>'RESUMEN TOTAL'!AN517</f>
        <v>APAGADO</v>
      </c>
      <c r="AI511" t="str">
        <f>'RESUMEN TOTAL'!AO517</f>
        <v>APAGADO</v>
      </c>
    </row>
    <row r="512" spans="1:35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</row>
    <row r="513" spans="1:35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</row>
    <row r="514" spans="1:35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</row>
    <row r="515" spans="1:35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</row>
    <row r="516" spans="1:35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 t="str">
        <f>'RESUMEN TOTAL'!AM522</f>
        <v>APAGADO</v>
      </c>
      <c r="AH516">
        <f>'RESUMEN TOTAL'!AN522</f>
        <v>0</v>
      </c>
      <c r="AI516">
        <f>'RESUMEN TOTAL'!AO522</f>
        <v>0</v>
      </c>
    </row>
    <row r="517" spans="1:35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>
        <f>'RESUMEN TOTAL'!L523</f>
        <v>0</v>
      </c>
      <c r="G517">
        <f>'RESUMEN TOTAL'!M523</f>
        <v>0</v>
      </c>
      <c r="H517">
        <f>'RESUMEN TOTAL'!N523</f>
        <v>0</v>
      </c>
      <c r="I517">
        <f>'RESUMEN TOTAL'!O523</f>
        <v>0</v>
      </c>
      <c r="J517">
        <f>'RESUMEN TOTAL'!P523</f>
        <v>0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>
        <f>'RESUMEN TOTAL'!T523</f>
        <v>0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 t="str">
        <f>'RESUMEN TOTAL'!AJ523</f>
        <v>APAGADO</v>
      </c>
      <c r="AE517" t="str">
        <f>'RESUMEN TOTAL'!AK523</f>
        <v>APAGADO</v>
      </c>
      <c r="AF517" t="str">
        <f>'RESUMEN TOTAL'!AL523</f>
        <v>APAGADO</v>
      </c>
      <c r="AG517">
        <f>'RESUMEN TOTAL'!AM523</f>
        <v>0</v>
      </c>
      <c r="AH517" t="str">
        <f>'RESUMEN TOTAL'!AN523</f>
        <v>APAGADO</v>
      </c>
      <c r="AI517" t="str">
        <f>'RESUMEN TOTAL'!AO523</f>
        <v>APAGADO</v>
      </c>
    </row>
    <row r="518" spans="1:35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</row>
    <row r="519" spans="1:35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</row>
    <row r="520" spans="1:35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TOTAL'!L526</f>
        <v>0</v>
      </c>
      <c r="G520">
        <f>'RESUMEN TOTAL'!M526</f>
        <v>0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 t="str">
        <f>'RESUMEN TOTAL'!AJ526</f>
        <v>APAGADO</v>
      </c>
      <c r="AE520" t="str">
        <f>'RESUMEN TOTAL'!AK526</f>
        <v>APAGADO</v>
      </c>
      <c r="AF520" t="str">
        <f>'RESUMEN TOTAL'!AL526</f>
        <v>APAGADO</v>
      </c>
      <c r="AG520" t="str">
        <f>'RESUMEN TOTAL'!AM526</f>
        <v>APAGADO</v>
      </c>
      <c r="AH520" t="str">
        <f>'RESUMEN TOTAL'!AN526</f>
        <v>APAGADO</v>
      </c>
      <c r="AI520" t="str">
        <f>'RESUMEN TOTAL'!AO526</f>
        <v>APAGADO</v>
      </c>
    </row>
    <row r="521" spans="1:35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TOTAL'!L527</f>
        <v>0</v>
      </c>
      <c r="G521">
        <f>'RESUMEN TOTAL'!M527</f>
        <v>0</v>
      </c>
      <c r="H521">
        <f>'RESUMEN TOTAL'!N527</f>
        <v>0</v>
      </c>
      <c r="I521">
        <f>'RESUMEN TOTAL'!O527</f>
        <v>0</v>
      </c>
      <c r="J521">
        <f>'RESUMEN TOTAL'!P527</f>
        <v>0</v>
      </c>
      <c r="K521">
        <f>'RESUMEN TOTAL'!Q527</f>
        <v>0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 t="str">
        <f>'RESUMEN TOTAL'!AJ527</f>
        <v>APAGADO</v>
      </c>
      <c r="AE521" t="str">
        <f>'RESUMEN TOTAL'!AK527</f>
        <v>APAGADO</v>
      </c>
      <c r="AF521" t="str">
        <f>'RESUMEN TOTAL'!AL527</f>
        <v>APAGADO</v>
      </c>
      <c r="AG521" t="str">
        <f>'RESUMEN TOTAL'!AM527</f>
        <v>APAGADO</v>
      </c>
      <c r="AH521" t="str">
        <f>'RESUMEN TOTAL'!AN527</f>
        <v>APAGADO</v>
      </c>
      <c r="AI521" t="str">
        <f>'RESUMEN TOTAL'!AO527</f>
        <v>APAGADO</v>
      </c>
    </row>
    <row r="522" spans="1:35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</row>
    <row r="523" spans="1:35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</row>
    <row r="524" spans="1:35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>
        <f>'RESUMEN TOTAL'!L530</f>
        <v>0</v>
      </c>
      <c r="G524">
        <f>'RESUMEN TOTAL'!M530</f>
        <v>0</v>
      </c>
      <c r="H524">
        <f>'RESUMEN TOTAL'!N530</f>
        <v>0</v>
      </c>
      <c r="I524">
        <f>'RESUMEN TOTAL'!O530</f>
        <v>0</v>
      </c>
      <c r="J524">
        <f>'RESUMEN TOTAL'!P530</f>
        <v>0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 t="str">
        <f>'RESUMEN TOTAL'!AJ530</f>
        <v>APAGADO</v>
      </c>
      <c r="AE524" t="str">
        <f>'RESUMEN TOTAL'!AK530</f>
        <v>APAGADO</v>
      </c>
      <c r="AF524" t="str">
        <f>'RESUMEN TOTAL'!AL530</f>
        <v>APAGADO</v>
      </c>
      <c r="AG524" t="str">
        <f>'RESUMEN TOTAL'!AM530</f>
        <v>APAGADO</v>
      </c>
      <c r="AH524" t="str">
        <f>'RESUMEN TOTAL'!AN530</f>
        <v>APAGADO</v>
      </c>
      <c r="AI524" t="str">
        <f>'RESUMEN TOTAL'!AO530</f>
        <v>APAGADO</v>
      </c>
    </row>
    <row r="525" spans="1:35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>
        <f>'RESUMEN TOTAL'!L531</f>
        <v>0</v>
      </c>
      <c r="G525">
        <f>'RESUMEN TOTAL'!M531</f>
        <v>0</v>
      </c>
      <c r="H525">
        <f>'RESUMEN TOTAL'!N531</f>
        <v>0</v>
      </c>
      <c r="I525">
        <f>'RESUMEN TOTAL'!O531</f>
        <v>0</v>
      </c>
      <c r="J525">
        <f>'RESUMEN TOTAL'!P531</f>
        <v>0</v>
      </c>
      <c r="K525">
        <f>'RESUMEN TOTAL'!Q531</f>
        <v>0</v>
      </c>
      <c r="L525">
        <f>'RESUMEN TOTAL'!R531</f>
        <v>0</v>
      </c>
      <c r="M525">
        <f>'RESUMEN TOTAL'!S531</f>
        <v>0</v>
      </c>
      <c r="N525">
        <f>'RESUMEN TOTAL'!T531</f>
        <v>0</v>
      </c>
      <c r="O525">
        <f>'RESUMEN TOTAL'!U531</f>
        <v>0</v>
      </c>
      <c r="P525">
        <f>'RESUMEN TOTAL'!V531</f>
        <v>0</v>
      </c>
      <c r="Q525">
        <f>'RESUMEN TOTAL'!W531</f>
        <v>0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 t="str">
        <f>'RESUMEN TOTAL'!AJ531</f>
        <v>APAGADO</v>
      </c>
      <c r="AE525" t="str">
        <f>'RESUMEN TOTAL'!AK531</f>
        <v>APAGADO</v>
      </c>
      <c r="AF525" t="str">
        <f>'RESUMEN TOTAL'!AL531</f>
        <v>APAGADO</v>
      </c>
      <c r="AG525" t="str">
        <f>'RESUMEN TOTAL'!AM531</f>
        <v>APAGADO</v>
      </c>
      <c r="AH525" t="str">
        <f>'RESUMEN TOTAL'!AN531</f>
        <v>APAGADO</v>
      </c>
      <c r="AI525" t="str">
        <f>'RESUMEN TOTAL'!AO531</f>
        <v>APAGADO</v>
      </c>
    </row>
    <row r="526" spans="1:35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</row>
    <row r="527" spans="1:35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</row>
    <row r="528" spans="1:35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</row>
    <row r="529" spans="1:35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</row>
    <row r="530" spans="1:35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>
        <f>'RESUMEN TOTAL'!L536</f>
        <v>0</v>
      </c>
      <c r="G530">
        <f>'RESUMEN TOTAL'!M536</f>
        <v>0</v>
      </c>
      <c r="H530">
        <f>'RESUMEN TOTAL'!N536</f>
        <v>0</v>
      </c>
      <c r="I530">
        <f>'RESUMEN TOTAL'!O536</f>
        <v>0</v>
      </c>
      <c r="J530">
        <f>'RESUMEN TOTAL'!P536</f>
        <v>0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 t="str">
        <f>'RESUMEN TOTAL'!AF536</f>
        <v>APAGADO</v>
      </c>
      <c r="AA530" t="str">
        <f>'RESUMEN TOTAL'!AG536</f>
        <v>APAGADO</v>
      </c>
      <c r="AB530" t="str">
        <f>'RESUMEN TOTAL'!AH536</f>
        <v>APAGADO</v>
      </c>
      <c r="AC530" t="str">
        <f>'RESUMEN TOTAL'!AI536</f>
        <v>APAGADO</v>
      </c>
      <c r="AD530" t="str">
        <f>'RESUMEN TOTAL'!AJ536</f>
        <v>APAGADO</v>
      </c>
      <c r="AE530" t="str">
        <f>'RESUMEN TOTAL'!AK536</f>
        <v>APAGADO</v>
      </c>
      <c r="AF530" t="str">
        <f>'RESUMEN TOTAL'!AL536</f>
        <v>APAGADO</v>
      </c>
      <c r="AG530" t="str">
        <f>'RESUMEN TOTAL'!AM536</f>
        <v>APAGADO</v>
      </c>
      <c r="AH530" t="str">
        <f>'RESUMEN TOTAL'!AN536</f>
        <v>APAGADO</v>
      </c>
      <c r="AI530" t="str">
        <f>'RESUMEN TOTAL'!AO536</f>
        <v>APAGADO</v>
      </c>
    </row>
    <row r="531" spans="1:35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>
        <f>'RESUMEN TOTAL'!L537</f>
        <v>0</v>
      </c>
      <c r="G531">
        <f>'RESUMEN TOTAL'!M537</f>
        <v>0</v>
      </c>
      <c r="H531">
        <f>'RESUMEN TOTAL'!N537</f>
        <v>0</v>
      </c>
      <c r="I531">
        <f>'RESUMEN TOTAL'!O537</f>
        <v>0</v>
      </c>
      <c r="J531">
        <f>'RESUMEN TOTAL'!P537</f>
        <v>0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 t="str">
        <f>'RESUMEN TOTAL'!AF537</f>
        <v>APAGADO</v>
      </c>
      <c r="AA531" t="str">
        <f>'RESUMEN TOTAL'!AG537</f>
        <v>APAGADO</v>
      </c>
      <c r="AB531" t="str">
        <f>'RESUMEN TOTAL'!AH537</f>
        <v>APAGADO</v>
      </c>
      <c r="AC531" t="str">
        <f>'RESUMEN TOTAL'!AI537</f>
        <v>APAGADO</v>
      </c>
      <c r="AD531" t="str">
        <f>'RESUMEN TOTAL'!AJ537</f>
        <v>APAGADO</v>
      </c>
      <c r="AE531" t="str">
        <f>'RESUMEN TOTAL'!AK537</f>
        <v>APAGADO</v>
      </c>
      <c r="AF531" t="str">
        <f>'RESUMEN TOTAL'!AL537</f>
        <v>APAGADO</v>
      </c>
      <c r="AG531" t="str">
        <f>'RESUMEN TOTAL'!AM537</f>
        <v>APAGADO</v>
      </c>
      <c r="AH531" t="str">
        <f>'RESUMEN TOTAL'!AN537</f>
        <v>APAGADO</v>
      </c>
      <c r="AI531" t="str">
        <f>'RESUMEN TOTAL'!AO537</f>
        <v>APAGADO</v>
      </c>
    </row>
    <row r="532" spans="1:35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 t="str">
        <f>'RESUMEN TOTAL'!AH538</f>
        <v>APAGADO</v>
      </c>
      <c r="AC532" t="str">
        <f>'RESUMEN TOTAL'!AI538</f>
        <v>APAGADO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</row>
    <row r="533" spans="1:35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 t="str">
        <f>'RESUMEN TOTAL'!AH539</f>
        <v>APAGADO</v>
      </c>
      <c r="AC533" t="str">
        <f>'RESUMEN TOTAL'!AI539</f>
        <v>APAGADO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</row>
    <row r="534" spans="1:35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>
        <f>'RESUMEN TOTAL'!L540</f>
        <v>0</v>
      </c>
      <c r="G534">
        <f>'RESUMEN TOTAL'!M540</f>
        <v>0</v>
      </c>
      <c r="H534">
        <f>'RESUMEN TOTAL'!N540</f>
        <v>0</v>
      </c>
      <c r="I534">
        <f>'RESUMEN TOTAL'!O540</f>
        <v>0</v>
      </c>
      <c r="J534">
        <f>'RESUMEN TOTAL'!P540</f>
        <v>0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 t="str">
        <f>'RESUMEN TOTAL'!AJ540</f>
        <v>APAGADO</v>
      </c>
      <c r="AE534" t="str">
        <f>'RESUMEN TOTAL'!AK540</f>
        <v>APAGADO</v>
      </c>
      <c r="AF534" t="str">
        <f>'RESUMEN TOTAL'!AL540</f>
        <v>APAGADO</v>
      </c>
      <c r="AG534" t="str">
        <f>'RESUMEN TOTAL'!AM540</f>
        <v>APAGADO</v>
      </c>
      <c r="AH534" t="str">
        <f>'RESUMEN TOTAL'!AN540</f>
        <v>APAGADO</v>
      </c>
      <c r="AI534" t="str">
        <f>'RESUMEN TOTAL'!AO540</f>
        <v>APAGADO</v>
      </c>
    </row>
    <row r="535" spans="1:35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>
        <f>'RESUMEN TOTAL'!L541</f>
        <v>0</v>
      </c>
      <c r="G535">
        <f>'RESUMEN TOTAL'!M541</f>
        <v>0</v>
      </c>
      <c r="H535">
        <f>'RESUMEN TOTAL'!N541</f>
        <v>0</v>
      </c>
      <c r="I535">
        <f>'RESUMEN TOTAL'!O541</f>
        <v>0</v>
      </c>
      <c r="J535">
        <f>'RESUMEN TOTAL'!P541</f>
        <v>0</v>
      </c>
      <c r="K535">
        <f>'RESUMEN TOTAL'!Q541</f>
        <v>0</v>
      </c>
      <c r="L535">
        <f>'RESUMEN TOTAL'!R541</f>
        <v>0</v>
      </c>
      <c r="M535">
        <f>'RESUMEN TOTAL'!S541</f>
        <v>0</v>
      </c>
      <c r="N535">
        <f>'RESUMEN TOTAL'!T541</f>
        <v>0</v>
      </c>
      <c r="O535">
        <f>'RESUMEN TOTAL'!U541</f>
        <v>0</v>
      </c>
      <c r="P535">
        <f>'RESUMEN TOTAL'!V541</f>
        <v>0</v>
      </c>
      <c r="Q535">
        <f>'RESUMEN TOTAL'!W541</f>
        <v>0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 t="str">
        <f>'RESUMEN TOTAL'!AJ541</f>
        <v>APAGADO</v>
      </c>
      <c r="AE535" t="str">
        <f>'RESUMEN TOTAL'!AK541</f>
        <v>APAGADO</v>
      </c>
      <c r="AF535" t="str">
        <f>'RESUMEN TOTAL'!AL541</f>
        <v>APAGADO</v>
      </c>
      <c r="AG535" t="str">
        <f>'RESUMEN TOTAL'!AM541</f>
        <v>APAGADO</v>
      </c>
      <c r="AH535" t="str">
        <f>'RESUMEN TOTAL'!AN541</f>
        <v>APAGADO</v>
      </c>
      <c r="AI535" t="str">
        <f>'RESUMEN TOTAL'!AO541</f>
        <v>APAGADO</v>
      </c>
    </row>
    <row r="536" spans="1:35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 t="str">
        <f>'RESUMEN TOTAL'!AI542</f>
        <v>APAGADO</v>
      </c>
      <c r="AD536" t="str">
        <f>'RESUMEN TOTAL'!AJ542</f>
        <v>APAGADO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</row>
    <row r="537" spans="1:35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 t="str">
        <f>'RESUMEN TOTAL'!AI543</f>
        <v>APAGADO</v>
      </c>
      <c r="AD537" t="str">
        <f>'RESUMEN TOTAL'!AJ543</f>
        <v>APAGADO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</row>
    <row r="538" spans="1:35" x14ac:dyDescent="0.25">
      <c r="A538" t="str">
        <f>'RESUMEN TOTAL'!A544</f>
        <v>PARADAS SEGURAS</v>
      </c>
      <c r="B538" t="str">
        <f>'RESUMEN TOTAL'!B544</f>
        <v>74 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 t="str">
        <f>'RESUMEN TOTAL'!AI544</f>
        <v>APAGADO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</row>
    <row r="539" spans="1:35" x14ac:dyDescent="0.25">
      <c r="A539" t="str">
        <f>'RESUMEN TOTAL'!A545</f>
        <v>PARADAS SEGURAS</v>
      </c>
      <c r="B539" t="str">
        <f>'RESUMEN TOTAL'!B545</f>
        <v>74 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 t="str">
        <f>'RESUMEN TOTAL'!AI545</f>
        <v>APAGADO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</row>
    <row r="540" spans="1:35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</row>
    <row r="541" spans="1:35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</row>
    <row r="542" spans="1:35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</row>
    <row r="543" spans="1:35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</row>
    <row r="544" spans="1:35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</row>
    <row r="545" spans="1:35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</row>
    <row r="546" spans="1:35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</row>
    <row r="547" spans="1:35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</row>
    <row r="548" spans="1:35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</row>
    <row r="549" spans="1:35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</row>
    <row r="550" spans="1:35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</row>
    <row r="551" spans="1:35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</row>
    <row r="552" spans="1:35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</row>
    <row r="553" spans="1:35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</row>
    <row r="554" spans="1:35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</row>
    <row r="555" spans="1:35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</row>
    <row r="556" spans="1:35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</row>
    <row r="557" spans="1:35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</row>
    <row r="558" spans="1:35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</row>
    <row r="559" spans="1:35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</row>
    <row r="560" spans="1:35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</row>
    <row r="561" spans="1:35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</row>
    <row r="562" spans="1:35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</row>
    <row r="563" spans="1:35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</row>
    <row r="564" spans="1:35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</row>
    <row r="565" spans="1:35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</row>
    <row r="566" spans="1:35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</row>
    <row r="567" spans="1:35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</row>
    <row r="568" spans="1:35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</row>
    <row r="569" spans="1:35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</row>
    <row r="570" spans="1:35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</row>
    <row r="571" spans="1:35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</row>
    <row r="572" spans="1:35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</row>
    <row r="573" spans="1:35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</row>
    <row r="574" spans="1:35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</row>
    <row r="575" spans="1:35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</row>
    <row r="576" spans="1:35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</row>
    <row r="577" spans="1:35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</row>
    <row r="578" spans="1:35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</row>
    <row r="579" spans="1:35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</row>
    <row r="580" spans="1:35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</row>
    <row r="581" spans="1:35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</row>
    <row r="582" spans="1:35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</row>
    <row r="583" spans="1:35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</row>
    <row r="584" spans="1:35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</row>
    <row r="585" spans="1:35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</row>
    <row r="586" spans="1:35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</row>
    <row r="587" spans="1:35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</row>
    <row r="588" spans="1:35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</row>
    <row r="589" spans="1:35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</row>
    <row r="590" spans="1:35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</row>
    <row r="591" spans="1:35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</row>
    <row r="592" spans="1:35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</row>
    <row r="593" spans="1:35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</row>
    <row r="594" spans="1:35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</row>
    <row r="595" spans="1:35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</row>
    <row r="596" spans="1:35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</row>
    <row r="597" spans="1:35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</row>
    <row r="598" spans="1:35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</row>
    <row r="599" spans="1:35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</row>
    <row r="600" spans="1:35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</row>
    <row r="601" spans="1:35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</row>
    <row r="602" spans="1:35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</row>
    <row r="603" spans="1:35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</row>
    <row r="604" spans="1:35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</row>
    <row r="605" spans="1:35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</row>
    <row r="606" spans="1:35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</row>
    <row r="607" spans="1:35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</row>
    <row r="608" spans="1:35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</row>
    <row r="609" spans="1:35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</row>
    <row r="610" spans="1:35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</row>
    <row r="611" spans="1:35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</row>
    <row r="612" spans="1:35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</row>
    <row r="613" spans="1:35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</row>
    <row r="614" spans="1:35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</row>
    <row r="615" spans="1:35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</row>
    <row r="616" spans="1:35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</row>
    <row r="617" spans="1:35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</row>
    <row r="618" spans="1:35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</row>
    <row r="619" spans="1:35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</row>
    <row r="620" spans="1:35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</row>
    <row r="621" spans="1:35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</row>
    <row r="622" spans="1:35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</row>
    <row r="623" spans="1:35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</row>
    <row r="624" spans="1:35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</row>
    <row r="625" spans="1:35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</row>
    <row r="626" spans="1:35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</row>
    <row r="627" spans="1:35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</row>
    <row r="628" spans="1:35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</row>
    <row r="629" spans="1:35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</row>
    <row r="630" spans="1:35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</row>
    <row r="631" spans="1:35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</row>
    <row r="632" spans="1:35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</row>
    <row r="633" spans="1:35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</row>
    <row r="634" spans="1:35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</row>
    <row r="635" spans="1:35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</row>
    <row r="636" spans="1:35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</row>
    <row r="637" spans="1:35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</row>
    <row r="638" spans="1:35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8"/>
  <sheetViews>
    <sheetView zoomScale="90" zoomScaleNormal="90" workbookViewId="0">
      <pane xSplit="5" ySplit="2" topLeftCell="T444" activePane="bottomRight" state="frozen"/>
      <selection pane="topRight" activeCell="F1" sqref="F1"/>
      <selection pane="bottomLeft" activeCell="A3" sqref="A3"/>
      <selection pane="bottomRight" activeCell="C270" sqref="C270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COUNTIF(F3:F405, "APAGADO")</f>
        <v>0</v>
      </c>
      <c r="G1" s="18">
        <f>COUNTIF(G3:G405, "APAGADO")</f>
        <v>0</v>
      </c>
      <c r="H1" s="18">
        <f>COUNTIF(H3:H505, "APAGADO")</f>
        <v>0</v>
      </c>
      <c r="I1" s="18">
        <f t="shared" ref="I1:AD1" si="0">COUNTIF(I3:I405, "APAGADO")</f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COUNTIF(AE3:AE505, "APAGADO")</f>
        <v>102</v>
      </c>
      <c r="AF1" s="18">
        <f>COUNTIF(AF3:AF405, "APAGADO")</f>
        <v>66</v>
      </c>
      <c r="AG1" s="18">
        <f>COUNTIF(AG3:AG405, "APAGADO")</f>
        <v>59</v>
      </c>
      <c r="AH1" s="18">
        <f t="shared" ref="AH1:AI1" si="1">COUNTIF(AH3:AH405, "APAGADO")</f>
        <v>48</v>
      </c>
      <c r="AI1" s="18">
        <f t="shared" si="1"/>
        <v>55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 t="str">
        <f>ESTADISTICA!AI21</f>
        <v>APAGADO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 t="str">
        <f>ESTADISTICA!AI22</f>
        <v>APAGADO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 t="str">
        <f>ESTADISTICA!AE27</f>
        <v>APAGADO</v>
      </c>
      <c r="AF28" t="str">
        <f>ESTADISTICA!AF27</f>
        <v>APAGADO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t="str">
        <f>ESTADISTICA!AH46</f>
        <v>APAGADO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 t="str">
        <f>ESTADISTICA!AE47</f>
        <v>APAGADO</v>
      </c>
      <c r="AF48" t="str">
        <f>ESTADISTICA!AF47</f>
        <v>APAGADO</v>
      </c>
      <c r="AG48" t="str">
        <f>ESTADISTICA!AG47</f>
        <v>APAGADO</v>
      </c>
      <c r="AH48" t="str">
        <f>ESTADISTICA!AH47</f>
        <v>APAGADO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 t="str">
        <f>ESTADISTICA!AF52</f>
        <v>APAGADO</v>
      </c>
      <c r="AG53" t="str">
        <f>ESTADISTICA!AG52</f>
        <v>APAGADO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 t="str">
        <f>ESTADISTICA!AG53</f>
        <v xml:space="preserve"> 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 t="str">
        <f>ESTADISTICA!AE57</f>
        <v>APAGADO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 t="str">
        <f>ESTADISTICA!AE58</f>
        <v>APAGADO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 t="str">
        <f>ESTADISTICA!AI91</f>
        <v>APAGADO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 t="str">
        <f>ESTADISTICA!AI92</f>
        <v>APAGADO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 t="str">
        <f>ESTADISTICA!AE99</f>
        <v>APAGADO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 t="str">
        <f>ESTADISTICA!AE100</f>
        <v>APAGADO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 t="str">
        <f>ESTADISTICA!AE126</f>
        <v>APAGADO</v>
      </c>
      <c r="AF127" t="str">
        <f>ESTADISTICA!AF126</f>
        <v>APAGADO</v>
      </c>
      <c r="AG127" t="str">
        <f>ESTADISTICA!AG126</f>
        <v>APAGADO</v>
      </c>
      <c r="AH127" t="str">
        <f>ESTADISTICA!AH126</f>
        <v>APAGADO</v>
      </c>
      <c r="AI127" t="str">
        <f>ESTADISTICA!AI126</f>
        <v>APAGADO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 t="str">
        <f>ESTADISTICA!AE133</f>
        <v>APAGADO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 t="str">
        <f>ESTADISTICA!AE135</f>
        <v>APAGADO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 t="str">
        <f>ESTADISTICA!AE142</f>
        <v>APAGADO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 t="str">
        <f>ESTADISTICA!AE143</f>
        <v>APAGADO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 t="str">
        <f>ESTADISTICA!AH164</f>
        <v>APAGADO</v>
      </c>
      <c r="AI165" t="str">
        <f>ESTADISTICA!AI164</f>
        <v>APAGADO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 t="str">
        <f>ESTADISTICA!AE166</f>
        <v>APAGADO</v>
      </c>
      <c r="AF167">
        <f>ESTADISTICA!AF166</f>
        <v>0</v>
      </c>
      <c r="AG167" t="str">
        <f>ESTADISTICA!AG166</f>
        <v>APAGADO</v>
      </c>
      <c r="AH167" t="str">
        <f>ESTADISTICA!AH166</f>
        <v>APAGADO</v>
      </c>
      <c r="AI167" t="str">
        <f>ESTADISTICA!AI166</f>
        <v>APAGADO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 t="str">
        <f>ESTADISTICA!AE167</f>
        <v>APAGADO</v>
      </c>
      <c r="AF168" t="str">
        <f>ESTADISTICA!AF167</f>
        <v>APAGADO</v>
      </c>
      <c r="AG168" t="str">
        <f>ESTADISTICA!AG167</f>
        <v>APAGADO</v>
      </c>
      <c r="AH168" t="str">
        <f>ESTADISTICA!AH167</f>
        <v>APAGADO</v>
      </c>
      <c r="AI168" t="str">
        <f>ESTADISTICA!AI167</f>
        <v>APAGADO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 t="str">
        <f>ESTADISTICA!AF168</f>
        <v>APAGADO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 t="str">
        <f>ESTADISTICA!AE172</f>
        <v>APAGADO</v>
      </c>
      <c r="AF173" t="str">
        <f>ESTADISTICA!AF172</f>
        <v>APAGADO</v>
      </c>
      <c r="AG173" t="str">
        <f>ESTADISTICA!AG172</f>
        <v>APAGADO</v>
      </c>
      <c r="AH173">
        <f>ESTADISTICA!AH172</f>
        <v>0</v>
      </c>
      <c r="AI173" t="str">
        <f>ESTADISTICA!AI172</f>
        <v>APAGADO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 t="str">
        <f>ESTADISTICA!AE173</f>
        <v>APAGADO</v>
      </c>
      <c r="AF174" t="str">
        <f>ESTADISTICA!AF173</f>
        <v>APAGADO</v>
      </c>
      <c r="AG174" t="str">
        <f>ESTADISTICA!AG173</f>
        <v>APAGADO</v>
      </c>
      <c r="AH174">
        <f>ESTADISTICA!AH173</f>
        <v>0</v>
      </c>
      <c r="AI174" t="str">
        <f>ESTADISTICA!AI173</f>
        <v>APAGADO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 t="str">
        <f>ESTADISTICA!AE174</f>
        <v>APAGADO</v>
      </c>
      <c r="AF175" t="str">
        <f>ESTADISTICA!AF174</f>
        <v>APAGADO</v>
      </c>
      <c r="AG175" t="str">
        <f>ESTADISTICA!AG174</f>
        <v>APAGADO</v>
      </c>
      <c r="AH175">
        <f>ESTADISTICA!AH174</f>
        <v>0</v>
      </c>
      <c r="AI175" t="str">
        <f>ESTADISTICA!AI174</f>
        <v>APAGADO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 t="str">
        <f>ESTADISTICA!AE175</f>
        <v>APAGADO</v>
      </c>
      <c r="AF176" t="str">
        <f>ESTADISTICA!AF175</f>
        <v>APAGADO</v>
      </c>
      <c r="AG176" t="str">
        <f>ESTADISTICA!AG175</f>
        <v>APAGADO</v>
      </c>
      <c r="AH176" t="str">
        <f>ESTADISTICA!AH175</f>
        <v>APAGADO</v>
      </c>
      <c r="AI176" t="str">
        <f>ESTADISTICA!AI175</f>
        <v>APAGADO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 t="str">
        <f>ESTADISTICA!AE176</f>
        <v>APAGADO</v>
      </c>
      <c r="AF177" t="str">
        <f>ESTADISTICA!AF176</f>
        <v>APAGADO</v>
      </c>
      <c r="AG177" t="str">
        <f>ESTADISTICA!AG176</f>
        <v>APAGADO</v>
      </c>
      <c r="AH177" t="str">
        <f>ESTADISTICA!AH176</f>
        <v>APAGADO</v>
      </c>
      <c r="AI177" t="str">
        <f>ESTADISTICA!AI176</f>
        <v>APAGADO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 t="str">
        <f>ESTADISTICA!AE177</f>
        <v>APAGADO</v>
      </c>
      <c r="AF178" t="str">
        <f>ESTADISTICA!AF177</f>
        <v>APAGADO</v>
      </c>
      <c r="AG178" t="str">
        <f>ESTADISTICA!AG177</f>
        <v>APAGADO</v>
      </c>
      <c r="AH178" t="str">
        <f>ESTADISTICA!AH177</f>
        <v>APAGADO</v>
      </c>
      <c r="AI178" t="str">
        <f>ESTADISTICA!AI177</f>
        <v>APAGADO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 t="str">
        <f>ESTADISTICA!AE181</f>
        <v>APAGADO</v>
      </c>
      <c r="AF182" t="str">
        <f>ESTADISTICA!AF181</f>
        <v>APAGADO</v>
      </c>
      <c r="AG182" t="str">
        <f>ESTADISTICA!AG181</f>
        <v>APAGADO</v>
      </c>
      <c r="AH182" t="str">
        <f>ESTADISTICA!AH181</f>
        <v>APAGADO</v>
      </c>
      <c r="AI182" t="str">
        <f>ESTADISTICA!AI181</f>
        <v>APAGADO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 t="str">
        <f>ESTADISTICA!AE182</f>
        <v>APAGADO</v>
      </c>
      <c r="AF183" t="str">
        <f>ESTADISTICA!AF182</f>
        <v>APAGADO</v>
      </c>
      <c r="AG183" t="str">
        <f>ESTADISTICA!AG182</f>
        <v>APAGADO</v>
      </c>
      <c r="AH183" t="str">
        <f>ESTADISTICA!AH182</f>
        <v>APAGADO</v>
      </c>
      <c r="AI183" t="str">
        <f>ESTADISTICA!AI182</f>
        <v>APAGADO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 t="str">
        <f>ESTADISTICA!AE186</f>
        <v>APAGADO</v>
      </c>
      <c r="AF187" t="str">
        <f>ESTADISTICA!AF186</f>
        <v>APAGADO</v>
      </c>
      <c r="AG187" t="str">
        <f>ESTADISTICA!AG186</f>
        <v>APAGADO</v>
      </c>
      <c r="AH187" t="str">
        <f>ESTADISTICA!AH186</f>
        <v>APAGADO</v>
      </c>
      <c r="AI187" t="str">
        <f>ESTADISTICA!AI186</f>
        <v>APAGADO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>
        <f>ESTADISTICA!AH191</f>
        <v>0</v>
      </c>
      <c r="AI192" t="str">
        <f>ESTADISTICA!AI191</f>
        <v>APAGADO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 t="str">
        <f>ESTADISTICA!AE194</f>
        <v>APAGADO</v>
      </c>
      <c r="AF195" t="str">
        <f>ESTADISTICA!AF194</f>
        <v>APAGADO</v>
      </c>
      <c r="AG195" t="str">
        <f>ESTADISTICA!AG194</f>
        <v>APAGADO</v>
      </c>
      <c r="AH195" t="str">
        <f>ESTADISTICA!AH194</f>
        <v>APAGADO</v>
      </c>
      <c r="AI195" t="str">
        <f>ESTADISTICA!AI194</f>
        <v>APAGADO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 t="str">
        <f>ESTADISTICA!AE195</f>
        <v>APAGADO</v>
      </c>
      <c r="AF196" t="str">
        <f>ESTADISTICA!AF195</f>
        <v>APAGADO</v>
      </c>
      <c r="AG196" t="str">
        <f>ESTADISTICA!AG195</f>
        <v>APAGADO</v>
      </c>
      <c r="AH196" t="str">
        <f>ESTADISTICA!AH195</f>
        <v>APAGADO</v>
      </c>
      <c r="AI196" t="str">
        <f>ESTADISTICA!AI195</f>
        <v>APAGADO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  <c r="AH202" t="str">
        <f>ESTADISTICA!AH201</f>
        <v>APAGADO</v>
      </c>
      <c r="AI202" t="str">
        <f>ESTADISTICA!AI201</f>
        <v>APAGADO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 t="str">
        <f>ESTADISTICA!AE202</f>
        <v>APAGADO</v>
      </c>
      <c r="AF203" t="str">
        <f>ESTADISTICA!AF202</f>
        <v>APAGADO</v>
      </c>
      <c r="AG203" t="str">
        <f>ESTADISTICA!AG202</f>
        <v>APAGADO</v>
      </c>
      <c r="AH203" t="str">
        <f>ESTADISTICA!AH202</f>
        <v>APAGADO</v>
      </c>
      <c r="AI203" t="str">
        <f>ESTADISTICA!AI202</f>
        <v>APAGADO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 t="str">
        <f>ESTADISTICA!AE203</f>
        <v>APAGADO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 t="str">
        <f>ESTADISTICA!AE218</f>
        <v>APAGADO</v>
      </c>
      <c r="AF218" t="str">
        <f>ESTADISTICA!AF218</f>
        <v>APAGADO</v>
      </c>
      <c r="AG218" t="str">
        <f>ESTADISTICA!AG218</f>
        <v>APAGADO</v>
      </c>
      <c r="AH218" t="str">
        <f>ESTADISTICA!AH218</f>
        <v>APAGADO</v>
      </c>
      <c r="AI218" t="str">
        <f>ESTADISTICA!AI218</f>
        <v>APAGADO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 t="str">
        <f>ESTADISTICA!AE224</f>
        <v>APAGADO</v>
      </c>
      <c r="AF224">
        <f>ESTADISTICA!AF224</f>
        <v>0</v>
      </c>
      <c r="AG224" t="str">
        <f>ESTADISTICA!AG224</f>
        <v>APAGADO</v>
      </c>
      <c r="AH224" t="str">
        <f>ESTADISTICA!AH224</f>
        <v>APAGADO</v>
      </c>
      <c r="AI224" t="str">
        <f>ESTADISTICA!AI224</f>
        <v>APAGADO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 t="str">
        <f>ESTADISTICA!AE234</f>
        <v>APAGADO</v>
      </c>
      <c r="AF234" t="str">
        <f>ESTADISTICA!AF234</f>
        <v>APAGADO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 t="str">
        <f>ESTADISTICA!AE238</f>
        <v>APAGADO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 t="str">
        <f>ESTADISTICA!AE239</f>
        <v>APAGADO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 t="str">
        <f>ESTADISTICA!AE240</f>
        <v>APAGADO</v>
      </c>
      <c r="AF240" t="str">
        <f>ESTADISTICA!AF240</f>
        <v>APAGADO</v>
      </c>
      <c r="AG240" t="str">
        <f>ESTADISTICA!AG240</f>
        <v>APAGADO</v>
      </c>
      <c r="AH240" t="str">
        <f>ESTADISTICA!AH240</f>
        <v>APAGADO</v>
      </c>
      <c r="AI240" t="str">
        <f>ESTADISTICA!AI240</f>
        <v>APAGADO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 t="str">
        <f>ESTADISTICA!AE241</f>
        <v>APAGADO</v>
      </c>
      <c r="AF241" t="str">
        <f>ESTADISTICA!AF241</f>
        <v>APAGADO</v>
      </c>
      <c r="AG241" t="str">
        <f>ESTADISTICA!AG241</f>
        <v>APAGADO</v>
      </c>
      <c r="AH241" t="str">
        <f>ESTADISTICA!AH241</f>
        <v>APAGADO</v>
      </c>
      <c r="AI241" t="str">
        <f>ESTADISTICA!AI241</f>
        <v>APAGADO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 t="str">
        <f>ESTADISTICA!AI242</f>
        <v>APAGADO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  <c r="AI248" t="str">
        <f>ESTADISTICA!AI248</f>
        <v>APAGADO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 t="str">
        <f>ESTADISTICA!AH249</f>
        <v>APAGADO</v>
      </c>
      <c r="AI249" t="str">
        <f>ESTADISTICA!AI249</f>
        <v>APAGADO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 t="str">
        <f>ESTADISTICA!AE254</f>
        <v>APAGADO</v>
      </c>
      <c r="AF254" t="str">
        <f>ESTADISTICA!AF254</f>
        <v>APAGADO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 t="str">
        <f>ESTADISTICA!AI259</f>
        <v>APAGADO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B265" t="s">
        <v>1598</v>
      </c>
      <c r="C265" t="s">
        <v>1599</v>
      </c>
      <c r="D265" t="s">
        <v>15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ESTADISTICA!E266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 t="str">
        <f>ESTADISTICA!AE272</f>
        <v>APAGADO</v>
      </c>
      <c r="AF273" t="str">
        <f>ESTADISTICA!AF272</f>
        <v>APAGADO</v>
      </c>
      <c r="AG273" t="str">
        <f>ESTADISTICA!AG272</f>
        <v>APAGADO</v>
      </c>
      <c r="AH273" t="str">
        <f>ESTADISTICA!AH272</f>
        <v>APAGADO</v>
      </c>
      <c r="AI273" t="str">
        <f>ESTADISTICA!AI272</f>
        <v>APAGADO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 t="str">
        <f>ESTADISTICA!AE273</f>
        <v>APAGADO</v>
      </c>
      <c r="AF274" t="str">
        <f>ESTADISTICA!AF273</f>
        <v>APAGADO</v>
      </c>
      <c r="AG274" t="str">
        <f>ESTADISTICA!AG273</f>
        <v>APAGADO</v>
      </c>
      <c r="AH274" t="str">
        <f>ESTADISTICA!AH273</f>
        <v>APAGADO</v>
      </c>
      <c r="AI274" t="str">
        <f>ESTADISTICA!AI273</f>
        <v>APAGADO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 t="str">
        <f>ESTADISTICA!AG281</f>
        <v>APAGADO</v>
      </c>
      <c r="AH282" t="str">
        <f>ESTADISTICA!AH281</f>
        <v>APAGADO</v>
      </c>
      <c r="AI282" t="str">
        <f>ESTADISTICA!AI281</f>
        <v>APAGADO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 t="str">
        <f>ESTADISTICA!AG282</f>
        <v>APAGADO</v>
      </c>
      <c r="AH283" t="str">
        <f>ESTADISTICA!AH282</f>
        <v>APAGADO</v>
      </c>
      <c r="AI283" t="str">
        <f>ESTADISTICA!AI282</f>
        <v>APAGADO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 t="str">
        <f>ESTADISTICA!AE289</f>
        <v>APAGADO</v>
      </c>
      <c r="AF290" t="str">
        <f>ESTADISTICA!AF289</f>
        <v>APAGADO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 t="str">
        <f>ESTADISTICA!AE290</f>
        <v>APAGADO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 t="str">
        <f>ESTADISTICA!AE293</f>
        <v>APAGADO</v>
      </c>
      <c r="AF294" t="str">
        <f>ESTADISTICA!AF293</f>
        <v>APAGADO</v>
      </c>
      <c r="AG294" t="str">
        <f>ESTADISTICA!AG293</f>
        <v>APAGADO</v>
      </c>
      <c r="AH294" t="str">
        <f>ESTADISTICA!AH293</f>
        <v>APAGADO</v>
      </c>
      <c r="AI294" t="str">
        <f>ESTADISTICA!AI293</f>
        <v>APAGADO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 t="str">
        <f>ESTADISTICA!AE306</f>
        <v>APAGADO</v>
      </c>
      <c r="AF307" t="str">
        <f>ESTADISTICA!AF306</f>
        <v>APAGADO</v>
      </c>
      <c r="AG307" t="str">
        <f>ESTADISTICA!AG306</f>
        <v>APAGADO</v>
      </c>
      <c r="AH307" t="str">
        <f>ESTADISTICA!AH306</f>
        <v>APAGADO</v>
      </c>
      <c r="AI307" t="str">
        <f>ESTADISTICA!AI306</f>
        <v>APAGADO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 t="str">
        <f>ESTADISTICA!AE307</f>
        <v>APAGADO</v>
      </c>
      <c r="AF308" t="str">
        <f>ESTADISTICA!AF307</f>
        <v>APAGADO</v>
      </c>
      <c r="AG308" t="str">
        <f>ESTADISTICA!AG307</f>
        <v>APAGADO</v>
      </c>
      <c r="AH308" t="str">
        <f>ESTADISTICA!AH307</f>
        <v>APAGADO</v>
      </c>
      <c r="AI308" t="str">
        <f>ESTADISTICA!AI307</f>
        <v>APAGADO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 t="str">
        <f>ESTADISTICA!AE312</f>
        <v>APAGADO</v>
      </c>
      <c r="AF313" t="str">
        <f>ESTADISTICA!AF312</f>
        <v>APAGADO</v>
      </c>
      <c r="AG313" t="str">
        <f>ESTADISTICA!AG312</f>
        <v>APAGADO</v>
      </c>
      <c r="AH313" t="str">
        <f>ESTADISTICA!AH312</f>
        <v>APAGADO</v>
      </c>
      <c r="AI313" t="str">
        <f>ESTADISTICA!AI312</f>
        <v>APAGADO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 t="str">
        <f>ESTADISTICA!AH314</f>
        <v>APAGADO</v>
      </c>
      <c r="AI315" t="str">
        <f>ESTADISTICA!AI314</f>
        <v>APAGADO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 t="str">
        <f>ESTADISTICA!AF315</f>
        <v>APAGADO</v>
      </c>
      <c r="AG316" t="str">
        <f>ESTADISTICA!AG315</f>
        <v>APAGADO</v>
      </c>
      <c r="AH316" t="str">
        <f>ESTADISTICA!AH315</f>
        <v>APAGADO</v>
      </c>
      <c r="AI316" t="str">
        <f>ESTADISTICA!AI315</f>
        <v>APAGADO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 t="str">
        <f>ESTADISTICA!AG319</f>
        <v>APAGADO</v>
      </c>
      <c r="AH320" t="str">
        <f>ESTADISTICA!AH319</f>
        <v>APAGADO</v>
      </c>
      <c r="AI320" t="str">
        <f>ESTADISTICA!AI319</f>
        <v>APAGADO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 t="str">
        <f>ESTADISTICA!AE321</f>
        <v>APAGADO</v>
      </c>
      <c r="AF322" t="str">
        <f>ESTADISTICA!AF321</f>
        <v>APAGADO</v>
      </c>
      <c r="AG322" t="str">
        <f>ESTADISTICA!AG321</f>
        <v>APAGADO</v>
      </c>
      <c r="AH322" t="str">
        <f>ESTADISTICA!AH321</f>
        <v>APAGADO</v>
      </c>
      <c r="AI322" t="str">
        <f>ESTADISTICA!AI321</f>
        <v>APAGADO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 t="str">
        <f>ESTADISTICA!AE322</f>
        <v>APAGADO</v>
      </c>
      <c r="AF323" t="str">
        <f>ESTADISTICA!AF322</f>
        <v>APAGADO</v>
      </c>
      <c r="AG323" t="str">
        <f>ESTADISTICA!AG322</f>
        <v>APAGADO</v>
      </c>
      <c r="AH323" t="str">
        <f>ESTADISTICA!AH322</f>
        <v>APAGADO</v>
      </c>
      <c r="AI323" t="str">
        <f>ESTADISTICA!AI322</f>
        <v>APAGADO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 t="str">
        <f>ESTADISTICA!AE323</f>
        <v>APAGADO</v>
      </c>
      <c r="AF324" t="str">
        <f>ESTADISTICA!AF323</f>
        <v>APAGADO</v>
      </c>
      <c r="AG324" t="str">
        <f>ESTADISTICA!AG323</f>
        <v>APAGADO</v>
      </c>
      <c r="AH324" t="str">
        <f>ESTADISTICA!AH323</f>
        <v>APAGADO</v>
      </c>
      <c r="AI324" t="str">
        <f>ESTADISTICA!AI323</f>
        <v>APAGADO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 t="str">
        <f>ESTADISTICA!AE324</f>
        <v>APAGADO</v>
      </c>
      <c r="AF325" t="str">
        <f>ESTADISTICA!AF324</f>
        <v>APAGADO</v>
      </c>
      <c r="AG325" t="str">
        <f>ESTADISTICA!AG324</f>
        <v>APAGADO</v>
      </c>
      <c r="AH325" t="str">
        <f>ESTADISTICA!AH324</f>
        <v>APAGADO</v>
      </c>
      <c r="AI325" t="str">
        <f>ESTADISTICA!AI324</f>
        <v>APAGADO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  <c r="AH341" t="str">
        <f>ESTADISTICA!AH340</f>
        <v>APAGADO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 t="str">
        <f>ESTADISTICA!AE343</f>
        <v>APAGADO</v>
      </c>
      <c r="AF344" t="str">
        <f>ESTADISTICA!AF343</f>
        <v>APAGADO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 t="str">
        <f>ESTADISTICA!AF344</f>
        <v>APAGADO</v>
      </c>
      <c r="AG345" t="str">
        <f>ESTADISTICA!AG344</f>
        <v>APAGADO</v>
      </c>
      <c r="AH345" t="str">
        <f>ESTADISTICA!AH344</f>
        <v>APAGADO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 t="str">
        <f>ESTADISTICA!AF346</f>
        <v>APAGADO</v>
      </c>
      <c r="AG347" t="str">
        <f>ESTADISTICA!AG346</f>
        <v>APAGADO</v>
      </c>
      <c r="AH347" t="str">
        <f>ESTADISTICA!AH346</f>
        <v>APAGADO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 t="str">
        <f>ESTADISTICA!AE347</f>
        <v>APAGADO</v>
      </c>
      <c r="AF348" t="str">
        <f>ESTADISTICA!AF347</f>
        <v>APAGADO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 t="str">
        <f>ESTADISTICA!AE348</f>
        <v>APAGADO</v>
      </c>
      <c r="AF349" t="str">
        <f>ESTADISTICA!AF348</f>
        <v>APAGADO</v>
      </c>
      <c r="AG349" t="str">
        <f>ESTADISTICA!AG348</f>
        <v>APAGADO</v>
      </c>
      <c r="AH349">
        <f>ESTADISTICA!AH348</f>
        <v>0</v>
      </c>
      <c r="AI349" t="str">
        <f>ESTADISTICA!AI348</f>
        <v>APAGADO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  <c r="AH350">
        <f>ESTADISTICA!AH349</f>
        <v>0</v>
      </c>
      <c r="AI350" t="str">
        <f>ESTADISTICA!AI349</f>
        <v>APAGADO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 t="str">
        <f>ESTADISTICA!AE350</f>
        <v>APAGADO</v>
      </c>
      <c r="AF351" t="str">
        <f>ESTADISTICA!AF350</f>
        <v>APAGADO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 t="str">
        <f>ESTADISTICA!AE351</f>
        <v>APAGADO</v>
      </c>
      <c r="AF352" t="str">
        <f>ESTADISTICA!AF351</f>
        <v>APAGADO</v>
      </c>
      <c r="AG352" t="str">
        <f>ESTADISTICA!AG351</f>
        <v>APAGADO</v>
      </c>
      <c r="AH352" t="str">
        <f>ESTADISTICA!AH351</f>
        <v>APAGADO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 t="str">
        <f>ESTADISTICA!AH353</f>
        <v>APAGADO</v>
      </c>
      <c r="AI354" t="str">
        <f>ESTADISTICA!AI353</f>
        <v>APAGADO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 t="str">
        <f>ESTADISTICA!AF358</f>
        <v>APAGADO</v>
      </c>
      <c r="AG359" t="str">
        <f>ESTADISTICA!AG358</f>
        <v>APAGADO</v>
      </c>
      <c r="AH359" t="str">
        <f>ESTADISTICA!AH358</f>
        <v>APAGADO</v>
      </c>
      <c r="AI359" t="str">
        <f>ESTADISTICA!AI358</f>
        <v>APAGADO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 t="str">
        <f>ESTADISTICA!AF359</f>
        <v>APAGADO</v>
      </c>
      <c r="AG360" t="str">
        <f>ESTADISTICA!AG359</f>
        <v>APAGADO</v>
      </c>
      <c r="AH360" t="str">
        <f>ESTADISTICA!AH359</f>
        <v>APAGADO</v>
      </c>
      <c r="AI360" t="str">
        <f>ESTADISTICA!AI359</f>
        <v>APAGADO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 t="str">
        <f>ESTADISTICA!AE368</f>
        <v>APAGADO</v>
      </c>
      <c r="AF369" t="str">
        <f>ESTADISTICA!AF368</f>
        <v>APAGADO</v>
      </c>
      <c r="AG369" t="str">
        <f>ESTADISTICA!AG368</f>
        <v>APAGADO</v>
      </c>
      <c r="AH369" t="str">
        <f>ESTADISTICA!AH368</f>
        <v>APAGADO</v>
      </c>
      <c r="AI369" t="str">
        <f>ESTADISTICA!AI368</f>
        <v>APAGADO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 t="str">
        <f>ESTADISTICA!AE369</f>
        <v>APAGADO</v>
      </c>
      <c r="AF370" t="str">
        <f>ESTADISTICA!AF369</f>
        <v>APAGADO</v>
      </c>
      <c r="AG370" t="str">
        <f>ESTADISTICA!AG369</f>
        <v>APAGADO</v>
      </c>
      <c r="AH370" t="str">
        <f>ESTADISTICA!AH369</f>
        <v>APAGADO</v>
      </c>
      <c r="AI370" t="str">
        <f>ESTADISTICA!AI369</f>
        <v>APAGADO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 t="str">
        <f>ESTADISTICA!AE372</f>
        <v>APAGADO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 t="str">
        <f>ESTADISTICA!AE374</f>
        <v>APAGADO</v>
      </c>
      <c r="AF375" t="str">
        <f>ESTADISTICA!AF374</f>
        <v>APAGADO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 t="str">
        <f>ESTADISTICA!AE375</f>
        <v>APAGADO</v>
      </c>
      <c r="AF376" t="str">
        <f>ESTADISTICA!AF375</f>
        <v>APAGADO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">
        <v>1596</v>
      </c>
      <c r="C377" t="s">
        <v>1597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ESTADISTICA!A376</f>
        <v>VILLA ARGENTINA</v>
      </c>
      <c r="B378" t="str">
        <f>ESTADISTICA!B376</f>
        <v>VAR 01</v>
      </c>
      <c r="C378" t="str">
        <f>ESTADISTICA!C376</f>
        <v>Calle 519 y 546</v>
      </c>
      <c r="D378" t="str">
        <f>ESTADISTICA!D376</f>
        <v>Domo</v>
      </c>
      <c r="E378" t="str">
        <f>ESTADISTICA!E376</f>
        <v>Radio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ARGENTINA</v>
      </c>
      <c r="B379" t="str">
        <f>ESTADISTICA!B377</f>
        <v>VAR 02</v>
      </c>
      <c r="C379" t="str">
        <f>ESTADISTICA!C377</f>
        <v>DIAGONAL LOS TILOS Y 542</v>
      </c>
      <c r="D379" t="str">
        <f>ESTADISTICA!D377</f>
        <v>DOMO</v>
      </c>
      <c r="E379" t="str">
        <f>ESTADISTICA!E377</f>
        <v>Radio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ARGENTINA</v>
      </c>
      <c r="B380" t="str">
        <f>ESTADISTICA!B378</f>
        <v>VAR03 (fija 1)</v>
      </c>
      <c r="C380" t="str">
        <f>ESTADISTICA!C378</f>
        <v>509 y 546</v>
      </c>
      <c r="D380" t="str">
        <f>ESTADISTICA!D378</f>
        <v>Fija</v>
      </c>
      <c r="E380" t="str">
        <f>ESTADISTICA!E378</f>
        <v>Radio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 t="str">
        <f>ESTADISTICA!AI378</f>
        <v>APAGADO</v>
      </c>
    </row>
    <row r="381" spans="1:35" x14ac:dyDescent="0.25">
      <c r="A381" t="str">
        <f>ESTADISTICA!A379</f>
        <v>VILLA ARGENTINA</v>
      </c>
      <c r="B381" t="str">
        <f>ESTADISTICA!B379</f>
        <v>VAR04 (fija 2)</v>
      </c>
      <c r="C381" t="str">
        <f>ESTADISTICA!C379</f>
        <v>509 y 546</v>
      </c>
      <c r="D381" t="str">
        <f>ESTADISTICA!D379</f>
        <v>Fija</v>
      </c>
      <c r="E381" t="str">
        <f>ESTADISTICA!E379</f>
        <v>Radio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 t="str">
        <f>ESTADISTICA!AI379</f>
        <v>APAGADO</v>
      </c>
    </row>
    <row r="382" spans="1:35" x14ac:dyDescent="0.25">
      <c r="A382" t="str">
        <f>ESTADISTICA!A380</f>
        <v>VILLA ARGENTINA</v>
      </c>
      <c r="B382" t="str">
        <f>ESTADISTICA!B380</f>
        <v>VAR05 (fija 1)</v>
      </c>
      <c r="C382" t="str">
        <f>ESTADISTICA!C380</f>
        <v>511 E/ 544 Y 546</v>
      </c>
      <c r="D382" t="str">
        <f>ESTADISTICA!D380</f>
        <v>Fija</v>
      </c>
      <c r="E382" t="str">
        <f>ESTADISTICA!E380</f>
        <v>Radio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ARGENTINA</v>
      </c>
      <c r="B383" t="str">
        <f>ESTADISTICA!B381</f>
        <v>VAR06 (fija 2)</v>
      </c>
      <c r="C383" t="str">
        <f>ESTADISTICA!C381</f>
        <v>511 E/ 544 Y 546</v>
      </c>
      <c r="D383" t="str">
        <f>ESTADISTICA!D381</f>
        <v>Fija</v>
      </c>
      <c r="E383" t="str">
        <f>ESTADISTICA!E381</f>
        <v>Radio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ARGENTINA</v>
      </c>
      <c r="B384" t="str">
        <f>ESTADISTICA!B382</f>
        <v>VAR07</v>
      </c>
      <c r="C384" t="str">
        <f>ESTADISTICA!C382</f>
        <v>DIAG. LOS TILOS Y 517</v>
      </c>
      <c r="D384" t="str">
        <f>ESTADISTICA!D382</f>
        <v>DOMO</v>
      </c>
      <c r="E384" t="str">
        <f>ESTADISTICA!E382</f>
        <v>Fibra Optica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ARGENTINA</v>
      </c>
      <c r="B385" t="str">
        <f>ESTADISTICA!B383</f>
        <v>VAR 08 (fija 1)</v>
      </c>
      <c r="C385" t="str">
        <f>ESTADISTICA!C383</f>
        <v>534 Y 523</v>
      </c>
      <c r="D385" t="str">
        <f>ESTADISTICA!D383</f>
        <v>Fija</v>
      </c>
      <c r="E385" t="str">
        <f>ESTADISTICA!E383</f>
        <v>Fibra Optica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ARGENTINA</v>
      </c>
      <c r="B386" t="str">
        <f>ESTADISTICA!B384</f>
        <v>VAR 09 (fija 2)</v>
      </c>
      <c r="C386" t="str">
        <f>ESTADISTICA!C384</f>
        <v>534 Y 523</v>
      </c>
      <c r="D386" t="str">
        <f>ESTADISTICA!D384</f>
        <v>Fija</v>
      </c>
      <c r="E386" t="str">
        <f>ESTADISTICA!E384</f>
        <v>Fibra Optica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ARGENTINA</v>
      </c>
      <c r="B387" t="str">
        <f>ESTADISTICA!B385</f>
        <v>VAR10 (fija 1)</v>
      </c>
      <c r="C387" t="str">
        <f>ESTADISTICA!C385</f>
        <v>532 A Y 523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ARGENTINA</v>
      </c>
      <c r="B388" t="str">
        <f>ESTADISTICA!B386</f>
        <v>VAR11 (fija 2)</v>
      </c>
      <c r="C388" t="str">
        <f>ESTADISTICA!C386</f>
        <v>532 A Y 523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ARGENTINA</v>
      </c>
      <c r="B389" t="str">
        <f>ESTADISTICA!B387</f>
        <v>VAR12</v>
      </c>
      <c r="C389" t="str">
        <f>ESTADISTICA!C387</f>
        <v>Calle 527 y Portela</v>
      </c>
      <c r="D389" t="str">
        <f>ESTADISTICA!D387</f>
        <v>Domo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ARGENTINA</v>
      </c>
      <c r="B390" t="str">
        <f>ESTADISTICA!B388</f>
        <v>VAR13</v>
      </c>
      <c r="C390" t="str">
        <f>ESTADISTICA!C388</f>
        <v>Calle 527 y 532</v>
      </c>
      <c r="D390" t="str">
        <f>ESTADISTICA!D388</f>
        <v>Domo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ARGENTINA</v>
      </c>
      <c r="B391" t="str">
        <f>ESTADISTICA!B389</f>
        <v>VAR14</v>
      </c>
      <c r="C391" t="str">
        <f>ESTADISTICA!C389</f>
        <v>Pportela y 517</v>
      </c>
      <c r="D391" t="str">
        <f>ESTADISTICA!D389</f>
        <v>Domo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</v>
      </c>
      <c r="B392" t="str">
        <f>ESTADISTICA!B390</f>
        <v>VAT01</v>
      </c>
      <c r="C392" t="str">
        <f>ESTADISTICA!C390</f>
        <v>Montevideo y El ChaÃ±ar</v>
      </c>
      <c r="D392" t="str">
        <f>ESTADISTICA!D390</f>
        <v>Domo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VAT02</v>
      </c>
      <c r="C393" t="str">
        <f>ESTADISTICA!C391</f>
        <v>Eva Peron y 12 de Octubre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VAT03</v>
      </c>
      <c r="C394" t="str">
        <f>ESTADISTICA!C392</f>
        <v>Lavalle y Belgrano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 CENTRO</v>
      </c>
      <c r="B395" t="str">
        <f>ESTADISTICA!B393</f>
        <v>VAT04</v>
      </c>
      <c r="C395" t="str">
        <f>ESTADISTICA!C393</f>
        <v>Lavalle y Entre Rios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VATTEONE CENTRO</v>
      </c>
      <c r="B396" t="str">
        <f>ESTADISTICA!B394</f>
        <v>VAT05</v>
      </c>
      <c r="C396" t="str">
        <f>ESTADISTICA!C394</f>
        <v>Lavalle y Colombia</v>
      </c>
      <c r="D396" t="str">
        <f>ESTADISTICA!D394</f>
        <v>Domo</v>
      </c>
      <c r="E396" t="str">
        <f>ESTADISTICA!E394</f>
        <v>Radio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VATTEONE CENTRO</v>
      </c>
      <c r="B397" t="str">
        <f>ESTADISTICA!B395</f>
        <v>VAT06</v>
      </c>
      <c r="C397" t="str">
        <f>ESTADISTICA!C395</f>
        <v>Eva Peron y Pueyrredon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VATTEONE CENTRO</v>
      </c>
      <c r="B398" t="str">
        <f>ESTADISTICA!B396</f>
        <v>VAT07</v>
      </c>
      <c r="C398" t="str">
        <f>ESTADISTICA!C396</f>
        <v>Eva Peron y Lavalle</v>
      </c>
      <c r="D398">
        <f>ESTADISTICA!D396</f>
        <v>0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VATTEONE</v>
      </c>
      <c r="B399" t="str">
        <f>ESTADISTICA!B397</f>
        <v>VAT08</v>
      </c>
      <c r="C399" t="str">
        <f>ESTADISTICA!C397</f>
        <v>12 de Octubre y Florida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VATTEONE</v>
      </c>
      <c r="B400" t="str">
        <f>ESTADISTICA!B398</f>
        <v>VAT09</v>
      </c>
      <c r="C400" t="str">
        <f>ESTADISTICA!C398</f>
        <v>Montevideo y Alsina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VATTEONE CENTRO</v>
      </c>
      <c r="B401" t="str">
        <f>ESTADISTICA!B399</f>
        <v>VAT 10</v>
      </c>
      <c r="C401" t="str">
        <f>ESTADISTICA!C399</f>
        <v>Belgrano y Quintana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VATTEONE</v>
      </c>
      <c r="B402" t="str">
        <f>ESTADISTICA!B400</f>
        <v>VAT11</v>
      </c>
      <c r="C402" t="str">
        <f>ESTADISTICA!C400</f>
        <v>Mainini y Montevideo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VATTEONE</v>
      </c>
      <c r="B403" t="str">
        <f>ESTADISTICA!B401</f>
        <v>VAT12</v>
      </c>
      <c r="C403" t="str">
        <f>ESTADISTICA!C401</f>
        <v>12 DE OCTUBRE Y CHACO</v>
      </c>
      <c r="D403" t="str">
        <f>ESTADISTICA!D401</f>
        <v>DOMO</v>
      </c>
      <c r="E403" t="str">
        <f>ESTADISTICA!E401</f>
        <v>PTO A FO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VATTEONE CENTRO</v>
      </c>
      <c r="B404" t="str">
        <f>ESTADISTICA!B402</f>
        <v>VAT13</v>
      </c>
      <c r="C404" t="str">
        <f>ESTADISTICA!C402</f>
        <v>Av.12 de Octubre y Belgrano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 t="str">
        <f>ESTADISTICA!AE402</f>
        <v>APAGADO</v>
      </c>
      <c r="AF404" t="str">
        <f>ESTADISTICA!AF402</f>
        <v>APAGADO</v>
      </c>
      <c r="AG404" t="str">
        <f>ESTADISTICA!AG402</f>
        <v>APAGADO</v>
      </c>
      <c r="AH404" t="str">
        <f>ESTADISTICA!AH402</f>
        <v>APAGADO</v>
      </c>
      <c r="AI404" t="str">
        <f>ESTADISTICA!AI402</f>
        <v>APAGADO</v>
      </c>
    </row>
    <row r="405" spans="1:35" x14ac:dyDescent="0.25">
      <c r="A405" t="str">
        <f>ESTADISTICA!A403</f>
        <v>VILLA VATTEONE</v>
      </c>
      <c r="B405" t="str">
        <f>ESTADISTICA!B403</f>
        <v>VAT 14</v>
      </c>
      <c r="C405" t="str">
        <f>ESTADISTICA!C403</f>
        <v>FLORIDA Y MONTEVIDEO</v>
      </c>
      <c r="D405" t="str">
        <f>ESTADISTICA!D403</f>
        <v>DOMO</v>
      </c>
      <c r="E405" t="str">
        <f>ESTADISTICA!E403</f>
        <v>Fibra Optica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VATTEONE</v>
      </c>
      <c r="B406" t="str">
        <f>ESTADISTICA!B404</f>
        <v>VAT 15</v>
      </c>
      <c r="C406" t="str">
        <f>ESTADISTICA!C404</f>
        <v>CORRIENTES Y VICENTE LOPEZ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VATTEONE</v>
      </c>
      <c r="B407" t="str">
        <f>ESTADISTICA!B405</f>
        <v>VAT 16</v>
      </c>
      <c r="C407" t="str">
        <f>ESTADISTICA!C405</f>
        <v>MONTEVIDEO Y CHACO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VATTEONE</v>
      </c>
      <c r="B408" t="str">
        <f>ESTADISTICA!B406</f>
        <v>VAT 17</v>
      </c>
      <c r="C408" t="str">
        <f>ESTADISTICA!C406</f>
        <v>CHAÑAR Y URUGUAY</v>
      </c>
      <c r="D408" t="str">
        <f>ESTADISTICA!D406</f>
        <v>DOMO</v>
      </c>
      <c r="E408" t="str">
        <f>ESTADISTICA!E406</f>
        <v>PTO A FO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VATTEONE CENTRO</v>
      </c>
      <c r="B409" t="str">
        <f>ESTADISTICA!B407</f>
        <v>VAT18</v>
      </c>
      <c r="C409" t="str">
        <f>ESTADISTICA!C407</f>
        <v>LAVALLE Y FONROUGE</v>
      </c>
      <c r="D409" t="str">
        <f>ESTADISTICA!D407</f>
        <v>DOMO</v>
      </c>
      <c r="E409" t="str">
        <f>ESTADISTICA!E407</f>
        <v>PTO A FO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VATTEONE CENTRO</v>
      </c>
      <c r="B410" t="str">
        <f>ESTADISTICA!B408</f>
        <v>VAT19</v>
      </c>
      <c r="C410" t="str">
        <f>ESTADISTICA!C408</f>
        <v>QUINTANA Y FONROUGE ( TUCUMAN )</v>
      </c>
      <c r="D410" t="str">
        <f>ESTADISTICA!D408</f>
        <v>DOMO</v>
      </c>
      <c r="E410" t="str">
        <f>ESTADISTICA!E408</f>
        <v>Radio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 t="str">
        <f>ESTADISTICA!AI408</f>
        <v>APAGADO</v>
      </c>
    </row>
    <row r="411" spans="1:35" x14ac:dyDescent="0.25">
      <c r="A411" t="str">
        <f>ESTADISTICA!A409</f>
        <v>VILLA VATTEONE</v>
      </c>
      <c r="B411" t="str">
        <f>ESTADISTICA!B409</f>
        <v>VAT 20</v>
      </c>
      <c r="C411" t="str">
        <f>ESTADISTICA!C409</f>
        <v>URUGUAY Y PILCOMAYO</v>
      </c>
      <c r="D411" t="str">
        <f>ESTADISTICA!D409</f>
        <v>FIJA</v>
      </c>
      <c r="E411" t="str">
        <f>ESTADISTICA!E409</f>
        <v>Radio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 t="str">
        <f>ESTADISTICA!AI409</f>
        <v>APAGADO</v>
      </c>
    </row>
    <row r="412" spans="1:35" x14ac:dyDescent="0.25">
      <c r="A412" t="str">
        <f>ESTADISTICA!A410</f>
        <v>VILLA VATTEONE CENTRO</v>
      </c>
      <c r="B412" t="str">
        <f>ESTADISTICA!B410</f>
        <v>VAT 21 (fija 1)</v>
      </c>
      <c r="C412" t="str">
        <f>ESTADISTICA!C410</f>
        <v>QUINTANA E/ BELGRANO Y FONROUGE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VATTEONE CENTRO</v>
      </c>
      <c r="B413" t="str">
        <f>ESTADISTICA!B411</f>
        <v>VAT 22 (fija 2)</v>
      </c>
      <c r="C413" t="str">
        <f>ESTADISTICA!C411</f>
        <v>QUINTANA E/ BELGRANO Y FONROUGE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VATTEONE CENTRO</v>
      </c>
      <c r="B414" t="str">
        <f>ESTADISTICA!B412</f>
        <v>VAT23 (fija 1)</v>
      </c>
      <c r="C414" t="str">
        <f>ESTADISTICA!C412</f>
        <v>EVA PERON Y "EL TUNEL" (BAJO NIVEL)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VATTEONE CENTRO</v>
      </c>
      <c r="B415" t="str">
        <f>ESTADISTICA!B413</f>
        <v>VAT24 (fija 2)</v>
      </c>
      <c r="C415" t="str">
        <f>ESTADISTICA!C413</f>
        <v>EVA PERON Y "EL TUNEL" (BAJO NIVEL)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VATTEONE CENTRO</v>
      </c>
      <c r="B416" t="str">
        <f>ESTADISTICA!B414</f>
        <v>VAT 25</v>
      </c>
      <c r="C416" t="str">
        <f>ESTADISTICA!C414</f>
        <v>Mainini y Uruguay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VATTEONE CENTRO</v>
      </c>
      <c r="B417" t="str">
        <f>ESTADISTICA!B415</f>
        <v>VAT 26</v>
      </c>
      <c r="C417" t="str">
        <f>ESTADISTICA!C415</f>
        <v>Mainini y Uruguay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VATTEONE</v>
      </c>
      <c r="B418" t="str">
        <f>ESTADISTICA!B416</f>
        <v>VAT 27</v>
      </c>
      <c r="C418" t="str">
        <f>ESTADISTICA!C416</f>
        <v>12 DE OCTUBRE Y ROSARIO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AURORA</v>
      </c>
      <c r="B419" t="str">
        <f>ESTADISTICA!B417</f>
        <v>VAU 01</v>
      </c>
      <c r="C419" t="str">
        <f>ESTADISTICA!C417</f>
        <v>San Martin y Monteverde</v>
      </c>
      <c r="D419" t="str">
        <f>ESTADISTICA!D417</f>
        <v>Domo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SAN EMILIO</v>
      </c>
      <c r="B420" t="str">
        <f>ESTADISTICA!B418</f>
        <v>VAU 02</v>
      </c>
      <c r="C420" t="str">
        <f>ESTADISTICA!C418</f>
        <v>San Martin y Lope de Vega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AURORA</v>
      </c>
      <c r="B421" t="str">
        <f>ESTADISTICA!B419</f>
        <v>VAU03 (fija 1)</v>
      </c>
      <c r="C421" t="str">
        <f>ESTADISTICA!C419</f>
        <v>PIZZURNO Y NUESTRAS MALVINAS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AURORA</v>
      </c>
      <c r="B422" t="str">
        <f>ESTADISTICA!B420</f>
        <v>VAU04 (fija 2)</v>
      </c>
      <c r="C422" t="str">
        <f>ESTADISTICA!C420</f>
        <v>PIZZURNO Y NUESTRAS MALVINAS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AURORA</v>
      </c>
      <c r="B423" t="str">
        <f>ESTADISTICA!B421</f>
        <v>VAU05 (fija 1)</v>
      </c>
      <c r="C423" t="str">
        <f>ESTADISTICA!C421</f>
        <v>GUIDO SPANO Y VICTORINO DE LA PLAZA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AURORA</v>
      </c>
      <c r="B424" t="str">
        <f>ESTADISTICA!B422</f>
        <v>VAU06 (fija 2)</v>
      </c>
      <c r="C424" t="str">
        <f>ESTADISTICA!C422</f>
        <v>GUIDO SPANO Y VICTORINO DE LA PLAZA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AURORA</v>
      </c>
      <c r="B425" t="str">
        <f>ESTADISTICA!B423</f>
        <v>VAU 07</v>
      </c>
      <c r="C425" t="str">
        <f>ESTADISTICA!C423</f>
        <v>VICTORINO DE LA PLAZA Y MONTEVERDE</v>
      </c>
      <c r="D425" t="str">
        <f>ESTADISTICA!D423</f>
        <v>Domo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AURORA</v>
      </c>
      <c r="B426" t="str">
        <f>ESTADISTICA!B424</f>
        <v>VAU08</v>
      </c>
      <c r="C426" t="str">
        <f>ESTADISTICA!C424</f>
        <v>MONTEVERDE Y WASHINGTON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DEL PLATA</v>
      </c>
      <c r="B427" t="str">
        <f>ESTADISTICA!B425</f>
        <v>VDPL02</v>
      </c>
      <c r="C427" t="str">
        <f>ESTADISTICA!C425</f>
        <v>Thevenet y Berutti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DEL PLATA</v>
      </c>
      <c r="B428" t="str">
        <f>ESTADISTICA!B426</f>
        <v>VDPL03</v>
      </c>
      <c r="C428" t="str">
        <f>ESTADISTICA!C426</f>
        <v>Neuquen y Alvarado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 t="str">
        <f>ESTADISTICA!AE426</f>
        <v>APAGADO</v>
      </c>
      <c r="AF428" t="str">
        <f>ESTADISTICA!AF426</f>
        <v>APAGADO</v>
      </c>
      <c r="AG428" t="str">
        <f>ESTADISTICA!AG426</f>
        <v>APAGADO</v>
      </c>
      <c r="AH428" t="str">
        <f>ESTADISTICA!AH426</f>
        <v>APAGADO</v>
      </c>
      <c r="AI428" t="str">
        <f>ESTADISTICA!AI426</f>
        <v>APAGADO</v>
      </c>
    </row>
    <row r="429" spans="1:35" x14ac:dyDescent="0.25">
      <c r="A429" t="str">
        <f>ESTADISTICA!A427</f>
        <v>VILLA DEL PLATA</v>
      </c>
      <c r="B429" t="str">
        <f>ESTADISTICA!B427</f>
        <v>VDPL04</v>
      </c>
      <c r="C429" t="str">
        <f>ESTADISTICA!C427</f>
        <v>Neuquen y Diagonal Guemes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DEL PLATA</v>
      </c>
      <c r="B430" t="str">
        <f>ESTADISTICA!B428</f>
        <v>VDPL05</v>
      </c>
      <c r="C430" t="str">
        <f>ESTADISTICA!C428</f>
        <v>Ruta 36 y Abraham</v>
      </c>
      <c r="D430" t="str">
        <f>ESTADISTICA!D428</f>
        <v>Domo</v>
      </c>
      <c r="E430" t="str">
        <f>ESTADISTICA!E428</f>
        <v>PTO A FO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ANGELICA</v>
      </c>
      <c r="B431" t="str">
        <f>ESTADISTICA!B429</f>
        <v>VDPL06</v>
      </c>
      <c r="C431" t="str">
        <f>ESTADISTICA!C429</f>
        <v>Thevenet e/ Islas Orcadas y Gardel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ANGELICA</v>
      </c>
      <c r="B432" t="str">
        <f>ESTADISTICA!B430</f>
        <v>VDPL07</v>
      </c>
      <c r="C432" t="str">
        <f>ESTADISTICA!C430</f>
        <v>THEVENET 2290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HUDSON</v>
      </c>
      <c r="B433" t="str">
        <f>ESTADISTICA!B431</f>
        <v>VHS 01</v>
      </c>
      <c r="C433" t="str">
        <f>ESTADISTICA!C431</f>
        <v>AV. HUDSON Y AV. LUJAN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VILLA HUDSON</v>
      </c>
      <c r="B434" t="str">
        <f>ESTADISTICA!B432</f>
        <v>VHS 02</v>
      </c>
      <c r="C434" t="str">
        <f>ESTADISTICA!C432</f>
        <v>AV. LUJAN Y CALLE 909 A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VILLA HUDSON</v>
      </c>
      <c r="B435" t="str">
        <f>ESTADISTICA!B433</f>
        <v>VHS 03 (fija 1)</v>
      </c>
      <c r="C435" t="str">
        <f>ESTADISTICA!C433</f>
        <v>AV. HUDSON Y LOS INMIGRANTES</v>
      </c>
      <c r="D435" t="str">
        <f>ESTADISTICA!D433</f>
        <v>Fija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VILLA HUDSON</v>
      </c>
      <c r="B436" t="str">
        <f>ESTADISTICA!B434</f>
        <v>VHS 04 (fija 2)</v>
      </c>
      <c r="C436" t="str">
        <f>ESTADISTICA!C434</f>
        <v>AV. HUDSON Y LOS INMIGRANTES</v>
      </c>
      <c r="D436" t="str">
        <f>ESTADISTICA!D434</f>
        <v>Fija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VILLA ARIAS</v>
      </c>
      <c r="B437" t="str">
        <f>ESTADISTICA!B435</f>
        <v>VLA 01 (fija 1)</v>
      </c>
      <c r="C437" t="str">
        <f>ESTADISTICA!C435</f>
        <v>820 Y SOLER</v>
      </c>
      <c r="D437" t="str">
        <f>ESTADISTICA!D435</f>
        <v>Fija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 t="str">
        <f>ESTADISTICA!A436</f>
        <v>VILLA ARIAS</v>
      </c>
      <c r="B438" t="str">
        <f>ESTADISTICA!B436</f>
        <v>VLA 02</v>
      </c>
      <c r="C438" t="str">
        <f>ESTADISTICA!C436</f>
        <v>ESPORA Y HUDSON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 t="str">
        <f>ESTADISTICA!A437</f>
        <v>VILLA ARIAS</v>
      </c>
      <c r="B439" t="str">
        <f>ESTADISTICA!B437</f>
        <v>VLA03 (fija 2)</v>
      </c>
      <c r="C439" t="str">
        <f>ESTADISTICA!C437</f>
        <v>820 y SOLER</v>
      </c>
      <c r="D439" t="str">
        <f>ESTADISTICA!D437</f>
        <v>Fija</v>
      </c>
      <c r="E439" t="str">
        <f>ESTADISTICA!E437</f>
        <v>Fibra Optica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 t="str">
        <f>ESTADISTICA!A438</f>
        <v>VILLA ARIAS</v>
      </c>
      <c r="B440" t="str">
        <f>ESTADISTICA!B438</f>
        <v>VLA04</v>
      </c>
      <c r="C440" t="str">
        <f>ESTADISTICA!C438</f>
        <v>ESPORA Y MARTIN GRASS</v>
      </c>
      <c r="D440" t="str">
        <f>ESTADISTICA!D438</f>
        <v>DOMO</v>
      </c>
      <c r="E440" t="str">
        <f>ESTADISTICA!E438</f>
        <v>Fibra Optica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 t="str">
        <f>ESTADISTICA!AE438</f>
        <v>APAGADO</v>
      </c>
      <c r="AF440" t="str">
        <f>ESTADISTICA!AF438</f>
        <v>APAGADO</v>
      </c>
      <c r="AG440" t="str">
        <f>ESTADISTICA!AG438</f>
        <v>APAGADO</v>
      </c>
      <c r="AH440" t="str">
        <f>ESTADISTICA!AH438</f>
        <v>APAGADO</v>
      </c>
      <c r="AI440" t="str">
        <f>ESTADISTICA!AI438</f>
        <v>APAGADO</v>
      </c>
    </row>
    <row r="441" spans="1:35" x14ac:dyDescent="0.25">
      <c r="A441" t="str">
        <f>ESTADISTICA!A439</f>
        <v>VILLA ARIAS</v>
      </c>
      <c r="B441" t="str">
        <f>ESTADISTICA!B439</f>
        <v>VLA05</v>
      </c>
      <c r="C441" t="str">
        <f>ESTADISTICA!C439</f>
        <v>ESPORA Y 802</v>
      </c>
      <c r="D441" t="str">
        <f>ESTADISTICA!D439</f>
        <v>DOMO</v>
      </c>
      <c r="E441" t="str">
        <f>ESTADISTICA!E439</f>
        <v>Fibra Optica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 t="str">
        <f>ESTADISTICA!A440</f>
        <v>VILLA MONICA NUEVA</v>
      </c>
      <c r="B442" t="str">
        <f>ESTADISTICA!B440</f>
        <v>VMO 02</v>
      </c>
      <c r="C442" t="str">
        <f>ESTADISTICA!C440</f>
        <v>Rio Carapachay y Oroño</v>
      </c>
      <c r="D442" t="str">
        <f>ESTADISTICA!D440</f>
        <v>Domo</v>
      </c>
      <c r="E442" t="str">
        <f>ESTADISTICA!E440</f>
        <v>Radio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 t="str">
        <f>ESTADISTICA!A441</f>
        <v>VILLA MONICA NUEVA</v>
      </c>
      <c r="B443" t="str">
        <f>ESTADISTICA!B441</f>
        <v>VMO 03 (fija 1)</v>
      </c>
      <c r="C443" t="str">
        <f>ESTADISTICA!C441</f>
        <v>EVA PERON E/ OROÑO Y 734 A</v>
      </c>
      <c r="D443" t="str">
        <f>ESTADISTICA!D441</f>
        <v>Fija</v>
      </c>
      <c r="E443" t="str">
        <f>ESTADISTICA!E441</f>
        <v>Fibra Optica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 t="str">
        <f>ESTADISTICA!A442</f>
        <v>VILLA MONICA NUEVA</v>
      </c>
      <c r="B444" t="str">
        <f>ESTADISTICA!B442</f>
        <v>VMO 04 (fija 2)</v>
      </c>
      <c r="C444" t="str">
        <f>ESTADISTICA!C442</f>
        <v>EVA PERON E/ OROÑO Y 734 A</v>
      </c>
      <c r="D444" t="str">
        <f>ESTADISTICA!D442</f>
        <v>Fija</v>
      </c>
      <c r="E444" t="str">
        <f>ESTADISTICA!E442</f>
        <v>Fibra Optica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 t="str">
        <f>ESTADISTICA!A443</f>
        <v>VILLA MONICA NUEVA</v>
      </c>
      <c r="B445" t="str">
        <f>ESTADISTICA!B443</f>
        <v>VMO 05</v>
      </c>
      <c r="C445" t="str">
        <f>ESTADISTICA!C443</f>
        <v>OROÑO Y EVA PERON</v>
      </c>
      <c r="D445" t="str">
        <f>ESTADISTICA!D443</f>
        <v>DOMO</v>
      </c>
      <c r="E445" t="str">
        <f>ESTADISTICA!E443</f>
        <v>Fibra Optica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 t="str">
        <f>ESTADISTICA!AE443</f>
        <v>APAGADO</v>
      </c>
      <c r="AF445" t="str">
        <f>ESTADISTICA!AF443</f>
        <v>APAGADO</v>
      </c>
      <c r="AG445" t="str">
        <f>ESTADISTICA!AG443</f>
        <v>APAGADO</v>
      </c>
      <c r="AH445" t="str">
        <f>ESTADISTICA!AH443</f>
        <v>APAGADO</v>
      </c>
      <c r="AI445" t="str">
        <f>ESTADISTICA!AI443</f>
        <v>APAGADO</v>
      </c>
    </row>
    <row r="446" spans="1:35" x14ac:dyDescent="0.25">
      <c r="A446" t="str">
        <f>ESTADISTICA!A444</f>
        <v>VILLA MONICA NUEVA</v>
      </c>
      <c r="B446" t="str">
        <f>ESTADISTICA!B444</f>
        <v>VMO01</v>
      </c>
      <c r="C446" t="str">
        <f>ESTADISTICA!C444</f>
        <v>Eva Peron y Monseñor de las Casas</v>
      </c>
      <c r="D446" t="str">
        <f>ESTADISTICA!D444</f>
        <v>DOMO</v>
      </c>
      <c r="E446" t="str">
        <f>ESTADISTICA!E444</f>
        <v>Fibra Optica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 t="str">
        <f>ESTADISTICA!A445</f>
        <v>VILLA MONICA VIEJA</v>
      </c>
      <c r="B447" t="str">
        <f>ESTADISTICA!B445</f>
        <v>VMOV01 (fija 1)</v>
      </c>
      <c r="C447" t="str">
        <f>ESTADISTICA!C445</f>
        <v>ATENAS E/ CAFFERATA Y ALEMANIA</v>
      </c>
      <c r="D447" t="str">
        <f>ESTADISTICA!D445</f>
        <v>Fija</v>
      </c>
      <c r="E447" t="str">
        <f>ESTADISTICA!E445</f>
        <v>Fibra Optica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 t="str">
        <f>ESTADISTICA!A446</f>
        <v>VILLA MONICA VIEJA</v>
      </c>
      <c r="B448" t="str">
        <f>ESTADISTICA!B446</f>
        <v>VMOV 02 (fija 2)</v>
      </c>
      <c r="C448" t="str">
        <f>ESTADISTICA!C446</f>
        <v>ATENAS E/ CAFFERATA Y ALEMANIA</v>
      </c>
      <c r="D448" t="str">
        <f>ESTADISTICA!D446</f>
        <v>Fija</v>
      </c>
      <c r="E448" t="str">
        <f>ESTADISTICA!E446</f>
        <v>Fibra Optica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 t="str">
        <f>ESTADISTICA!A447</f>
        <v>VILLA MONICA VIEJA</v>
      </c>
      <c r="B449" t="str">
        <f>ESTADISTICA!B447</f>
        <v>VMOV 03 (fija 1)</v>
      </c>
      <c r="C449" t="str">
        <f>ESTADISTICA!C447</f>
        <v>ROMA E/ HOLANDA Y CAFFERATA</v>
      </c>
      <c r="D449" t="str">
        <f>ESTADISTICA!D447</f>
        <v>Fija</v>
      </c>
      <c r="E449" t="str">
        <f>ESTADISTICA!E447</f>
        <v>Fibra Optica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 t="str">
        <f>ESTADISTICA!A448</f>
        <v>VILLA MONICA VIEJA</v>
      </c>
      <c r="B450" t="str">
        <f>ESTADISTICA!B448</f>
        <v>VMOV04 (fija 2)</v>
      </c>
      <c r="C450" t="str">
        <f>ESTADISTICA!C448</f>
        <v>ROMA E/ HOLANDA Y CAFFERATA</v>
      </c>
      <c r="D450" t="str">
        <f>ESTADISTICA!D448</f>
        <v>Fija</v>
      </c>
      <c r="E450" t="str">
        <f>ESTADISTICA!E448</f>
        <v>Fibra Optica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 t="str">
        <f>ESTADISTICA!A449</f>
        <v>VILLA SAN LUIS</v>
      </c>
      <c r="B451" t="str">
        <f>ESTADISTICA!B449</f>
        <v>VSL 01</v>
      </c>
      <c r="C451" t="str">
        <f>ESTADISTICA!C449</f>
        <v>AV. HUDSON Y CACHEUTA</v>
      </c>
      <c r="D451" t="str">
        <f>ESTADISTICA!D449</f>
        <v>DOMO</v>
      </c>
      <c r="E451" t="str">
        <f>ESTADISTICA!E449</f>
        <v>Fibra Optica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 t="str">
        <f>ESTADISTICA!A450</f>
        <v>VILLA SUSANA</v>
      </c>
      <c r="B452" t="str">
        <f>ESTADISTICA!B450</f>
        <v>VSU01</v>
      </c>
      <c r="C452" t="str">
        <f>ESTADISTICA!C450</f>
        <v>CJAL. JUAN BROWN Y SANTA FE</v>
      </c>
      <c r="D452" t="str">
        <f>ESTADISTICA!D450</f>
        <v>DOMO</v>
      </c>
      <c r="E452" t="str">
        <f>ESTADISTICA!E450</f>
        <v>Radio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 t="str">
        <f>ESTADISTICA!AI450</f>
        <v>APAGADO</v>
      </c>
    </row>
    <row r="453" spans="1:35" x14ac:dyDescent="0.25">
      <c r="A453" t="str">
        <f>ESTADISTICA!A451</f>
        <v>VILLA SUSANA</v>
      </c>
      <c r="B453" t="str">
        <f>ESTADISTICA!B451</f>
        <v>VSU 02</v>
      </c>
      <c r="C453" t="str">
        <f>ESTADISTICA!C451</f>
        <v>CABELLO Y SANTA FE</v>
      </c>
      <c r="D453" t="str">
        <f>ESTADISTICA!D451</f>
        <v>DOMO</v>
      </c>
      <c r="E453" t="str">
        <f>ESTADISTICA!E451</f>
        <v>Radio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 t="str">
        <f>ESTADISTICA!AI451</f>
        <v>APAGADO</v>
      </c>
    </row>
    <row r="454" spans="1:35" x14ac:dyDescent="0.25">
      <c r="A454" t="str">
        <f>ESTADISTICA!A452</f>
        <v>VILLA SUSANA</v>
      </c>
      <c r="B454" t="str">
        <f>ESTADISTICA!B452</f>
        <v>VSU 03</v>
      </c>
      <c r="C454" t="str">
        <f>ESTADISTICA!C452</f>
        <v>EE.UU Y SERRANO</v>
      </c>
      <c r="D454" t="str">
        <f>ESTADISTICA!D452</f>
        <v>DOMO</v>
      </c>
      <c r="E454" t="str">
        <f>ESTADISTICA!E452</f>
        <v>Radio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 t="str">
        <f>ESTADISTICA!AI452</f>
        <v>APAGADO</v>
      </c>
    </row>
    <row r="455" spans="1:35" x14ac:dyDescent="0.25">
      <c r="A455" t="str">
        <f>ESTADISTICA!A453</f>
        <v>VILLA SUSANA</v>
      </c>
      <c r="B455" t="str">
        <f>ESTADISTICA!B453</f>
        <v>VSU 04</v>
      </c>
      <c r="C455" t="str">
        <f>ESTADISTICA!C453</f>
        <v>Aniceto Diaz y Cordoba</v>
      </c>
      <c r="D455" t="str">
        <f>ESTADISTICA!D453</f>
        <v>fija</v>
      </c>
      <c r="E455" t="str">
        <f>ESTADISTICA!E453</f>
        <v>Fibra Optica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 t="str">
        <f>ESTADISTICA!A454</f>
        <v>VILLA SUSANA</v>
      </c>
      <c r="B456" t="str">
        <f>ESTADISTICA!B454</f>
        <v>VSU 05</v>
      </c>
      <c r="C456" t="str">
        <f>ESTADISTICA!C454</f>
        <v>Aniceto Diaz y Cordoba</v>
      </c>
      <c r="D456" t="str">
        <f>ESTADISTICA!D454</f>
        <v>fija</v>
      </c>
      <c r="E456" t="str">
        <f>ESTADISTICA!E454</f>
        <v>Fibra Optica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 t="str">
        <f>ESTADISTICA!A455</f>
        <v>VILLA SUSANA</v>
      </c>
      <c r="B457" t="str">
        <f>ESTADISTICA!B455</f>
        <v>VSU 06</v>
      </c>
      <c r="C457" t="str">
        <f>ESTADISTICA!C455</f>
        <v>EE.UU Y BROWN</v>
      </c>
      <c r="D457" t="str">
        <f>ESTADISTICA!D455</f>
        <v>DOMO</v>
      </c>
      <c r="E457" t="str">
        <f>ESTADISTICA!E455</f>
        <v>Fibra Optica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 t="str">
        <f>ESTADISTICA!A456</f>
        <v>ZEBALLOS</v>
      </c>
      <c r="B458" t="str">
        <f>ESTADISTICA!B456</f>
        <v>ZEB02</v>
      </c>
      <c r="C458" t="str">
        <f>ESTADISTICA!C456</f>
        <v>Quinquela Martin y Sgo. del Estero</v>
      </c>
      <c r="D458" t="str">
        <f>ESTADISTICA!D456</f>
        <v>Domo</v>
      </c>
      <c r="E458" t="str">
        <f>ESTADISTICA!E456</f>
        <v>Radio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 t="str">
        <f>ESTADISTICA!A457</f>
        <v>9 DE JULIO</v>
      </c>
      <c r="B459" t="str">
        <f>ESTADISTICA!B457</f>
        <v>ZEB03</v>
      </c>
      <c r="C459" t="str">
        <f>ESTADISTICA!C457</f>
        <v>Quinquela Martin y Pte. Peron</v>
      </c>
      <c r="D459" t="str">
        <f>ESTADISTICA!D457</f>
        <v>Domo</v>
      </c>
      <c r="E459" t="str">
        <f>ESTADISTICA!E457</f>
        <v>Radio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 t="str">
        <f>ESTADISTICA!A458</f>
        <v>ZEBALLOS</v>
      </c>
      <c r="B460" t="str">
        <f>ESTADISTICA!B458</f>
        <v>ZEB04</v>
      </c>
      <c r="C460" t="str">
        <f>ESTADISTICA!C458</f>
        <v>THEVENET Y DIAGONAL GRANADEROS</v>
      </c>
      <c r="D460" t="str">
        <f>ESTADISTICA!D458</f>
        <v>DOMO</v>
      </c>
      <c r="E460" t="str">
        <f>ESTADISTICA!E458</f>
        <v>Radio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 t="str">
        <f>ESTADISTICA!A459</f>
        <v>ZEBALLOS</v>
      </c>
      <c r="B461" t="str">
        <f>ESTADISTICA!B459</f>
        <v>ZEB 05</v>
      </c>
      <c r="C461" t="str">
        <f>ESTADISTICA!C459</f>
        <v>DIAG. GRANADEROS Y 214 BIS</v>
      </c>
      <c r="D461" t="str">
        <f>ESTADISTICA!D459</f>
        <v>Domo</v>
      </c>
      <c r="E461" t="str">
        <f>ESTADISTICA!E459</f>
        <v>Radio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 t="str">
        <f>ESTADISTICA!A460</f>
        <v>PARADAS SEGURAS</v>
      </c>
      <c r="B462">
        <f>ESTADISTICA!B460</f>
        <v>11</v>
      </c>
      <c r="C462" t="str">
        <f>ESTADISTICA!C460</f>
        <v>THEVENET Y BS. AS. SUR</v>
      </c>
      <c r="D462" t="str">
        <f>ESTADISTICA!D460</f>
        <v>GFIJA</v>
      </c>
      <c r="E462" t="str">
        <f>ESTADISTICA!E460</f>
        <v>GPON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 t="str">
        <f>ESTADISTICA!A461</f>
        <v>PARADAS SEGURAS</v>
      </c>
      <c r="B463" t="str">
        <f>ESTADISTICA!B461</f>
        <v>11 I</v>
      </c>
      <c r="C463" t="str">
        <f>ESTADISTICA!C461</f>
        <v>THEVENET Y BS. AS. SUR</v>
      </c>
      <c r="D463" t="str">
        <f>ESTADISTICA!D461</f>
        <v>INTERCOMUNICADOR</v>
      </c>
      <c r="E463" t="str">
        <f>ESTADISTICA!E461</f>
        <v>GPON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 t="str">
        <f>ESTADISTICA!A462</f>
        <v>PARADAS SEGURAS</v>
      </c>
      <c r="B464">
        <f>ESTADISTICA!B462</f>
        <v>12</v>
      </c>
      <c r="C464" t="str">
        <f>ESTADISTICA!C462</f>
        <v>THEVENET  E ISLAS ORCADAS NORTE</v>
      </c>
      <c r="D464" t="str">
        <f>ESTADISTICA!D462</f>
        <v>GFIJA</v>
      </c>
      <c r="E464" t="str">
        <f>ESTADISTICA!E462</f>
        <v>GPON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 t="str">
        <f>ESTADISTICA!Z462</f>
        <v>APAGADO</v>
      </c>
      <c r="AA464" t="str">
        <f>ESTADISTICA!AA462</f>
        <v>APAGADO</v>
      </c>
      <c r="AB464" t="str">
        <f>ESTADISTICA!AB462</f>
        <v>APAGADO</v>
      </c>
      <c r="AC464" t="str">
        <f>ESTADISTICA!AC462</f>
        <v>APAGADO</v>
      </c>
      <c r="AD464" t="str">
        <f>ESTADISTICA!AD462</f>
        <v>APAGADO</v>
      </c>
      <c r="AE464" t="str">
        <f>ESTADISTICA!AE462</f>
        <v>APAGADO</v>
      </c>
      <c r="AF464" t="str">
        <f>ESTADISTICA!AF462</f>
        <v>APAGADO</v>
      </c>
      <c r="AG464" t="str">
        <f>ESTADISTICA!AG462</f>
        <v>APAGADO</v>
      </c>
      <c r="AH464" t="str">
        <f>ESTADISTICA!AH462</f>
        <v>APAGADO</v>
      </c>
      <c r="AI464" t="str">
        <f>ESTADISTICA!AI462</f>
        <v>APAGADO</v>
      </c>
    </row>
    <row r="465" spans="1:35" x14ac:dyDescent="0.25">
      <c r="A465" t="str">
        <f>ESTADISTICA!A463</f>
        <v>PARADAS SEGURAS</v>
      </c>
      <c r="B465" t="str">
        <f>ESTADISTICA!B463</f>
        <v>12 I</v>
      </c>
      <c r="C465" t="str">
        <f>ESTADISTICA!C463</f>
        <v>THEVENET  E ISLAS ORCADAS NORTE</v>
      </c>
      <c r="D465" t="str">
        <f>ESTADISTICA!D463</f>
        <v>INTERCOMUNICADOR</v>
      </c>
      <c r="E465" t="str">
        <f>ESTADISTICA!E463</f>
        <v>GPON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 t="str">
        <f>ESTADISTICA!Z463</f>
        <v>APAGADO</v>
      </c>
      <c r="AA465" t="str">
        <f>ESTADISTICA!AA463</f>
        <v>APAGADO</v>
      </c>
      <c r="AB465" t="str">
        <f>ESTADISTICA!AB463</f>
        <v>APAGADO</v>
      </c>
      <c r="AC465" t="str">
        <f>ESTADISTICA!AC463</f>
        <v>APAGADO</v>
      </c>
      <c r="AD465" t="str">
        <f>ESTADISTICA!AD463</f>
        <v>APAGADO</v>
      </c>
      <c r="AE465" t="str">
        <f>ESTADISTICA!AE463</f>
        <v>APAGADO</v>
      </c>
      <c r="AF465" t="str">
        <f>ESTADISTICA!AF463</f>
        <v>APAGADO</v>
      </c>
      <c r="AG465" t="str">
        <f>ESTADISTICA!AG463</f>
        <v>APAGADO</v>
      </c>
      <c r="AH465" t="str">
        <f>ESTADISTICA!AH463</f>
        <v>APAGADO</v>
      </c>
      <c r="AI465" t="str">
        <f>ESTADISTICA!AI463</f>
        <v>APAGADO</v>
      </c>
    </row>
    <row r="466" spans="1:35" x14ac:dyDescent="0.25">
      <c r="A466" t="str">
        <f>ESTADISTICA!A464</f>
        <v>PARADAS SEGURAS</v>
      </c>
      <c r="B466">
        <f>ESTADISTICA!B464</f>
        <v>13</v>
      </c>
      <c r="C466" t="str">
        <f>ESTADISTICA!C464</f>
        <v xml:space="preserve">THEVENET Y GRANADEROS NORTE </v>
      </c>
      <c r="D466" t="str">
        <f>ESTADISTICA!D464</f>
        <v>GFIJA</v>
      </c>
      <c r="E466" t="str">
        <f>ESTADISTICA!E464</f>
        <v>GPON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 t="str">
        <f>ESTADISTICA!Z464</f>
        <v>APAGADO</v>
      </c>
      <c r="AA466" t="str">
        <f>ESTADISTICA!AA464</f>
        <v>APAGADO</v>
      </c>
      <c r="AB466" t="str">
        <f>ESTADISTICA!AB464</f>
        <v>APAGADO</v>
      </c>
      <c r="AC466" t="str">
        <f>ESTADISTICA!AC464</f>
        <v>APAGADO</v>
      </c>
      <c r="AD466" t="str">
        <f>ESTADISTICA!AD464</f>
        <v>APAGADO</v>
      </c>
      <c r="AE466" t="str">
        <f>ESTADISTICA!AE464</f>
        <v>APAGADO</v>
      </c>
      <c r="AF466" t="str">
        <f>ESTADISTICA!AF464</f>
        <v>APAGADO</v>
      </c>
      <c r="AG466">
        <f>ESTADISTICA!AG464</f>
        <v>0</v>
      </c>
      <c r="AH466" t="str">
        <f>ESTADISTICA!AH464</f>
        <v>APAGADO</v>
      </c>
      <c r="AI466" t="str">
        <f>ESTADISTICA!AI464</f>
        <v>APAGADO</v>
      </c>
    </row>
    <row r="467" spans="1:35" x14ac:dyDescent="0.25">
      <c r="A467" t="str">
        <f>ESTADISTICA!A465</f>
        <v>PARADAS SEGURAS</v>
      </c>
      <c r="B467" t="str">
        <f>ESTADISTICA!B465</f>
        <v>13 I</v>
      </c>
      <c r="C467" t="str">
        <f>ESTADISTICA!C465</f>
        <v xml:space="preserve">THEVENET Y GRANADEROS NORTE </v>
      </c>
      <c r="D467" t="str">
        <f>ESTADISTICA!D465</f>
        <v>INTERCOMUNICADOR</v>
      </c>
      <c r="E467" t="str">
        <f>ESTADISTICA!E465</f>
        <v>GPON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 t="str">
        <f>ESTADISTICA!AG465</f>
        <v>APAGADO</v>
      </c>
      <c r="AH467">
        <f>ESTADISTICA!AH465</f>
        <v>0</v>
      </c>
      <c r="AI467">
        <f>ESTADISTICA!AI465</f>
        <v>0</v>
      </c>
    </row>
    <row r="468" spans="1:35" x14ac:dyDescent="0.25">
      <c r="A468" t="str">
        <f>ESTADISTICA!A466</f>
        <v>PARADAS SEGURAS</v>
      </c>
      <c r="B468">
        <f>ESTADISTICA!B466</f>
        <v>14</v>
      </c>
      <c r="C468" t="str">
        <f>ESTADISTICA!C466</f>
        <v>THEVENET Y BERUTI NORTE</v>
      </c>
      <c r="D468" t="str">
        <f>ESTADISTICA!D466</f>
        <v>GFIJA</v>
      </c>
      <c r="E468" t="str">
        <f>ESTADISTICA!E466</f>
        <v>GPON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 t="str">
        <f>ESTADISTICA!A467</f>
        <v>PARADAS SEGURAS</v>
      </c>
      <c r="B469" t="str">
        <f>ESTADISTICA!B467</f>
        <v>14 I</v>
      </c>
      <c r="C469" t="str">
        <f>ESTADISTICA!C467</f>
        <v>THEVENET Y BERUTI NORTE</v>
      </c>
      <c r="D469" t="str">
        <f>ESTADISTICA!D467</f>
        <v>INTERCOMUNICADOR</v>
      </c>
      <c r="E469" t="str">
        <f>ESTADISTICA!E467</f>
        <v>GPON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 t="str">
        <f>ESTADISTICA!AB467</f>
        <v>APAGADO</v>
      </c>
      <c r="AC469" t="str">
        <f>ESTADISTICA!AC467</f>
        <v>APAGADO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 t="str">
        <f>ESTADISTICA!A468</f>
        <v>PARADAS SEGURAS</v>
      </c>
      <c r="B470">
        <f>ESTADISTICA!B468</f>
        <v>15</v>
      </c>
      <c r="C470" t="str">
        <f>ESTADISTICA!C468</f>
        <v>THEVENET Y BERUTI SUR</v>
      </c>
      <c r="D470" t="str">
        <f>ESTADISTICA!D468</f>
        <v>GFIJA</v>
      </c>
      <c r="E470" t="str">
        <f>ESTADISTICA!E468</f>
        <v>GPON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 t="str">
        <f>ESTADISTICA!A469</f>
        <v>PARADAS SEGURAS</v>
      </c>
      <c r="B471" t="str">
        <f>ESTADISTICA!B469</f>
        <v>15 I</v>
      </c>
      <c r="C471" t="str">
        <f>ESTADISTICA!C469</f>
        <v>THEVENET Y BERUTI SUR</v>
      </c>
      <c r="D471" t="str">
        <f>ESTADISTICA!D469</f>
        <v>INTERCOMUNICADOR</v>
      </c>
      <c r="E471" t="str">
        <f>ESTADISTICA!E469</f>
        <v>GPON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 t="str">
        <f>ESTADISTICA!A470</f>
        <v>PARADAS SEGURAS</v>
      </c>
      <c r="B472">
        <f>ESTADISTICA!B470</f>
        <v>16</v>
      </c>
      <c r="C472" t="str">
        <f>ESTADISTICA!C470</f>
        <v>THEVENET Y BRAILE NORTE</v>
      </c>
      <c r="D472" t="str">
        <f>ESTADISTICA!D470</f>
        <v>GFIJA</v>
      </c>
      <c r="E472" t="str">
        <f>ESTADISTICA!E470</f>
        <v>GPON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 t="str">
        <f>ESTADISTICA!AB470</f>
        <v>APAGADO</v>
      </c>
      <c r="AC472" t="str">
        <f>ESTADISTICA!AC470</f>
        <v>APAGADO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 t="str">
        <f>ESTADISTICA!A471</f>
        <v>PARADAS SEGURAS</v>
      </c>
      <c r="B473" t="str">
        <f>ESTADISTICA!B471</f>
        <v>16 I</v>
      </c>
      <c r="C473" t="str">
        <f>ESTADISTICA!C471</f>
        <v>THEVENET Y BRAILE NORTE</v>
      </c>
      <c r="D473" t="str">
        <f>ESTADISTICA!D471</f>
        <v>INTERCOMUNICADOR</v>
      </c>
      <c r="E473" t="str">
        <f>ESTADISTICA!E471</f>
        <v>GPON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 t="str">
        <f>ESTADISTICA!AB471</f>
        <v>APAGADO</v>
      </c>
      <c r="AC473" t="str">
        <f>ESTADISTICA!AC471</f>
        <v>APAGADO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 t="str">
        <f>ESTADISTICA!A472</f>
        <v>PARADAS SEGURAS</v>
      </c>
      <c r="B474">
        <f>ESTADISTICA!B472</f>
        <v>17</v>
      </c>
      <c r="C474" t="str">
        <f>ESTADISTICA!C472</f>
        <v>THEVENET Y ARENALES NORTE</v>
      </c>
      <c r="D474" t="str">
        <f>ESTADISTICA!D472</f>
        <v>GFIJA</v>
      </c>
      <c r="E474" t="str">
        <f>ESTADISTICA!E472</f>
        <v>GPON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 t="str">
        <f>ESTADISTICA!Z472</f>
        <v>APAGADO</v>
      </c>
      <c r="AA474" t="str">
        <f>ESTADISTICA!AA472</f>
        <v>APAGADO</v>
      </c>
      <c r="AB474" t="str">
        <f>ESTADISTICA!AB472</f>
        <v>APAGADO</v>
      </c>
      <c r="AC474" t="str">
        <f>ESTADISTICA!AC472</f>
        <v>APAGADO</v>
      </c>
      <c r="AD474" t="str">
        <f>ESTADISTICA!AD472</f>
        <v>APAGADO</v>
      </c>
      <c r="AE474" t="str">
        <f>ESTADISTICA!AE472</f>
        <v>APAGADO</v>
      </c>
      <c r="AF474" t="str">
        <f>ESTADISTICA!AF472</f>
        <v>APAGADO</v>
      </c>
      <c r="AG474" t="str">
        <f>ESTADISTICA!AG472</f>
        <v>APAGADO</v>
      </c>
      <c r="AH474" t="str">
        <f>ESTADISTICA!AH472</f>
        <v>APAGADO</v>
      </c>
      <c r="AI474" t="str">
        <f>ESTADISTICA!AI472</f>
        <v>APAGADO</v>
      </c>
    </row>
    <row r="475" spans="1:35" x14ac:dyDescent="0.25">
      <c r="A475" t="str">
        <f>ESTADISTICA!A473</f>
        <v>PARADAS SEGURAS</v>
      </c>
      <c r="B475" t="str">
        <f>ESTADISTICA!B473</f>
        <v>17 I</v>
      </c>
      <c r="C475" t="str">
        <f>ESTADISTICA!C473</f>
        <v>THEVENET Y ARENALES NORTE</v>
      </c>
      <c r="D475" t="str">
        <f>ESTADISTICA!D473</f>
        <v>INTERCOMUNICADOR</v>
      </c>
      <c r="E475" t="str">
        <f>ESTADISTICA!E473</f>
        <v>GPON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 t="str">
        <f>ESTADISTICA!Z473</f>
        <v>APAGADO</v>
      </c>
      <c r="AA475" t="str">
        <f>ESTADISTICA!AA473</f>
        <v>APAGADO</v>
      </c>
      <c r="AB475">
        <f>ESTADISTICA!AB473</f>
        <v>0</v>
      </c>
      <c r="AC475" t="str">
        <f>ESTADISTICA!AC473</f>
        <v>APAGADO</v>
      </c>
      <c r="AD475" t="str">
        <f>ESTADISTICA!AD473</f>
        <v>APAGADO</v>
      </c>
      <c r="AE475" t="str">
        <f>ESTADISTICA!AE473</f>
        <v>APAGADO</v>
      </c>
      <c r="AF475" t="str">
        <f>ESTADISTICA!AF473</f>
        <v>APAGADO</v>
      </c>
      <c r="AG475" t="str">
        <f>ESTADISTICA!AG473</f>
        <v>APAGADO</v>
      </c>
      <c r="AH475" t="str">
        <f>ESTADISTICA!AH473</f>
        <v>APAGADO</v>
      </c>
      <c r="AI475" t="str">
        <f>ESTADISTICA!AI473</f>
        <v>APAGADO</v>
      </c>
    </row>
    <row r="476" spans="1:35" x14ac:dyDescent="0.25">
      <c r="A476" t="str">
        <f>ESTADISTICA!A474</f>
        <v>PARADAS SEGURAS</v>
      </c>
      <c r="B476">
        <f>ESTADISTICA!B474</f>
        <v>18</v>
      </c>
      <c r="C476" t="str">
        <f>ESTADISTICA!C474</f>
        <v>THEVENET Y ARENALES SUR</v>
      </c>
      <c r="D476" t="str">
        <f>ESTADISTICA!D474</f>
        <v>GFIJA</v>
      </c>
      <c r="E476" t="str">
        <f>ESTADISTICA!E474</f>
        <v>GPON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 t="str">
        <f>ESTADISTICA!AB474</f>
        <v>APAGADO</v>
      </c>
      <c r="AC476" t="str">
        <f>ESTADISTICA!AC474</f>
        <v>APAGADO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 t="str">
        <f>ESTADISTICA!A475</f>
        <v>PARADAS SEGURAS</v>
      </c>
      <c r="B477" t="str">
        <f>ESTADISTICA!B475</f>
        <v>18 I</v>
      </c>
      <c r="C477" t="str">
        <f>ESTADISTICA!C475</f>
        <v>THEVENET Y ARENALES SUR</v>
      </c>
      <c r="D477" t="str">
        <f>ESTADISTICA!D475</f>
        <v>INTERCOMUNICADOR</v>
      </c>
      <c r="E477" t="str">
        <f>ESTADISTICA!E475</f>
        <v>GPON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 t="str">
        <f>ESTADISTICA!AC475</f>
        <v>APAGADO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 t="str">
        <f>ESTADISTICA!A476</f>
        <v>PARADAS SEGURAS</v>
      </c>
      <c r="B478">
        <f>ESTADISTICA!B476</f>
        <v>19</v>
      </c>
      <c r="C478" t="str">
        <f>ESTADISTICA!C476</f>
        <v>THEVENET Y GORRITI NORTE</v>
      </c>
      <c r="D478" t="str">
        <f>ESTADISTICA!D476</f>
        <v>GFIJA</v>
      </c>
      <c r="E478" t="str">
        <f>ESTADISTICA!E476</f>
        <v>GPON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 t="str">
        <f>ESTADISTICA!AB476</f>
        <v>APAGADO</v>
      </c>
      <c r="AC478" t="str">
        <f>ESTADISTICA!AC476</f>
        <v>APAGADO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 t="str">
        <f>ESTADISTICA!A477</f>
        <v>PARADAS SEGURAS</v>
      </c>
      <c r="B479" t="str">
        <f>ESTADISTICA!B477</f>
        <v>19 I</v>
      </c>
      <c r="C479" t="str">
        <f>ESTADISTICA!C477</f>
        <v>THEVENET Y GORRITI NORTE</v>
      </c>
      <c r="D479" t="str">
        <f>ESTADISTICA!D477</f>
        <v>INTERCOMUNICADOR</v>
      </c>
      <c r="E479" t="str">
        <f>ESTADISTICA!E477</f>
        <v>GPON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 t="str">
        <f>ESTADISTICA!AB477</f>
        <v>APAGADO</v>
      </c>
      <c r="AC479" t="str">
        <f>ESTADISTICA!AC477</f>
        <v>APAGADO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 t="str">
        <f>ESTADISTICA!A478</f>
        <v>PARADAS SEGURAS</v>
      </c>
      <c r="B480">
        <f>ESTADISTICA!B478</f>
        <v>20</v>
      </c>
      <c r="C480" t="str">
        <f>ESTADISTICA!C478</f>
        <v>THEVENET Y GORRITI SUR</v>
      </c>
      <c r="D480" t="str">
        <f>ESTADISTICA!D478</f>
        <v>GFIJA</v>
      </c>
      <c r="E480" t="str">
        <f>ESTADISTICA!E478</f>
        <v>GPON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 t="str">
        <f>ESTADISTICA!AB478</f>
        <v>APAGADO</v>
      </c>
      <c r="AC480" t="str">
        <f>ESTADISTICA!AC478</f>
        <v>APAGADO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 t="str">
        <f>ESTADISTICA!A479</f>
        <v>PARADAS SEGURAS</v>
      </c>
      <c r="B481" t="str">
        <f>ESTADISTICA!B479</f>
        <v>20 I</v>
      </c>
      <c r="C481" t="str">
        <f>ESTADISTICA!C479</f>
        <v>THEVENET Y GORRITI SUR</v>
      </c>
      <c r="D481" t="str">
        <f>ESTADISTICA!D479</f>
        <v>INTERCOMUNICADOR</v>
      </c>
      <c r="E481" t="str">
        <f>ESTADISTICA!E479</f>
        <v>GPON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 t="str">
        <f>ESTADISTICA!AB479</f>
        <v>APAGADO</v>
      </c>
      <c r="AC481" t="str">
        <f>ESTADISTICA!AC479</f>
        <v>APAGADO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 t="str">
        <f>ESTADISTICA!A480</f>
        <v>PARADAS SEGURAS</v>
      </c>
      <c r="B482">
        <f>ESTADISTICA!B480</f>
        <v>21</v>
      </c>
      <c r="C482" t="str">
        <f>ESTADISTICA!C480</f>
        <v>HUDSON Y CABILDO OESTE</v>
      </c>
      <c r="D482" t="str">
        <f>ESTADISTICA!D480</f>
        <v>GFIJA</v>
      </c>
      <c r="E482" t="str">
        <f>ESTADISTICA!E480</f>
        <v>GPON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 t="str">
        <f>ESTADISTICA!A481</f>
        <v>PARADAS SEGURAS</v>
      </c>
      <c r="B483" t="str">
        <f>ESTADISTICA!B481</f>
        <v>21 I</v>
      </c>
      <c r="C483" t="str">
        <f>ESTADISTICA!C481</f>
        <v>HUDSON Y CABILDO OESTE</v>
      </c>
      <c r="D483" t="str">
        <f>ESTADISTICA!D481</f>
        <v>INTERCOMUNICADOR</v>
      </c>
      <c r="E483" t="str">
        <f>ESTADISTICA!E481</f>
        <v>GPON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 t="str">
        <f>ESTADISTICA!A482</f>
        <v>PARADAS SEGURAS</v>
      </c>
      <c r="B484">
        <f>ESTADISTICA!B482</f>
        <v>22</v>
      </c>
      <c r="C484" t="str">
        <f>ESTADISTICA!C482</f>
        <v>HUDSON Y CABILDO  ESTE</v>
      </c>
      <c r="D484" t="str">
        <f>ESTADISTICA!D482</f>
        <v>GFIJA</v>
      </c>
      <c r="E484" t="str">
        <f>ESTADISTICA!E482</f>
        <v>GPON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 t="str">
        <f>ESTADISTICA!Z482</f>
        <v>APAGADO</v>
      </c>
      <c r="AA484" t="str">
        <f>ESTADISTICA!AA482</f>
        <v>APAGADO</v>
      </c>
      <c r="AB484" t="str">
        <f>ESTADISTICA!AB482</f>
        <v>APAGADO</v>
      </c>
      <c r="AC484" t="str">
        <f>ESTADISTICA!AC482</f>
        <v>APAGADO</v>
      </c>
      <c r="AD484" t="str">
        <f>ESTADISTICA!AD482</f>
        <v>APAGADO</v>
      </c>
      <c r="AE484" t="str">
        <f>ESTADISTICA!AE482</f>
        <v>APAGADO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 t="str">
        <f>ESTADISTICA!A483</f>
        <v>PARADAS SEGURAS</v>
      </c>
      <c r="B485" t="str">
        <f>ESTADISTICA!B483</f>
        <v>22 I</v>
      </c>
      <c r="C485" t="str">
        <f>ESTADISTICA!C483</f>
        <v>HUDSON Y CABILDO  ESTE</v>
      </c>
      <c r="D485" t="str">
        <f>ESTADISTICA!D483</f>
        <v>INTERCOMUNICADOR</v>
      </c>
      <c r="E485" t="str">
        <f>ESTADISTICA!E483</f>
        <v>GPON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 t="str">
        <f>ESTADISTICA!Z483</f>
        <v>APAGADO</v>
      </c>
      <c r="AA485" t="str">
        <f>ESTADISTICA!AA483</f>
        <v>APAGADO</v>
      </c>
      <c r="AB485" t="str">
        <f>ESTADISTICA!AB483</f>
        <v>APAGADO</v>
      </c>
      <c r="AC485" t="str">
        <f>ESTADISTICA!AC483</f>
        <v>APAGADO</v>
      </c>
      <c r="AD485" t="str">
        <f>ESTADISTICA!AD483</f>
        <v>APAGADO</v>
      </c>
      <c r="AE485" t="str">
        <f>ESTADISTICA!AE483</f>
        <v>APAGADO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 t="str">
        <f>ESTADISTICA!A484</f>
        <v>PARADAS SEGURAS</v>
      </c>
      <c r="B486">
        <f>ESTADISTICA!B484</f>
        <v>23</v>
      </c>
      <c r="C486" t="str">
        <f>ESTADISTICA!C484</f>
        <v>HUDSON Y SAN NICOLAS OESTE</v>
      </c>
      <c r="D486" t="str">
        <f>ESTADISTICA!D484</f>
        <v>GFIJA</v>
      </c>
      <c r="E486" t="str">
        <f>ESTADISTICA!E484</f>
        <v>GPON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 t="str">
        <f>ESTADISTICA!Z484</f>
        <v>APAGADO</v>
      </c>
      <c r="AA486" t="str">
        <f>ESTADISTICA!AA484</f>
        <v>APAGADO</v>
      </c>
      <c r="AB486" t="str">
        <f>ESTADISTICA!AB484</f>
        <v>APAGADO</v>
      </c>
      <c r="AC486" t="str">
        <f>ESTADISTICA!AC484</f>
        <v>APAGADO</v>
      </c>
      <c r="AD486" t="str">
        <f>ESTADISTICA!AD484</f>
        <v>APAGADO</v>
      </c>
      <c r="AE486" t="str">
        <f>ESTADISTICA!AE484</f>
        <v>APAGADO</v>
      </c>
      <c r="AF486" t="str">
        <f>ESTADISTICA!AF484</f>
        <v>APAGADO</v>
      </c>
      <c r="AG486" t="str">
        <f>ESTADISTICA!AG484</f>
        <v>APAGADO</v>
      </c>
      <c r="AH486" t="str">
        <f>ESTADISTICA!AH484</f>
        <v>APAGADO</v>
      </c>
      <c r="AI486" t="str">
        <f>ESTADISTICA!AI484</f>
        <v>APAGADO</v>
      </c>
    </row>
    <row r="487" spans="1:35" x14ac:dyDescent="0.25">
      <c r="A487" t="str">
        <f>ESTADISTICA!A485</f>
        <v>PARADAS SEGURAS</v>
      </c>
      <c r="B487" t="str">
        <f>ESTADISTICA!B485</f>
        <v>23 I</v>
      </c>
      <c r="C487" t="str">
        <f>ESTADISTICA!C485</f>
        <v>HUDSON Y SAN NICOLAS OESTE</v>
      </c>
      <c r="D487" t="str">
        <f>ESTADISTICA!D485</f>
        <v>INTERCOMUNICADOR</v>
      </c>
      <c r="E487" t="str">
        <f>ESTADISTICA!E485</f>
        <v>GPON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 t="str">
        <f>ESTADISTICA!Z485</f>
        <v>APAGADO</v>
      </c>
      <c r="AA487" t="str">
        <f>ESTADISTICA!AA485</f>
        <v>APAGADO</v>
      </c>
      <c r="AB487" t="str">
        <f>ESTADISTICA!AB485</f>
        <v>APAGADO</v>
      </c>
      <c r="AC487" t="str">
        <f>ESTADISTICA!AC485</f>
        <v>APAGADO</v>
      </c>
      <c r="AD487" t="str">
        <f>ESTADISTICA!AD485</f>
        <v>APAGADO</v>
      </c>
      <c r="AE487" t="str">
        <f>ESTADISTICA!AE485</f>
        <v>APAGADO</v>
      </c>
      <c r="AF487" t="str">
        <f>ESTADISTICA!AF485</f>
        <v>APAGADO</v>
      </c>
      <c r="AG487" t="str">
        <f>ESTADISTICA!AG485</f>
        <v>APAGADO</v>
      </c>
      <c r="AH487" t="str">
        <f>ESTADISTICA!AH485</f>
        <v>APAGADO</v>
      </c>
      <c r="AI487" t="str">
        <f>ESTADISTICA!AI485</f>
        <v>APAGADO</v>
      </c>
    </row>
    <row r="488" spans="1:35" x14ac:dyDescent="0.25">
      <c r="A488" t="str">
        <f>ESTADISTICA!A486</f>
        <v>PARADAS SEGURAS</v>
      </c>
      <c r="B488">
        <f>ESTADISTICA!B486</f>
        <v>24</v>
      </c>
      <c r="C488" t="str">
        <f>ESTADISTICA!C486</f>
        <v>HUDSON Y ALDAO ESTE</v>
      </c>
      <c r="D488" t="str">
        <f>ESTADISTICA!D486</f>
        <v>GFIJA</v>
      </c>
      <c r="E488" t="str">
        <f>ESTADISTICA!E486</f>
        <v>GPON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 t="str">
        <f>ESTADISTICA!Z486</f>
        <v>APAGADO</v>
      </c>
      <c r="AA488" t="str">
        <f>ESTADISTICA!AA486</f>
        <v>APAGADO</v>
      </c>
      <c r="AB488" t="str">
        <f>ESTADISTICA!AB486</f>
        <v>APAGADO</v>
      </c>
      <c r="AC488" t="str">
        <f>ESTADISTICA!AC486</f>
        <v>APAGADO</v>
      </c>
      <c r="AD488" t="str">
        <f>ESTADISTICA!AD486</f>
        <v>APAGADO</v>
      </c>
      <c r="AE488" t="str">
        <f>ESTADISTICA!AE486</f>
        <v>APAGADO</v>
      </c>
      <c r="AF488" t="str">
        <f>ESTADISTICA!AF486</f>
        <v>APAGADO</v>
      </c>
      <c r="AG488" t="str">
        <f>ESTADISTICA!AG486</f>
        <v>APAGADO</v>
      </c>
      <c r="AH488" t="str">
        <f>ESTADISTICA!AH486</f>
        <v>APAGADO</v>
      </c>
      <c r="AI488" t="str">
        <f>ESTADISTICA!AI486</f>
        <v>APAGADO</v>
      </c>
    </row>
    <row r="489" spans="1:35" x14ac:dyDescent="0.25">
      <c r="A489" t="str">
        <f>ESTADISTICA!A487</f>
        <v>PARADAS SEGURAS</v>
      </c>
      <c r="B489" t="str">
        <f>ESTADISTICA!B487</f>
        <v>24 I</v>
      </c>
      <c r="C489" t="str">
        <f>ESTADISTICA!C487</f>
        <v>HUDSON Y ALDAO ESTE</v>
      </c>
      <c r="D489" t="str">
        <f>ESTADISTICA!D487</f>
        <v>INTERCOMUNICADOR</v>
      </c>
      <c r="E489" t="str">
        <f>ESTADISTICA!E487</f>
        <v>GPON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 t="str">
        <f>ESTADISTICA!Z487</f>
        <v>APAGADO</v>
      </c>
      <c r="AA489" t="str">
        <f>ESTADISTICA!AA487</f>
        <v>APAGADO</v>
      </c>
      <c r="AB489" t="str">
        <f>ESTADISTICA!AB487</f>
        <v>APAGADO</v>
      </c>
      <c r="AC489" t="str">
        <f>ESTADISTICA!AC487</f>
        <v>APAGADO</v>
      </c>
      <c r="AD489" t="str">
        <f>ESTADISTICA!AD487</f>
        <v>APAGADO</v>
      </c>
      <c r="AE489" t="str">
        <f>ESTADISTICA!AE487</f>
        <v>APAGADO</v>
      </c>
      <c r="AF489" t="str">
        <f>ESTADISTICA!AF487</f>
        <v>APAGADO</v>
      </c>
      <c r="AG489" t="str">
        <f>ESTADISTICA!AG487</f>
        <v>APAGADO</v>
      </c>
      <c r="AH489" t="str">
        <f>ESTADISTICA!AH487</f>
        <v>APAGADO</v>
      </c>
      <c r="AI489" t="str">
        <f>ESTADISTICA!AI487</f>
        <v>APAGADO</v>
      </c>
    </row>
    <row r="490" spans="1:35" x14ac:dyDescent="0.25">
      <c r="A490" t="str">
        <f>ESTADISTICA!A488</f>
        <v>PARADAS SEGURAS</v>
      </c>
      <c r="B490">
        <f>ESTADISTICA!B488</f>
        <v>25</v>
      </c>
      <c r="C490" t="str">
        <f>ESTADISTICA!C488</f>
        <v>HUDSON Y RIO JACHAL</v>
      </c>
      <c r="D490" t="str">
        <f>ESTADISTICA!D488</f>
        <v>GFIJA</v>
      </c>
      <c r="E490" t="str">
        <f>ESTADISTICA!E488</f>
        <v>GPON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 t="str">
        <f>ESTADISTICA!Z488</f>
        <v>APAGADO</v>
      </c>
      <c r="AA490" t="str">
        <f>ESTADISTICA!AA488</f>
        <v>APAGADO</v>
      </c>
      <c r="AB490" t="str">
        <f>ESTADISTICA!AB488</f>
        <v>APAGADO</v>
      </c>
      <c r="AC490" t="str">
        <f>ESTADISTICA!AC488</f>
        <v>APAGADO</v>
      </c>
      <c r="AD490" t="str">
        <f>ESTADISTICA!AD488</f>
        <v>APAGADO</v>
      </c>
      <c r="AE490" t="str">
        <f>ESTADISTICA!AE488</f>
        <v>APAGADO</v>
      </c>
      <c r="AF490" t="str">
        <f>ESTADISTICA!AF488</f>
        <v>APAGADO</v>
      </c>
      <c r="AG490" t="str">
        <f>ESTADISTICA!AG488</f>
        <v>APAGADO</v>
      </c>
      <c r="AH490">
        <f>ESTADISTICA!AH488</f>
        <v>0</v>
      </c>
      <c r="AI490">
        <f>ESTADISTICA!AI488</f>
        <v>0</v>
      </c>
    </row>
    <row r="491" spans="1:35" x14ac:dyDescent="0.25">
      <c r="A491" t="str">
        <f>ESTADISTICA!A489</f>
        <v>PARADAS SEGURAS</v>
      </c>
      <c r="B491" t="str">
        <f>ESTADISTICA!B489</f>
        <v>25 I</v>
      </c>
      <c r="C491" t="str">
        <f>ESTADISTICA!C489</f>
        <v>HUDSON Y RIO JACHAL</v>
      </c>
      <c r="D491" t="str">
        <f>ESTADISTICA!D489</f>
        <v>INTERCOMUNICADOR</v>
      </c>
      <c r="E491" t="str">
        <f>ESTADISTICA!E489</f>
        <v>GPON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 t="str">
        <f>ESTADISTICA!Z489</f>
        <v>APAGADO</v>
      </c>
      <c r="AA491" t="str">
        <f>ESTADISTICA!AA489</f>
        <v>APAGADO</v>
      </c>
      <c r="AB491" t="str">
        <f>ESTADISTICA!AB489</f>
        <v>APAGADO</v>
      </c>
      <c r="AC491" t="str">
        <f>ESTADISTICA!AC489</f>
        <v>APAGADO</v>
      </c>
      <c r="AD491" t="str">
        <f>ESTADISTICA!AD489</f>
        <v>APAGADO</v>
      </c>
      <c r="AE491" t="str">
        <f>ESTADISTICA!AE489</f>
        <v>APAGADO</v>
      </c>
      <c r="AF491" t="str">
        <f>ESTADISTICA!AF489</f>
        <v>APAGADO</v>
      </c>
      <c r="AG491" t="str">
        <f>ESTADISTICA!AG489</f>
        <v>APAGADO</v>
      </c>
      <c r="AH491">
        <f>ESTADISTICA!AH489</f>
        <v>0</v>
      </c>
      <c r="AI491">
        <f>ESTADISTICA!AI489</f>
        <v>0</v>
      </c>
    </row>
    <row r="492" spans="1:35" x14ac:dyDescent="0.25">
      <c r="A492" t="str">
        <f>ESTADISTICA!A490</f>
        <v>PARADAS SEGURAS</v>
      </c>
      <c r="B492">
        <f>ESTADISTICA!B490</f>
        <v>26</v>
      </c>
      <c r="C492" t="str">
        <f>ESTADISTICA!C490</f>
        <v>HUDSON Y RIO COLORADO OESTE</v>
      </c>
      <c r="D492" t="str">
        <f>ESTADISTICA!D490</f>
        <v>GFIJA</v>
      </c>
      <c r="E492" t="str">
        <f>ESTADISTICA!E490</f>
        <v>GPON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 t="str">
        <f>ESTADISTICA!A491</f>
        <v>PARADAS SEGURAS</v>
      </c>
      <c r="B493" t="str">
        <f>ESTADISTICA!B491</f>
        <v>26 I</v>
      </c>
      <c r="C493" t="str">
        <f>ESTADISTICA!C491</f>
        <v>HUDSON Y RIO COLORADO OESTE</v>
      </c>
      <c r="D493" t="str">
        <f>ESTADISTICA!D491</f>
        <v>INTERCOMUNICADOR</v>
      </c>
      <c r="E493" t="str">
        <f>ESTADISTICA!E491</f>
        <v>GPON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 t="str">
        <f>ESTADISTICA!A492</f>
        <v>PARADAS SEGURAS</v>
      </c>
      <c r="B494">
        <f>ESTADISTICA!B492</f>
        <v>27</v>
      </c>
      <c r="C494" t="str">
        <f>ESTADISTICA!C492</f>
        <v>HUDON Y 818 ESTE</v>
      </c>
      <c r="D494" t="str">
        <f>ESTADISTICA!D492</f>
        <v>GFIJA</v>
      </c>
      <c r="E494" t="str">
        <f>ESTADISTICA!E492</f>
        <v>GPON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 t="str">
        <f>ESTADISTICA!A493</f>
        <v>PARADAS SEGURAS</v>
      </c>
      <c r="B495" t="str">
        <f>ESTADISTICA!B493</f>
        <v>27 I</v>
      </c>
      <c r="C495" t="str">
        <f>ESTADISTICA!C493</f>
        <v>HUDON Y 818 ESTE</v>
      </c>
      <c r="D495" t="str">
        <f>ESTADISTICA!D493</f>
        <v>INTERCOMUNICADOR</v>
      </c>
      <c r="E495" t="str">
        <f>ESTADISTICA!E493</f>
        <v>GPON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 t="str">
        <f>ESTADISTICA!A494</f>
        <v>PARADAS SEGURAS</v>
      </c>
      <c r="B496">
        <f>ESTADISTICA!B494</f>
        <v>28</v>
      </c>
      <c r="C496" t="str">
        <f>ESTADISTICA!C494</f>
        <v>HUDSON Y RIO TRAFUL OESTE</v>
      </c>
      <c r="D496" t="str">
        <f>ESTADISTICA!D494</f>
        <v>GFIJA</v>
      </c>
      <c r="E496" t="str">
        <f>ESTADISTICA!E494</f>
        <v>GPON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 t="str">
        <f>ESTADISTICA!A495</f>
        <v>PARADAS SEGURAS</v>
      </c>
      <c r="B497" t="str">
        <f>ESTADISTICA!B495</f>
        <v>28 I</v>
      </c>
      <c r="C497" t="str">
        <f>ESTADISTICA!C495</f>
        <v>HUDSON Y RIO TRAFUL OESTE</v>
      </c>
      <c r="D497" t="str">
        <f>ESTADISTICA!D495</f>
        <v>INTERCOMUNICADOR</v>
      </c>
      <c r="E497" t="str">
        <f>ESTADISTICA!E495</f>
        <v>GPON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 t="str">
        <f>ESTADISTICA!A496</f>
        <v>PARADAS SEGURAS</v>
      </c>
      <c r="B498">
        <f>ESTADISTICA!B496</f>
        <v>29</v>
      </c>
      <c r="C498" t="str">
        <f>ESTADISTICA!C496</f>
        <v>HUDSON Y ESTOMBA ESTE</v>
      </c>
      <c r="D498" t="str">
        <f>ESTADISTICA!D496</f>
        <v>GFIJA</v>
      </c>
      <c r="E498" t="str">
        <f>ESTADISTICA!E496</f>
        <v>GPON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 t="str">
        <f>ESTADISTICA!Z496</f>
        <v>APAGADO</v>
      </c>
      <c r="AA498" t="str">
        <f>ESTADISTICA!AA496</f>
        <v>APAGADO</v>
      </c>
      <c r="AB498" t="str">
        <f>ESTADISTICA!AB496</f>
        <v>APAGADO</v>
      </c>
      <c r="AC498" t="str">
        <f>ESTADISTICA!AC496</f>
        <v>APAGADO</v>
      </c>
      <c r="AD498" t="str">
        <f>ESTADISTICA!AD496</f>
        <v>APAGADO</v>
      </c>
      <c r="AE498" t="str">
        <f>ESTADISTICA!AE496</f>
        <v>APAGADO</v>
      </c>
      <c r="AF498" t="str">
        <f>ESTADISTICA!AF496</f>
        <v>APAGADO</v>
      </c>
      <c r="AG498" t="str">
        <f>ESTADISTICA!AG496</f>
        <v>APAGADO</v>
      </c>
      <c r="AH498" t="str">
        <f>ESTADISTICA!AH496</f>
        <v>APAGADO</v>
      </c>
      <c r="AI498" t="str">
        <f>ESTADISTICA!AI496</f>
        <v>APAGADO</v>
      </c>
    </row>
    <row r="499" spans="1:35" x14ac:dyDescent="0.25">
      <c r="A499" t="str">
        <f>ESTADISTICA!A497</f>
        <v>PARADAS SEGURAS</v>
      </c>
      <c r="B499" t="str">
        <f>ESTADISTICA!B497</f>
        <v>29 I</v>
      </c>
      <c r="C499" t="str">
        <f>ESTADISTICA!C497</f>
        <v>HUDSON Y ESTOMBA ESTE</v>
      </c>
      <c r="D499" t="str">
        <f>ESTADISTICA!D497</f>
        <v>INTERCOMUNICADOR</v>
      </c>
      <c r="E499" t="str">
        <f>ESTADISTICA!E497</f>
        <v>GPON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 t="str">
        <f>ESTADISTICA!Z497</f>
        <v>APAGADO</v>
      </c>
      <c r="AA499" t="str">
        <f>ESTADISTICA!AA497</f>
        <v>APAGADO</v>
      </c>
      <c r="AB499" t="str">
        <f>ESTADISTICA!AB497</f>
        <v>APAGADO</v>
      </c>
      <c r="AC499" t="str">
        <f>ESTADISTICA!AC497</f>
        <v>APAGADO</v>
      </c>
      <c r="AD499" t="str">
        <f>ESTADISTICA!AD497</f>
        <v>APAGADO</v>
      </c>
      <c r="AE499" t="str">
        <f>ESTADISTICA!AE497</f>
        <v>APAGADO</v>
      </c>
      <c r="AF499" t="str">
        <f>ESTADISTICA!AF497</f>
        <v>APAGADO</v>
      </c>
      <c r="AG499" t="str">
        <f>ESTADISTICA!AG497</f>
        <v>APAGADO</v>
      </c>
      <c r="AH499" t="str">
        <f>ESTADISTICA!AH497</f>
        <v>APAGADO</v>
      </c>
      <c r="AI499" t="str">
        <f>ESTADISTICA!AI497</f>
        <v>APAGADO</v>
      </c>
    </row>
    <row r="500" spans="1:35" x14ac:dyDescent="0.25">
      <c r="A500" t="str">
        <f>ESTADISTICA!A498</f>
        <v>PARADAS SEGURAS</v>
      </c>
      <c r="B500">
        <f>ESTADISTICA!B498</f>
        <v>30</v>
      </c>
      <c r="C500" t="str">
        <f>ESTADISTICA!C498</f>
        <v>HUDSON Y PICHEUTA OESTE</v>
      </c>
      <c r="D500" t="str">
        <f>ESTADISTICA!D498</f>
        <v>GFIJA</v>
      </c>
      <c r="E500" t="str">
        <f>ESTADISTICA!E498</f>
        <v>GPON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 t="str">
        <f>ESTADISTICA!Z498</f>
        <v>APAGADO</v>
      </c>
      <c r="AA500" t="str">
        <f>ESTADISTICA!AA498</f>
        <v>APAGADO</v>
      </c>
      <c r="AB500" t="str">
        <f>ESTADISTICA!AB498</f>
        <v>APAGADO</v>
      </c>
      <c r="AC500" t="str">
        <f>ESTADISTICA!AC498</f>
        <v>APAGADO</v>
      </c>
      <c r="AD500" t="str">
        <f>ESTADISTICA!AD498</f>
        <v>APAGADO</v>
      </c>
      <c r="AE500" t="str">
        <f>ESTADISTICA!AE498</f>
        <v>APAGADO</v>
      </c>
      <c r="AF500" t="str">
        <f>ESTADISTICA!AF498</f>
        <v>APAGADO</v>
      </c>
      <c r="AG500" t="str">
        <f>ESTADISTICA!AG498</f>
        <v>APAGADO</v>
      </c>
      <c r="AH500" t="str">
        <f>ESTADISTICA!AH498</f>
        <v>APAGADO</v>
      </c>
      <c r="AI500" t="str">
        <f>ESTADISTICA!AI498</f>
        <v>APAGADO</v>
      </c>
    </row>
    <row r="501" spans="1:35" x14ac:dyDescent="0.25">
      <c r="A501" t="str">
        <f>ESTADISTICA!A499</f>
        <v>PARADAS SEGURAS</v>
      </c>
      <c r="B501" t="str">
        <f>ESTADISTICA!B499</f>
        <v>30 I</v>
      </c>
      <c r="C501" t="str">
        <f>ESTADISTICA!C499</f>
        <v>HUDSON Y PICHEUTA OESTE</v>
      </c>
      <c r="D501" t="str">
        <f>ESTADISTICA!D499</f>
        <v>INTERCOMUNICADOR</v>
      </c>
      <c r="E501" t="str">
        <f>ESTADISTICA!E499</f>
        <v>GPON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 t="str">
        <f>ESTADISTICA!Z499</f>
        <v>APAGADO</v>
      </c>
      <c r="AA501" t="str">
        <f>ESTADISTICA!AA499</f>
        <v>APAGADO</v>
      </c>
      <c r="AB501" t="str">
        <f>ESTADISTICA!AB499</f>
        <v>APAGADO</v>
      </c>
      <c r="AC501" t="str">
        <f>ESTADISTICA!AC499</f>
        <v>APAGADO</v>
      </c>
      <c r="AD501" t="str">
        <f>ESTADISTICA!AD499</f>
        <v>APAGADO</v>
      </c>
      <c r="AE501" t="str">
        <f>ESTADISTICA!AE499</f>
        <v>APAGADO</v>
      </c>
      <c r="AF501" t="str">
        <f>ESTADISTICA!AF499</f>
        <v>APAGADO</v>
      </c>
      <c r="AG501" t="str">
        <f>ESTADISTICA!AG499</f>
        <v>APAGADO</v>
      </c>
      <c r="AH501" t="str">
        <f>ESTADISTICA!AH499</f>
        <v>APAGADO</v>
      </c>
      <c r="AI501" t="str">
        <f>ESTADISTICA!AI499</f>
        <v>APAGADO</v>
      </c>
    </row>
    <row r="502" spans="1:35" x14ac:dyDescent="0.25">
      <c r="A502" t="str">
        <f>ESTADISTICA!A500</f>
        <v>PARADAS SEGURAS</v>
      </c>
      <c r="B502">
        <f>ESTADISTICA!B500</f>
        <v>31</v>
      </c>
      <c r="C502" t="str">
        <f>ESTADISTICA!C500</f>
        <v>HUDSON Y 830 ESTE</v>
      </c>
      <c r="D502" t="str">
        <f>ESTADISTICA!D500</f>
        <v>GFIJA</v>
      </c>
      <c r="E502" t="str">
        <f>ESTADISTICA!E500</f>
        <v>GPON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 t="str">
        <f>ESTADISTICA!A501</f>
        <v>PARADAS SEGURAS</v>
      </c>
      <c r="B503" t="str">
        <f>ESTADISTICA!B501</f>
        <v>31 I</v>
      </c>
      <c r="C503" t="str">
        <f>ESTADISTICA!C501</f>
        <v>HUDSON Y 830 ESTE</v>
      </c>
      <c r="D503" t="str">
        <f>ESTADISTICA!D501</f>
        <v>INTERCOMUNICADOR</v>
      </c>
      <c r="E503" t="str">
        <f>ESTADISTICA!E501</f>
        <v>GPON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 t="str">
        <f>ESTADISTICA!A502</f>
        <v>PARADAS SEGURAS</v>
      </c>
      <c r="B504" t="str">
        <f>ESTADISTICA!B502</f>
        <v>32 C</v>
      </c>
      <c r="C504" t="str">
        <f>ESTADISTICA!C502</f>
        <v>Hudson y 834 oeste</v>
      </c>
      <c r="D504" t="str">
        <f>ESTADISTICA!D502</f>
        <v>GFIJA</v>
      </c>
      <c r="E504" t="str">
        <f>ESTADISTICA!E502</f>
        <v>GPON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 t="str">
        <f>ESTADISTICA!Z502</f>
        <v>APAGADO</v>
      </c>
      <c r="AA504" t="str">
        <f>ESTADISTICA!AA502</f>
        <v>APAGADO</v>
      </c>
      <c r="AB504" t="str">
        <f>ESTADISTICA!AB502</f>
        <v>APAGADO</v>
      </c>
      <c r="AC504" t="str">
        <f>ESTADISTICA!AC502</f>
        <v>APAGADO</v>
      </c>
      <c r="AD504" t="str">
        <f>ESTADISTICA!AD502</f>
        <v>APAGADO</v>
      </c>
      <c r="AE504" t="str">
        <f>ESTADISTICA!AE502</f>
        <v>APAGADO</v>
      </c>
      <c r="AF504" t="str">
        <f>ESTADISTICA!AF502</f>
        <v>APAGADO</v>
      </c>
      <c r="AG504" t="str">
        <f>ESTADISTICA!AG502</f>
        <v>APAGADO</v>
      </c>
      <c r="AH504" t="str">
        <f>ESTADISTICA!AH502</f>
        <v>APAGADO</v>
      </c>
      <c r="AI504" t="str">
        <f>ESTADISTICA!AI502</f>
        <v>APAGADO</v>
      </c>
    </row>
    <row r="505" spans="1:35" x14ac:dyDescent="0.25">
      <c r="A505" t="str">
        <f>ESTADISTICA!A503</f>
        <v>PARADAS SEGURAS</v>
      </c>
      <c r="B505" t="str">
        <f>ESTADISTICA!B503</f>
        <v>32 I</v>
      </c>
      <c r="C505" t="str">
        <f>ESTADISTICA!C503</f>
        <v>Hudson y 834 oeste</v>
      </c>
      <c r="D505" t="str">
        <f>ESTADISTICA!D503</f>
        <v>INTERCOMUNICADOR</v>
      </c>
      <c r="E505" t="str">
        <f>ESTADISTICA!E503</f>
        <v>GPON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 t="str">
        <f>ESTADISTICA!A504</f>
        <v>PARADAS SEGURAS</v>
      </c>
      <c r="B506" t="str">
        <f>ESTADISTICA!B504</f>
        <v>33 C</v>
      </c>
      <c r="C506" t="str">
        <f>ESTADISTICA!C504</f>
        <v>Hudson y 834 este</v>
      </c>
      <c r="D506" t="str">
        <f>ESTADISTICA!D504</f>
        <v>GFIJA</v>
      </c>
      <c r="E506" t="str">
        <f>ESTADISTICA!E504</f>
        <v>GPON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 t="str">
        <f>ESTADISTICA!A505</f>
        <v>PARADAS SEGURAS</v>
      </c>
      <c r="B507" t="str">
        <f>ESTADISTICA!B505</f>
        <v>33 I</v>
      </c>
      <c r="C507" t="str">
        <f>ESTADISTICA!C505</f>
        <v>Hudson y 834 este</v>
      </c>
      <c r="D507" t="str">
        <f>ESTADISTICA!D505</f>
        <v>INTERCOMUNICADOR</v>
      </c>
      <c r="E507" t="str">
        <f>ESTADISTICA!E505</f>
        <v>GPON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 t="str">
        <f>ESTADISTICA!A506</f>
        <v>PARADAS SEGURAS</v>
      </c>
      <c r="B508" t="str">
        <f>ESTADISTICA!B506</f>
        <v>34 C</v>
      </c>
      <c r="C508" t="str">
        <f>ESTADISTICA!C506</f>
        <v>Hudson y Suipacha oeste</v>
      </c>
      <c r="D508" t="str">
        <f>ESTADISTICA!D506</f>
        <v>GFIJA</v>
      </c>
      <c r="E508" t="str">
        <f>ESTADISTICA!E506</f>
        <v>GPON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 t="str">
        <f>ESTADISTICA!A507</f>
        <v>PARADAS SEGURAS</v>
      </c>
      <c r="B509" t="str">
        <f>ESTADISTICA!B507</f>
        <v>34 I</v>
      </c>
      <c r="C509" t="str">
        <f>ESTADISTICA!C507</f>
        <v>Hudson y Suipacha oeste</v>
      </c>
      <c r="D509" t="str">
        <f>ESTADISTICA!D507</f>
        <v>INTERCOMUNICADOR</v>
      </c>
      <c r="E509" t="str">
        <f>ESTADISTICA!E507</f>
        <v>GPON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 t="str">
        <f>ESTADISTICA!A508</f>
        <v>PARADAS SEGURAS</v>
      </c>
      <c r="B510" t="str">
        <f>ESTADISTICA!B508</f>
        <v>35 C</v>
      </c>
      <c r="C510" t="str">
        <f>ESTADISTICA!C508</f>
        <v>Hudson y Suipacha este</v>
      </c>
      <c r="D510" t="str">
        <f>ESTADISTICA!D508</f>
        <v>GFIJA</v>
      </c>
      <c r="E510" t="str">
        <f>ESTADISTICA!E508</f>
        <v>GPON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 t="str">
        <f>ESTADISTICA!Z508</f>
        <v>APAGADO</v>
      </c>
      <c r="AA510" t="str">
        <f>ESTADISTICA!AA508</f>
        <v>APAGADO</v>
      </c>
      <c r="AB510" t="str">
        <f>ESTADISTICA!AB508</f>
        <v>APAGADO</v>
      </c>
      <c r="AC510" t="str">
        <f>ESTADISTICA!AC508</f>
        <v>APAGADO</v>
      </c>
      <c r="AD510" t="str">
        <f>ESTADISTICA!AD508</f>
        <v>APAGADO</v>
      </c>
      <c r="AE510" t="str">
        <f>ESTADISTICA!AE508</f>
        <v>APAGADO</v>
      </c>
      <c r="AF510" t="str">
        <f>ESTADISTICA!AF508</f>
        <v>APAGADO</v>
      </c>
      <c r="AG510" t="str">
        <f>ESTADISTICA!AG508</f>
        <v>APAGADO</v>
      </c>
      <c r="AH510" t="str">
        <f>ESTADISTICA!AH508</f>
        <v>APAGADO</v>
      </c>
      <c r="AI510" t="str">
        <f>ESTADISTICA!AI508</f>
        <v>APAGADO</v>
      </c>
    </row>
    <row r="511" spans="1:35" x14ac:dyDescent="0.25">
      <c r="A511" t="str">
        <f>ESTADISTICA!A509</f>
        <v>PARADAS SEGURAS</v>
      </c>
      <c r="B511" t="str">
        <f>ESTADISTICA!B509</f>
        <v>35 I</v>
      </c>
      <c r="C511" t="str">
        <f>ESTADISTICA!C509</f>
        <v>Hudson y Suipacha este</v>
      </c>
      <c r="D511" t="str">
        <f>ESTADISTICA!D509</f>
        <v>INTERCOMUNICADOR</v>
      </c>
      <c r="E511" t="str">
        <f>ESTADISTICA!E509</f>
        <v>GPON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 t="str">
        <f>ESTADISTICA!Z509</f>
        <v>APAGADO</v>
      </c>
      <c r="AA511" t="str">
        <f>ESTADISTICA!AA509</f>
        <v>APAGADO</v>
      </c>
      <c r="AB511" t="str">
        <f>ESTADISTICA!AB509</f>
        <v>APAGADO</v>
      </c>
      <c r="AC511" t="str">
        <f>ESTADISTICA!AC509</f>
        <v>APAGADO</v>
      </c>
      <c r="AD511" t="str">
        <f>ESTADISTICA!AD509</f>
        <v>APAGADO</v>
      </c>
      <c r="AE511" t="str">
        <f>ESTADISTICA!AE509</f>
        <v>APAGADO</v>
      </c>
      <c r="AF511" t="str">
        <f>ESTADISTICA!AF509</f>
        <v>APAGADO</v>
      </c>
      <c r="AG511" t="str">
        <f>ESTADISTICA!AG509</f>
        <v>APAGADO</v>
      </c>
      <c r="AH511" t="str">
        <f>ESTADISTICA!AH509</f>
        <v>APAGADO</v>
      </c>
      <c r="AI511" t="str">
        <f>ESTADISTICA!AI509</f>
        <v>APAGADO</v>
      </c>
    </row>
    <row r="512" spans="1:35" x14ac:dyDescent="0.25">
      <c r="A512" t="str">
        <f>ESTADISTICA!A510</f>
        <v>PARADAS SEGURAS</v>
      </c>
      <c r="B512" t="str">
        <f>ESTADISTICA!B510</f>
        <v>36 C</v>
      </c>
      <c r="C512" t="str">
        <f>ESTADISTICA!C510</f>
        <v>Hubson y Transol</v>
      </c>
      <c r="D512" t="str">
        <f>ESTADISTICA!D510</f>
        <v>GFIJA</v>
      </c>
      <c r="E512" t="str">
        <f>ESTADISTICA!E510</f>
        <v>GPON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 t="str">
        <f>ESTADISTICA!Z510</f>
        <v>APAGADO</v>
      </c>
      <c r="AA512" t="str">
        <f>ESTADISTICA!AA510</f>
        <v>APAGADO</v>
      </c>
      <c r="AB512" t="str">
        <f>ESTADISTICA!AB510</f>
        <v>APAGADO</v>
      </c>
      <c r="AC512" t="str">
        <f>ESTADISTICA!AC510</f>
        <v>APAGADO</v>
      </c>
      <c r="AD512" t="str">
        <f>ESTADISTICA!AD510</f>
        <v>APAGADO</v>
      </c>
      <c r="AE512" t="str">
        <f>ESTADISTICA!AE510</f>
        <v>APAGADO</v>
      </c>
      <c r="AF512" t="str">
        <f>ESTADISTICA!AF510</f>
        <v>APAGADO</v>
      </c>
      <c r="AG512" t="str">
        <f>ESTADISTICA!AG510</f>
        <v>APAGADO</v>
      </c>
      <c r="AH512" t="str">
        <f>ESTADISTICA!AH510</f>
        <v>APAGADO</v>
      </c>
      <c r="AI512" t="str">
        <f>ESTADISTICA!AI510</f>
        <v>APAGADO</v>
      </c>
    </row>
    <row r="513" spans="1:35" x14ac:dyDescent="0.25">
      <c r="A513" t="str">
        <f>ESTADISTICA!A511</f>
        <v>PARADAS SEGURAS</v>
      </c>
      <c r="B513" t="str">
        <f>ESTADISTICA!B511</f>
        <v>36 I</v>
      </c>
      <c r="C513" t="str">
        <f>ESTADISTICA!C511</f>
        <v>Hubson y Transol</v>
      </c>
      <c r="D513" t="str">
        <f>ESTADISTICA!D511</f>
        <v>INTERCOMUNICADOR</v>
      </c>
      <c r="E513" t="str">
        <f>ESTADISTICA!E511</f>
        <v>GPON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 t="str">
        <f>ESTADISTICA!Z511</f>
        <v>APAGADO</v>
      </c>
      <c r="AA513" t="str">
        <f>ESTADISTICA!AA511</f>
        <v>APAGADO</v>
      </c>
      <c r="AB513" t="str">
        <f>ESTADISTICA!AB511</f>
        <v>APAGADO</v>
      </c>
      <c r="AC513" t="str">
        <f>ESTADISTICA!AC511</f>
        <v>APAGADO</v>
      </c>
      <c r="AD513" t="str">
        <f>ESTADISTICA!AD511</f>
        <v>APAGADO</v>
      </c>
      <c r="AE513" t="str">
        <f>ESTADISTICA!AE511</f>
        <v>APAGADO</v>
      </c>
      <c r="AF513" t="str">
        <f>ESTADISTICA!AF511</f>
        <v>APAGADO</v>
      </c>
      <c r="AG513" t="str">
        <f>ESTADISTICA!AG511</f>
        <v>APAGADO</v>
      </c>
      <c r="AH513" t="str">
        <f>ESTADISTICA!AH511</f>
        <v>APAGADO</v>
      </c>
      <c r="AI513" t="str">
        <f>ESTADISTICA!AI511</f>
        <v>APAGADO</v>
      </c>
    </row>
    <row r="514" spans="1:35" x14ac:dyDescent="0.25">
      <c r="A514" t="str">
        <f>ESTADISTICA!A512</f>
        <v>PARADAS SEGURAS</v>
      </c>
      <c r="B514" t="str">
        <f>ESTADISTICA!B512</f>
        <v>37 C</v>
      </c>
      <c r="C514" t="str">
        <f>ESTADISTICA!C512</f>
        <v>Hudson y Jose Ingeniero Este</v>
      </c>
      <c r="D514" t="str">
        <f>ESTADISTICA!D512</f>
        <v>GFIJA</v>
      </c>
      <c r="E514" t="str">
        <f>ESTADISTICA!E512</f>
        <v>GPON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 t="str">
        <f>ESTADISTICA!A513</f>
        <v>PARADAS SEGURAS</v>
      </c>
      <c r="B515" t="str">
        <f>ESTADISTICA!B513</f>
        <v xml:space="preserve">37 I </v>
      </c>
      <c r="C515" t="str">
        <f>ESTADISTICA!C513</f>
        <v>Hudson y Jose Ingeniero Este</v>
      </c>
      <c r="D515" t="str">
        <f>ESTADISTICA!D513</f>
        <v>INTERCOMUNICADOR</v>
      </c>
      <c r="E515" t="str">
        <f>ESTADISTICA!E513</f>
        <v>GPON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 t="str">
        <f>ESTADISTICA!A514</f>
        <v>PARADAS SEGURAS</v>
      </c>
      <c r="B516" t="str">
        <f>ESTADISTICA!B514</f>
        <v>38 C</v>
      </c>
      <c r="C516" t="str">
        <f>ESTADISTICA!C514</f>
        <v>Hudson y Cacheuta Oeste</v>
      </c>
      <c r="D516" t="str">
        <f>ESTADISTICA!D514</f>
        <v>GFIJA</v>
      </c>
      <c r="E516" t="str">
        <f>ESTADISTICA!E514</f>
        <v>GPON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 t="str">
        <f>ESTADISTICA!A515</f>
        <v>PARADAS SEGURAS</v>
      </c>
      <c r="B517" t="str">
        <f>ESTADISTICA!B515</f>
        <v>38 I</v>
      </c>
      <c r="C517" t="str">
        <f>ESTADISTICA!C515</f>
        <v>Hudson y Cacheuta Oeste</v>
      </c>
      <c r="D517" t="str">
        <f>ESTADISTICA!D515</f>
        <v>INTERCOMUNICADOR</v>
      </c>
      <c r="E517" t="str">
        <f>ESTADISTICA!E515</f>
        <v>GPON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 t="str">
        <f>ESTADISTICA!A516</f>
        <v>PARADAS SEGURAS</v>
      </c>
      <c r="B518" t="str">
        <f>ESTADISTICA!B516</f>
        <v>39 C</v>
      </c>
      <c r="C518" t="str">
        <f>ESTADISTICA!C516</f>
        <v>Hudson y Groussac Este</v>
      </c>
      <c r="D518" t="str">
        <f>ESTADISTICA!D516</f>
        <v>GFIJA</v>
      </c>
      <c r="E518" t="str">
        <f>ESTADISTICA!E516</f>
        <v>GPON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 t="str">
        <f>ESTADISTICA!AG516</f>
        <v>APAGADO</v>
      </c>
      <c r="AH518">
        <f>ESTADISTICA!AH516</f>
        <v>0</v>
      </c>
      <c r="AI518">
        <f>ESTADISTICA!AI516</f>
        <v>0</v>
      </c>
    </row>
  </sheetData>
  <autoFilter ref="A2:AH2" xr:uid="{00000000-0009-0000-0000-000002000000}"/>
  <conditionalFormatting sqref="F3:AI518">
    <cfRule type="cellIs" dxfId="52" priority="16" operator="equal">
      <formula>0</formula>
    </cfRule>
    <cfRule type="cellIs" dxfId="51" priority="17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4"/>
  <sheetViews>
    <sheetView zoomScale="90" zoomScaleNormal="90" workbookViewId="0">
      <pane xSplit="5" ySplit="8" topLeftCell="F252" activePane="bottomRight" state="frozen"/>
      <selection pane="topRight" activeCell="F1" sqref="F1"/>
      <selection pane="bottomLeft" activeCell="A8" sqref="A8"/>
      <selection pane="bottomRight" activeCell="F261" sqref="F26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COUNTIFS(E4:E402,"=Fibra Optica")</f>
        <v>271</v>
      </c>
    </row>
    <row r="2" spans="1:35" ht="21" x14ac:dyDescent="0.35">
      <c r="E2" s="18" t="s">
        <v>615</v>
      </c>
      <c r="F2" s="18">
        <f>COUNTIFS(F4:F502, "=APAGADO",E4:E502,"=Fibra Optica")</f>
        <v>0</v>
      </c>
      <c r="G2" s="18">
        <f>COUNTIFS(G4:G502, "=APAGADO",E4:E502,"=Fibra Optica")</f>
        <v>0</v>
      </c>
      <c r="H2" s="18">
        <f>COUNTIFS(H4:H502, "=APAGADO",E4:E502,"=Fibra Optica")</f>
        <v>0</v>
      </c>
      <c r="I2" s="18">
        <f>COUNTIFS(I4:I502, "=APAGADO",E4:E502,"=Fibra Optica")</f>
        <v>0</v>
      </c>
      <c r="J2" s="18">
        <f>COUNTIFS(J4:J502, "=APAGADO",E4:E502,"=Fibra Optica")</f>
        <v>0</v>
      </c>
      <c r="K2" s="18">
        <f>COUNTIFS(K4:K502, "=APAGADO",E4:E502,"=Fibra Optica")</f>
        <v>0</v>
      </c>
      <c r="L2" s="18">
        <f>COUNTIFS(L4:L502, "=APAGADO",E4:E502,"=Fibra Optica")</f>
        <v>0</v>
      </c>
      <c r="M2" s="18">
        <f>COUNTIFS(M4:M502, "=APAGADO",E4:E502,"=Fibra Optica")</f>
        <v>0</v>
      </c>
      <c r="N2" s="18">
        <f>COUNTIFS(N4:N502, "=APAGADO",E4:E502,"=Fibra Optica")</f>
        <v>0</v>
      </c>
      <c r="O2" s="18">
        <f>COUNTIFS(O4:O502, "=APAGADO",E4:E502,"=Fibra Optica")</f>
        <v>0</v>
      </c>
      <c r="P2" s="18">
        <f>COUNTIFS(P4:P602, "=APAGADO",E4:E602,"=Fibra Optica")</f>
        <v>0</v>
      </c>
      <c r="Q2" s="18">
        <f>COUNTIFS(Q4:Q502, "=APAGADO",E4:E502,"=Fibra Optica")</f>
        <v>0</v>
      </c>
      <c r="R2" s="18">
        <f>COUNTIFS(R4:R502, "=APAGADO",E4:E502,"=Fibra Optica")</f>
        <v>0</v>
      </c>
      <c r="S2" s="18">
        <f>COUNTIFS(S4:S502, "=APAGADO",E4:E502,"=Fibra Optica")</f>
        <v>0</v>
      </c>
      <c r="T2" s="18">
        <f>COUNTIFS(T4:T502, "=APAGADO",E4:E502,"=Fibra Optica")</f>
        <v>0</v>
      </c>
      <c r="U2" s="18">
        <f>COUNTIFS(U4:U502, "=APAGADO",E4:E502,"=Fibra Optica")</f>
        <v>0</v>
      </c>
      <c r="V2" s="18">
        <f>COUNTIFS(V4:V502, "=APAGADO",E4:E502,"=Fibra Optica")</f>
        <v>0</v>
      </c>
      <c r="W2" s="18">
        <f>COUNTIFS(W4:W502, "=APAGADO",E4:E502,"=Fibra Optica")</f>
        <v>0</v>
      </c>
      <c r="X2" s="18">
        <f>COUNTIFS(X4:X502, "=APAGADO",E4:E502,"=Fibra Optica")</f>
        <v>0</v>
      </c>
      <c r="Y2" s="18">
        <f>COUNTIFS(Y4:Y502, "=APAGADO",E4:E502,"=Fibra Optica")</f>
        <v>0</v>
      </c>
      <c r="Z2" s="18">
        <f>COUNTIFS(Z4:Z502, "=APAGADO",E4:E502,"=Fibra Optica")</f>
        <v>0</v>
      </c>
      <c r="AA2" s="18">
        <f>COUNTIFS(AA4:AA502, "=APAGADO",E4:E502,"=Fibra Optica")</f>
        <v>0</v>
      </c>
      <c r="AB2" s="18">
        <f>COUNTIFS(AB4:AB502, "=APAGADO",E4:E502,"=Fibra Optica")</f>
        <v>0</v>
      </c>
      <c r="AC2" s="18">
        <f>COUNTIFS(AC4:AC602, "=APAGADO",E4:E602,"=Fibra Optica")</f>
        <v>0</v>
      </c>
      <c r="AD2" s="18">
        <f>COUNTIFS(AD4:AD502, "=APAGADO",E4:E502,"=Fibra Optica")</f>
        <v>0</v>
      </c>
      <c r="AE2" s="18">
        <f>COUNTIFS(AE4:AE502, "=APAGADO",E4:E502,"=Fibra Optica")</f>
        <v>64</v>
      </c>
      <c r="AF2" s="18">
        <f>COUNTIFS(AF4:AF502, "=APAGADO",E4:E502,"=Fibra Optica")</f>
        <v>51</v>
      </c>
      <c r="AG2" s="18">
        <f>COUNTIFS(AG4:AG502, "=APAGADO",E4:E502,"=Fibra Optica")</f>
        <v>46</v>
      </c>
      <c r="AH2" s="18">
        <f>COUNTIFS(AH4:AH502, "=APAGADO",E4:E502,"=Fibra Optica")</f>
        <v>38</v>
      </c>
      <c r="AI2" s="18">
        <f>COUNTIFS(AI4:AI502, "=APAGADO",F4:F502,"=Fibra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 t="str">
        <f>'RESUMEN TOTAL'!AO24</f>
        <v>APAGADO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 t="str">
        <f>'RESUMEN TOTAL'!AO25</f>
        <v>APAGADO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 t="str">
        <f>'RESUMEN TOTAL'!AM50</f>
        <v>APAGADO</v>
      </c>
      <c r="AH47" t="str">
        <f>'RESUMEN TOTAL'!AN50</f>
        <v>APAGADO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 t="str">
        <f>'RESUMEN TOTAL'!AM55</f>
        <v>APAGADO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 t="str">
        <f>'RESUMEN TOTAL'!AM56</f>
        <v xml:space="preserve"> 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 t="str">
        <f>'RESUMEN TOTAL'!AO94</f>
        <v>APAGADO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 t="str">
        <f>'RESUMEN TOTAL'!AO95</f>
        <v>APAGADO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 t="str">
        <f>'RESUMEN TOTAL'!AN130</f>
        <v>APAGADO</v>
      </c>
      <c r="AI124" t="str">
        <f>'RESUMEN TOTAL'!AO130</f>
        <v>APAGADO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 t="str">
        <f>'RESUMEN TOTAL'!AK137</f>
        <v>APAGADO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 t="str">
        <f>'RESUMEN TOTAL'!AK146</f>
        <v>APAGADO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 t="str">
        <f>'RESUMEN TOTAL'!AK147</f>
        <v>APAGADO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 t="str">
        <f>'RESUMEN TOTAL'!AK148</f>
        <v>APAGADO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 t="str">
        <f>'RESUMEN TOTAL'!AK149</f>
        <v>APAGADO</v>
      </c>
      <c r="AF143" t="str">
        <f>'RESUMEN TOTAL'!AL149</f>
        <v>APAGADO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 t="str">
        <f>'RESUMEN TOTAL'!AO168</f>
        <v>APAGADO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 t="str">
        <f>'RESUMEN TOTAL'!AK170</f>
        <v>APAGADO</v>
      </c>
      <c r="AF164">
        <f>'RESUMEN TOTAL'!AL170</f>
        <v>0</v>
      </c>
      <c r="AG164" t="str">
        <f>'RESUMEN TOTAL'!AM170</f>
        <v>APAGADO</v>
      </c>
      <c r="AH164" t="str">
        <f>'RESUMEN TOTAL'!AN170</f>
        <v>APAGADO</v>
      </c>
      <c r="AI164" t="str">
        <f>'RESUMEN TOTAL'!AO170</f>
        <v>APAGADO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 t="str">
        <f>'RESUMEN TOTAL'!AN171</f>
        <v>APAGADO</v>
      </c>
      <c r="AI165" t="str">
        <f>'RESUMEN TOTAL'!AO171</f>
        <v>APAGADO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 t="str">
        <f>'RESUMEN TOTAL'!AL172</f>
        <v>APAGADO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 t="str">
        <f>'RESUMEN TOTAL'!AL173</f>
        <v>APAGADO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 t="str">
        <f>'RESUMEN TOTAL'!AK176</f>
        <v>APAGADO</v>
      </c>
      <c r="AF170" t="str">
        <f>'RESUMEN TOTAL'!AL176</f>
        <v>APAGADO</v>
      </c>
      <c r="AG170" t="str">
        <f>'RESUMEN TOTAL'!AM176</f>
        <v>APAGADO</v>
      </c>
      <c r="AH170">
        <f>'RESUMEN TOTAL'!AN176</f>
        <v>0</v>
      </c>
      <c r="AI170" t="str">
        <f>'RESUMEN TOTAL'!AO176</f>
        <v>APAGADO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 t="str">
        <f>'RESUMEN TOTAL'!AK177</f>
        <v>APAGADO</v>
      </c>
      <c r="AF171" t="str">
        <f>'RESUMEN TOTAL'!AL177</f>
        <v>APAGADO</v>
      </c>
      <c r="AG171" t="str">
        <f>'RESUMEN TOTAL'!AM177</f>
        <v>APAGADO</v>
      </c>
      <c r="AH171">
        <f>'RESUMEN TOTAL'!AN177</f>
        <v>0</v>
      </c>
      <c r="AI171" t="str">
        <f>'RESUMEN TOTAL'!AO177</f>
        <v>APAGADO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 t="str">
        <f>'RESUMEN TOTAL'!AN179</f>
        <v>APAGADO</v>
      </c>
      <c r="AI172" t="str">
        <f>'RESUMEN TOTAL'!AO179</f>
        <v>APAGADO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 t="str">
        <f>'RESUMEN TOTAL'!AN180</f>
        <v>APAGADO</v>
      </c>
      <c r="AI173" t="str">
        <f>'RESUMEN TOTAL'!AO180</f>
        <v>APAGADO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 t="str">
        <f>'RESUMEN TOTAL'!AN181</f>
        <v>APAGADO</v>
      </c>
      <c r="AI174" t="str">
        <f>'RESUMEN TOTAL'!AO181</f>
        <v>APAGADO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 t="str">
        <f>'RESUMEN TOTAL'!AK185</f>
        <v>APAGADO</v>
      </c>
      <c r="AF178" t="str">
        <f>'RESUMEN TOTAL'!AL185</f>
        <v>APAGADO</v>
      </c>
      <c r="AG178" t="str">
        <f>'RESUMEN TOTAL'!AM185</f>
        <v>APAGADO</v>
      </c>
      <c r="AH178" t="str">
        <f>'RESUMEN TOTAL'!AN185</f>
        <v>APAGADO</v>
      </c>
      <c r="AI178" t="str">
        <f>'RESUMEN TOTAL'!AO185</f>
        <v>APAGADO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 t="str">
        <f>'RESUMEN TOTAL'!AK186</f>
        <v>APAGADO</v>
      </c>
      <c r="AF179" t="str">
        <f>'RESUMEN TOTAL'!AL186</f>
        <v>APAGADO</v>
      </c>
      <c r="AG179" t="str">
        <f>'RESUMEN TOTAL'!AM186</f>
        <v>APAGADO</v>
      </c>
      <c r="AH179" t="str">
        <f>'RESUMEN TOTAL'!AN186</f>
        <v>APAGADO</v>
      </c>
      <c r="AI179" t="str">
        <f>'RESUMEN TOTAL'!AO186</f>
        <v>APAGADO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 t="str">
        <f>'RESUMEN TOTAL'!AK190</f>
        <v>APAGADO</v>
      </c>
      <c r="AF183" t="str">
        <f>'RESUMEN TOTAL'!AL190</f>
        <v>APAGADO</v>
      </c>
      <c r="AG183" t="str">
        <f>'RESUMEN TOTAL'!AM190</f>
        <v>APAGADO</v>
      </c>
      <c r="AH183" t="str">
        <f>'RESUMEN TOTAL'!AN190</f>
        <v>APAGADO</v>
      </c>
      <c r="AI183" t="str">
        <f>'RESUMEN TOTAL'!AO190</f>
        <v>APAGADO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 t="str">
        <f>'RESUMEN TOTAL'!AK195</f>
        <v>APAGADO</v>
      </c>
      <c r="AF188" t="str">
        <f>'RESUMEN TOTAL'!AL195</f>
        <v>APAGADO</v>
      </c>
      <c r="AG188" t="str">
        <f>'RESUMEN TOTAL'!AM195</f>
        <v>APAGADO</v>
      </c>
      <c r="AH188">
        <f>'RESUMEN TOTAL'!AN195</f>
        <v>0</v>
      </c>
      <c r="AI188" t="str">
        <f>'RESUMEN TOTAL'!AO195</f>
        <v>APAGADO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 t="str">
        <f>'RESUMEN TOTAL'!AK198</f>
        <v>APAGADO</v>
      </c>
      <c r="AF191" t="str">
        <f>'RESUMEN TOTAL'!AL198</f>
        <v>APAGADO</v>
      </c>
      <c r="AG191" t="str">
        <f>'RESUMEN TOTAL'!AM198</f>
        <v>APAGADO</v>
      </c>
      <c r="AH191" t="str">
        <f>'RESUMEN TOTAL'!AN198</f>
        <v>APAGADO</v>
      </c>
      <c r="AI191" t="str">
        <f>'RESUMEN TOTAL'!AO198</f>
        <v>APAGADO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 t="str">
        <f>'RESUMEN TOTAL'!AN199</f>
        <v>APAGADO</v>
      </c>
      <c r="AI192" t="str">
        <f>'RESUMEN TOTAL'!AO199</f>
        <v>APAGADO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 t="str">
        <f>'RESUMEN TOTAL'!AN205</f>
        <v>APAGADO</v>
      </c>
      <c r="AI198" t="str">
        <f>'RESUMEN TOTAL'!AO205</f>
        <v>APAGADO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 t="str">
        <f>'RESUMEN TOTAL'!AN206</f>
        <v>APAGADO</v>
      </c>
      <c r="AI199" t="str">
        <f>'RESUMEN TOTAL'!AO206</f>
        <v>APAGADO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 t="str">
        <f>'RESUMEN TOTAL'!AK207</f>
        <v>APAGADO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 t="str">
        <f>'RESUMEN TOTAL'!AN222</f>
        <v>APAGADO</v>
      </c>
      <c r="AI214" t="str">
        <f>'RESUMEN TOTAL'!AO222</f>
        <v>APAGADO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 t="str">
        <f>'RESUMEN TOTAL'!AK228</f>
        <v>APAGADO</v>
      </c>
      <c r="AF220">
        <f>'RESUMEN TOTAL'!AL228</f>
        <v>0</v>
      </c>
      <c r="AG220" t="str">
        <f>'RESUMEN TOTAL'!AM228</f>
        <v>APAGADO</v>
      </c>
      <c r="AH220" t="str">
        <f>'RESUMEN TOTAL'!AN228</f>
        <v>APAGADO</v>
      </c>
      <c r="AI220" t="str">
        <f>'RESUMEN TOTAL'!AO228</f>
        <v>APAGADO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 t="str">
        <f>'RESUMEN TOTAL'!AK238</f>
        <v>APAGADO</v>
      </c>
      <c r="AF230" t="str">
        <f>'RESUMEN TOTAL'!AL238</f>
        <v>APAGADO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 t="str">
        <f>'RESUMEN TOTAL'!AK241</f>
        <v>APAGADO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 t="str">
        <f>'RESUMEN TOTAL'!AK242</f>
        <v>APAGADO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 t="str">
        <f>'RESUMEN TOTAL'!AK243</f>
        <v>APAGADO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 t="str">
        <f>'RESUMEN TOTAL'!AK244</f>
        <v>APAGADO</v>
      </c>
      <c r="AF236" t="str">
        <f>'RESUMEN TOTAL'!AL244</f>
        <v>APAGADO</v>
      </c>
      <c r="AG236" t="str">
        <f>'RESUMEN TOTAL'!AM244</f>
        <v>APAGADO</v>
      </c>
      <c r="AH236" t="str">
        <f>'RESUMEN TOTAL'!AN244</f>
        <v>APAGADO</v>
      </c>
      <c r="AI236" t="str">
        <f>'RESUMEN TOTAL'!AO244</f>
        <v>APAGADO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 t="str">
        <f>'RESUMEN TOTAL'!AK245</f>
        <v>APAGADO</v>
      </c>
      <c r="AF237" t="str">
        <f>'RESUMEN TOTAL'!AL245</f>
        <v>APAGADO</v>
      </c>
      <c r="AG237" t="str">
        <f>'RESUMEN TOTAL'!AM245</f>
        <v>APAGADO</v>
      </c>
      <c r="AH237" t="str">
        <f>'RESUMEN TOTAL'!AN245</f>
        <v>APAGADO</v>
      </c>
      <c r="AI237" t="str">
        <f>'RESUMEN TOTAL'!AO245</f>
        <v>APAGADO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 t="str">
        <f>'RESUMEN TOTAL'!AK246</f>
        <v>APAGADO</v>
      </c>
      <c r="AF238" t="str">
        <f>'RESUMEN TOTAL'!AL246</f>
        <v>APAGADO</v>
      </c>
      <c r="AG238" t="str">
        <f>'RESUMEN TOTAL'!AM246</f>
        <v>APAGADO</v>
      </c>
      <c r="AH238" t="str">
        <f>'RESUMEN TOTAL'!AN246</f>
        <v>APAGADO</v>
      </c>
      <c r="AI238" t="str">
        <f>'RESUMEN TOTAL'!AO246</f>
        <v>APAGADO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 t="str">
        <f>'RESUMEN TOTAL'!AN252</f>
        <v>APAGADO</v>
      </c>
      <c r="AI244" t="str">
        <f>'RESUMEN TOTAL'!AO252</f>
        <v>APAGADO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 t="str">
        <f>'RESUMEN TOTAL'!AK253</f>
        <v>APAGADO</v>
      </c>
      <c r="AF245" t="str">
        <f>'RESUMEN TOTAL'!AL253</f>
        <v>APAGADO</v>
      </c>
      <c r="AG245" t="str">
        <f>'RESUMEN TOTAL'!AM253</f>
        <v>APAGADO</v>
      </c>
      <c r="AH245" t="str">
        <f>'RESUMEN TOTAL'!AN253</f>
        <v>APAGADO</v>
      </c>
      <c r="AI245" t="str">
        <f>'RESUMEN TOTAL'!AO253</f>
        <v>APAGADO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 t="str">
        <f>'RESUMEN TOTAL'!AK258</f>
        <v>APAGADO</v>
      </c>
      <c r="AF250" t="str">
        <f>'RESUMEN TOTAL'!AL258</f>
        <v>APAGADO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 t="str">
        <f>'RESUMEN TOTAL'!AO263</f>
        <v>APAGADO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 t="str">
        <f>'RESUMEN TOTAL'!AK265</f>
        <v>APAGADO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 t="str">
        <f>'RESUMEN TOTAL'!AK266</f>
        <v>APAGADO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B261" t="s">
        <v>1598</v>
      </c>
      <c r="C261" t="s">
        <v>1599</v>
      </c>
      <c r="D261" t="s">
        <v>15</v>
      </c>
      <c r="E261" t="s">
        <v>28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 t="str">
        <f>'RESUMEN TOTAL'!AK269</f>
        <v>APAGADO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 t="str">
        <f>'RESUMEN TOTAL'!AK277</f>
        <v>APAGADO</v>
      </c>
      <c r="AF269" t="str">
        <f>'RESUMEN TOTAL'!AL277</f>
        <v>APAGADO</v>
      </c>
      <c r="AG269" t="str">
        <f>'RESUMEN TOTAL'!AM277</f>
        <v>APAGADO</v>
      </c>
      <c r="AH269" t="str">
        <f>'RESUMEN TOTAL'!AN277</f>
        <v>APAGADO</v>
      </c>
      <c r="AI269" t="str">
        <f>'RESUMEN TOTAL'!AO277</f>
        <v>APAGADO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 t="str">
        <f>'RESUMEN TOTAL'!AK278</f>
        <v>APAGADO</v>
      </c>
      <c r="AF270" t="str">
        <f>'RESUMEN TOTAL'!AL278</f>
        <v>APAGADO</v>
      </c>
      <c r="AG270" t="str">
        <f>'RESUMEN TOTAL'!AM278</f>
        <v>APAGADO</v>
      </c>
      <c r="AH270" t="str">
        <f>'RESUMEN TOTAL'!AN278</f>
        <v>APAGADO</v>
      </c>
      <c r="AI270" t="str">
        <f>'RESUMEN TOTAL'!AO278</f>
        <v>APAGADO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 t="str">
        <f>'RESUMEN TOTAL'!AM286</f>
        <v>APAGADO</v>
      </c>
      <c r="AH278" t="str">
        <f>'RESUMEN TOTAL'!AN286</f>
        <v>APAGADO</v>
      </c>
      <c r="AI278" t="str">
        <f>'RESUMEN TOTAL'!AO286</f>
        <v>APAGADO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 t="str">
        <f>'RESUMEN TOTAL'!AM287</f>
        <v>APAGADO</v>
      </c>
      <c r="AH279" t="str">
        <f>'RESUMEN TOTAL'!AN287</f>
        <v>APAGADO</v>
      </c>
      <c r="AI279" t="str">
        <f>'RESUMEN TOTAL'!AO287</f>
        <v>APAGADO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 t="str">
        <f>'RESUMEN TOTAL'!AK294</f>
        <v>APAGADO</v>
      </c>
      <c r="AF286" t="str">
        <f>'RESUMEN TOTAL'!AL294</f>
        <v>APAGADO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 t="str">
        <f>'RESUMEN TOTAL'!AK295</f>
        <v>APAGADO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 t="str">
        <f>'RESUMEN TOTAL'!AN298</f>
        <v>APAGADO</v>
      </c>
      <c r="AI290" t="str">
        <f>'RESUMEN TOTAL'!AO298</f>
        <v>APAGADO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 t="str">
        <f>'RESUMEN TOTAL'!AK311</f>
        <v>APAGADO</v>
      </c>
      <c r="AF302" t="str">
        <f>'RESUMEN TOTAL'!AL311</f>
        <v>APAGADO</v>
      </c>
      <c r="AG302" t="str">
        <f>'RESUMEN TOTAL'!AM311</f>
        <v>APAGADO</v>
      </c>
      <c r="AH302" t="str">
        <f>'RESUMEN TOTAL'!AN311</f>
        <v>APAGADO</v>
      </c>
      <c r="AI302" t="str">
        <f>'RESUMEN TOTAL'!AO311</f>
        <v>APAGADO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 t="str">
        <f>'RESUMEN TOTAL'!AK312</f>
        <v>APAGADO</v>
      </c>
      <c r="AF303" t="str">
        <f>'RESUMEN TOTAL'!AL312</f>
        <v>APAGADO</v>
      </c>
      <c r="AG303" t="str">
        <f>'RESUMEN TOTAL'!AM312</f>
        <v>APAGADO</v>
      </c>
      <c r="AH303" t="str">
        <f>'RESUMEN TOTAL'!AN312</f>
        <v>APAGADO</v>
      </c>
      <c r="AI303" t="str">
        <f>'RESUMEN TOTAL'!AO312</f>
        <v>APAGADO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 t="str">
        <f>'RESUMEN TOTAL'!AK317</f>
        <v>APAGADO</v>
      </c>
      <c r="AF308" t="str">
        <f>'RESUMEN TOTAL'!AL317</f>
        <v>APAGADO</v>
      </c>
      <c r="AG308" t="str">
        <f>'RESUMEN TOTAL'!AM317</f>
        <v>APAGADO</v>
      </c>
      <c r="AH308" t="str">
        <f>'RESUMEN TOTAL'!AN317</f>
        <v>APAGADO</v>
      </c>
      <c r="AI308" t="str">
        <f>'RESUMEN TOTAL'!AO317</f>
        <v>APAGADO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 t="str">
        <f>'RESUMEN TOTAL'!AK319</f>
        <v>APAGADO</v>
      </c>
      <c r="AF310" t="str">
        <f>'RESUMEN TOTAL'!AL319</f>
        <v>APAGADO</v>
      </c>
      <c r="AG310" t="str">
        <f>'RESUMEN TOTAL'!AM319</f>
        <v>APAGADO</v>
      </c>
      <c r="AH310" t="str">
        <f>'RESUMEN TOTAL'!AN319</f>
        <v>APAGADO</v>
      </c>
      <c r="AI310" t="str">
        <f>'RESUMEN TOTAL'!AO319</f>
        <v>APAGADO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 t="str">
        <f>'RESUMEN TOTAL'!AL320</f>
        <v>APAGADO</v>
      </c>
      <c r="AG311" t="str">
        <f>'RESUMEN TOTAL'!AM320</f>
        <v>APAGADO</v>
      </c>
      <c r="AH311" t="str">
        <f>'RESUMEN TOTAL'!AN320</f>
        <v>APAGADO</v>
      </c>
      <c r="AI311" t="str">
        <f>'RESUMEN TOTAL'!AO320</f>
        <v>APAGADO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 t="str">
        <f>'RESUMEN TOTAL'!AM324</f>
        <v>APAGADO</v>
      </c>
      <c r="AH315" t="str">
        <f>'RESUMEN TOTAL'!AN324</f>
        <v>APAGADO</v>
      </c>
      <c r="AI315" t="str">
        <f>'RESUMEN TOTAL'!AO324</f>
        <v>APAGADO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>
        <f>'RESUMEN TOTAL'!L326</f>
        <v>0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 t="str">
        <f>'RESUMEN TOTAL'!AK326</f>
        <v>APAGADO</v>
      </c>
      <c r="AF317" t="str">
        <f>'RESUMEN TOTAL'!AL326</f>
        <v>APAGADO</v>
      </c>
      <c r="AG317" t="str">
        <f>'RESUMEN TOTAL'!AM326</f>
        <v>APAGADO</v>
      </c>
      <c r="AH317" t="str">
        <f>'RESUMEN TOTAL'!AN326</f>
        <v>APAGADO</v>
      </c>
      <c r="AI317" t="str">
        <f>'RESUMEN TOTAL'!AO326</f>
        <v>APAGADO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>
        <f>'RESUMEN TOTAL'!L327</f>
        <v>0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 t="str">
        <f>'RESUMEN TOTAL'!AK327</f>
        <v>APAGADO</v>
      </c>
      <c r="AF318" t="str">
        <f>'RESUMEN TOTAL'!AL327</f>
        <v>APAGADO</v>
      </c>
      <c r="AG318" t="str">
        <f>'RESUMEN TOTAL'!AM327</f>
        <v>APAGADO</v>
      </c>
      <c r="AH318" t="str">
        <f>'RESUMEN TOTAL'!AN327</f>
        <v>APAGADO</v>
      </c>
      <c r="AI318" t="str">
        <f>'RESUMEN TOTAL'!AO327</f>
        <v>APAGADO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 t="str">
        <f>'RESUMEN TOTAL'!AK328</f>
        <v>APAGADO</v>
      </c>
      <c r="AF319" t="str">
        <f>'RESUMEN TOTAL'!AL328</f>
        <v>APAGADO</v>
      </c>
      <c r="AG319" t="str">
        <f>'RESUMEN TOTAL'!AM328</f>
        <v>APAGADO</v>
      </c>
      <c r="AH319" t="str">
        <f>'RESUMEN TOTAL'!AN328</f>
        <v>APAGADO</v>
      </c>
      <c r="AI319" t="str">
        <f>'RESUMEN TOTAL'!AO328</f>
        <v>APAGADO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 t="str">
        <f>'RESUMEN TOTAL'!AK329</f>
        <v>APAGADO</v>
      </c>
      <c r="AF320" t="str">
        <f>'RESUMEN TOTAL'!AL329</f>
        <v>APAGADO</v>
      </c>
      <c r="AG320" t="str">
        <f>'RESUMEN TOTAL'!AM329</f>
        <v>APAGADO</v>
      </c>
      <c r="AH320" t="str">
        <f>'RESUMEN TOTAL'!AN329</f>
        <v>APAGADO</v>
      </c>
      <c r="AI320" t="str">
        <f>'RESUMEN TOTAL'!AO329</f>
        <v>APAGADO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 t="str">
        <f>'RESUMEN TOTAL'!AK345</f>
        <v>APAGADO</v>
      </c>
      <c r="AF336" t="str">
        <f>'RESUMEN TOTAL'!AL345</f>
        <v>APAGADO</v>
      </c>
      <c r="AG336" t="str">
        <f>'RESUMEN TOTAL'!AM345</f>
        <v>APAGADO</v>
      </c>
      <c r="AH336" t="str">
        <f>'RESUMEN TOTAL'!AN345</f>
        <v>APAGADO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 t="str">
        <f>'RESUMEN TOTAL'!AK348</f>
        <v>APAGADO</v>
      </c>
      <c r="AF339" t="str">
        <f>'RESUMEN TOTAL'!AL348</f>
        <v>APAGADO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 t="str">
        <f>'RESUMEN TOTAL'!AL349</f>
        <v>APAGADO</v>
      </c>
      <c r="AG340" t="str">
        <f>'RESUMEN TOTAL'!AM349</f>
        <v>APAGADO</v>
      </c>
      <c r="AH340" t="str">
        <f>'RESUMEN TOTAL'!AN349</f>
        <v>APAGADO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 t="str">
        <f>'RESUMEN TOTAL'!AL351</f>
        <v>APAGADO</v>
      </c>
      <c r="AG342" t="str">
        <f>'RESUMEN TOTAL'!AM351</f>
        <v>APAGADO</v>
      </c>
      <c r="AH342" t="str">
        <f>'RESUMEN TOTAL'!AN351</f>
        <v>APAGADO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 t="str">
        <f>'RESUMEN TOTAL'!AK352</f>
        <v>APAGADO</v>
      </c>
      <c r="AF343" t="str">
        <f>'RESUMEN TOTAL'!AL352</f>
        <v>APAGADO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 t="str">
        <f>'RESUMEN TOTAL'!AK353</f>
        <v>APAGADO</v>
      </c>
      <c r="AF344" t="str">
        <f>'RESUMEN TOTAL'!AL353</f>
        <v>APAGADO</v>
      </c>
      <c r="AG344" t="str">
        <f>'RESUMEN TOTAL'!AM353</f>
        <v>APAGADO</v>
      </c>
      <c r="AH344">
        <f>'RESUMEN TOTAL'!AN353</f>
        <v>0</v>
      </c>
      <c r="AI344" t="str">
        <f>'RESUMEN TOTAL'!AO353</f>
        <v>APAGADO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 t="str">
        <f>'RESUMEN TOTAL'!AK354</f>
        <v>APAGADO</v>
      </c>
      <c r="AF345" t="str">
        <f>'RESUMEN TOTAL'!AL354</f>
        <v>APAGADO</v>
      </c>
      <c r="AG345" t="str">
        <f>'RESUMEN TOTAL'!AM354</f>
        <v>APAGADO</v>
      </c>
      <c r="AH345">
        <f>'RESUMEN TOTAL'!AN354</f>
        <v>0</v>
      </c>
      <c r="AI345" t="str">
        <f>'RESUMEN TOTAL'!AO354</f>
        <v>APAGADO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 t="str">
        <f>'RESUMEN TOTAL'!AK355</f>
        <v>APAGADO</v>
      </c>
      <c r="AF346" t="str">
        <f>'RESUMEN TOTAL'!AL355</f>
        <v>APAGADO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 t="str">
        <f>'RESUMEN TOTAL'!AK356</f>
        <v>APAGADO</v>
      </c>
      <c r="AF347" t="str">
        <f>'RESUMEN TOTAL'!AL356</f>
        <v>APAGADO</v>
      </c>
      <c r="AG347" t="str">
        <f>'RESUMEN TOTAL'!AM356</f>
        <v>APAGADO</v>
      </c>
      <c r="AH347" t="str">
        <f>'RESUMEN TOTAL'!AN356</f>
        <v>APAGADO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 t="str">
        <f>'RESUMEN TOTAL'!AK358</f>
        <v>APAGADO</v>
      </c>
      <c r="AF349" t="str">
        <f>'RESUMEN TOTAL'!AL358</f>
        <v>APAGADO</v>
      </c>
      <c r="AG349" t="str">
        <f>'RESUMEN TOTAL'!AM358</f>
        <v>APAGADO</v>
      </c>
      <c r="AH349" t="str">
        <f>'RESUMEN TOTAL'!AN358</f>
        <v>APAGADO</v>
      </c>
      <c r="AI349" t="str">
        <f>'RESUMEN TOTAL'!AO358</f>
        <v>APAGADO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 t="str">
        <f>'RESUMEN TOTAL'!AL363</f>
        <v>APAGADO</v>
      </c>
      <c r="AG354" t="str">
        <f>'RESUMEN TOTAL'!AM363</f>
        <v>APAGADO</v>
      </c>
      <c r="AH354" t="str">
        <f>'RESUMEN TOTAL'!AN363</f>
        <v>APAGADO</v>
      </c>
      <c r="AI354" t="str">
        <f>'RESUMEN TOTAL'!AO363</f>
        <v>APAGADO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 t="str">
        <f>'RESUMEN TOTAL'!AL364</f>
        <v>APAGADO</v>
      </c>
      <c r="AG355" t="str">
        <f>'RESUMEN TOTAL'!AM364</f>
        <v>APAGADO</v>
      </c>
      <c r="AH355" t="str">
        <f>'RESUMEN TOTAL'!AN364</f>
        <v>APAGADO</v>
      </c>
      <c r="AI355" t="str">
        <f>'RESUMEN TOTAL'!AO364</f>
        <v>APAGADO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 t="str">
        <f>'RESUMEN TOTAL'!AK373</f>
        <v>APAGADO</v>
      </c>
      <c r="AF364" t="str">
        <f>'RESUMEN TOTAL'!AL373</f>
        <v>APAGADO</v>
      </c>
      <c r="AG364" t="str">
        <f>'RESUMEN TOTAL'!AM373</f>
        <v>APAGADO</v>
      </c>
      <c r="AH364" t="str">
        <f>'RESUMEN TOTAL'!AN373</f>
        <v>APAGADO</v>
      </c>
      <c r="AI364" t="str">
        <f>'RESUMEN TOTAL'!AO373</f>
        <v>APAGADO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 t="str">
        <f>'RESUMEN TOTAL'!AK374</f>
        <v>APAGADO</v>
      </c>
      <c r="AF365" t="str">
        <f>'RESUMEN TOTAL'!AL374</f>
        <v>APAGADO</v>
      </c>
      <c r="AG365" t="str">
        <f>'RESUMEN TOTAL'!AM374</f>
        <v>APAGADO</v>
      </c>
      <c r="AH365" t="str">
        <f>'RESUMEN TOTAL'!AN374</f>
        <v>APAGADO</v>
      </c>
      <c r="AI365" t="str">
        <f>'RESUMEN TOTAL'!AO374</f>
        <v>APAGADO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 t="str">
        <f>'RESUMEN TOTAL'!AK377</f>
        <v>APAGADO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 t="str">
        <f>'RESUMEN TOTAL'!AK378</f>
        <v>APAGADO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 t="str">
        <f>'RESUMEN TOTAL'!AK379</f>
        <v>APAGADO</v>
      </c>
      <c r="AF370" t="str">
        <f>'RESUMEN TOTAL'!AL379</f>
        <v>APAGADO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 t="str">
        <f>'RESUMEN TOTAL'!AK380</f>
        <v>APAGADO</v>
      </c>
      <c r="AF371" t="str">
        <f>'RESUMEN TOTAL'!AL380</f>
        <v>APAGADO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 t="str">
        <f>'RESUMEN TOTAL'!AO384</f>
        <v>APAGADO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 t="str">
        <f>'RESUMEN TOTAL'!AO385</f>
        <v>APAGADO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 t="str">
        <f>'RESUMEN TOTAL'!AK408</f>
        <v>APAGADO</v>
      </c>
      <c r="AF398" t="str">
        <f>'RESUMEN TOTAL'!AL408</f>
        <v>APAGADO</v>
      </c>
      <c r="AG398" t="str">
        <f>'RESUMEN TOTAL'!AM408</f>
        <v>APAGADO</v>
      </c>
      <c r="AH398" t="str">
        <f>'RESUMEN TOTAL'!AN408</f>
        <v>APAGADO</v>
      </c>
      <c r="AI398" t="str">
        <f>'RESUMEN TOTAL'!AO408</f>
        <v>APAGADO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 t="str">
        <f>'RESUMEN TOTAL'!AO414</f>
        <v>APAGADO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 t="str">
        <f>'RESUMEN TOTAL'!AO415</f>
        <v>APAGADO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 t="str">
        <f>'RESUMEN TOTAL'!AK432</f>
        <v>APAGADO</v>
      </c>
      <c r="AF422" t="str">
        <f>'RESUMEN TOTAL'!AL432</f>
        <v>APAGADO</v>
      </c>
      <c r="AG422" t="str">
        <f>'RESUMEN TOTAL'!AM432</f>
        <v>APAGADO</v>
      </c>
      <c r="AH422" t="str">
        <f>'RESUMEN TOTAL'!AN432</f>
        <v>APAGADO</v>
      </c>
      <c r="AI422" t="str">
        <f>'RESUMEN TOTAL'!AO432</f>
        <v>APAGADO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 t="str">
        <f>'RESUMEN TOTAL'!AK444</f>
        <v>APAGADO</v>
      </c>
      <c r="AF433" t="str">
        <f>'RESUMEN TOTAL'!AL444</f>
        <v>APAGADO</v>
      </c>
      <c r="AG433" t="str">
        <f>'RESUMEN TOTAL'!AM444</f>
        <v>APAGADO</v>
      </c>
      <c r="AH433" t="str">
        <f>'RESUMEN TOTAL'!AN444</f>
        <v>APAGADO</v>
      </c>
      <c r="AI433" t="str">
        <f>'RESUMEN TOTAL'!AO444</f>
        <v>APAGADO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 t="str">
        <f>'RESUMEN TOTAL'!AK449</f>
        <v>APAGADO</v>
      </c>
      <c r="AF438" t="str">
        <f>'RESUMEN TOTAL'!AL449</f>
        <v>APAGADO</v>
      </c>
      <c r="AG438" t="str">
        <f>'RESUMEN TOTAL'!AM449</f>
        <v>APAGADO</v>
      </c>
      <c r="AH438" t="str">
        <f>'RESUMEN TOTAL'!AN449</f>
        <v>APAGADO</v>
      </c>
      <c r="AI438" t="str">
        <f>'RESUMEN TOTAL'!AO449</f>
        <v>APAGADO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 t="str">
        <f>'RESUMEN TOTAL'!AO456</f>
        <v>APAGADO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 t="str">
        <f>'RESUMEN TOTAL'!AO457</f>
        <v>APAGADO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 t="str">
        <f>'RESUMEN TOTAL'!AO458</f>
        <v>APAGADO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>
        <f>'RESUMEN TOTAL'!L489</f>
        <v>0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>
        <f>'RESUMEN TOTAL'!L490</f>
        <v>0</v>
      </c>
      <c r="G459">
        <f>'RESUMEN TOTAL'!M490</f>
        <v>0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 t="str">
        <f>'RESUMEN TOTAL'!AM490</f>
        <v>APAGADO</v>
      </c>
      <c r="AH459" t="str">
        <f>'RESUMEN TOTAL'!AN490</f>
        <v>APAGADO</v>
      </c>
      <c r="AI459" t="str">
        <f>'RESUMEN TOTAL'!AO490</f>
        <v>APAGADO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>
        <f>'RESUMEN TOTAL'!L491</f>
        <v>0</v>
      </c>
      <c r="G460">
        <f>'RESUMEN TOTAL'!M491</f>
        <v>0</v>
      </c>
      <c r="H460">
        <f>'RESUMEN TOTAL'!N491</f>
        <v>0</v>
      </c>
      <c r="I460">
        <f>'RESUMEN TOTAL'!O491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 t="str">
        <f>'RESUMEN TOTAL'!AM491</f>
        <v>APAGADO</v>
      </c>
      <c r="AH460" t="str">
        <f>'RESUMEN TOTAL'!AN491</f>
        <v>APAGADO</v>
      </c>
      <c r="AI460" t="str">
        <f>'RESUMEN TOTAL'!AO491</f>
        <v>APAGADO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>
        <f>'RESUMEN TOTAL'!L492</f>
        <v>0</v>
      </c>
      <c r="G461">
        <f>'RESUMEN TOTAL'!M492</f>
        <v>0</v>
      </c>
      <c r="H461">
        <f>'RESUMEN TOTAL'!N492</f>
        <v>0</v>
      </c>
      <c r="I461">
        <f>'RESUMEN TOTAL'!O492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 t="str">
        <f>'RESUMEN TOTAL'!AM492</f>
        <v>APAGADO</v>
      </c>
      <c r="AH461" t="str">
        <f>'RESUMEN TOTAL'!AN492</f>
        <v>APAGADO</v>
      </c>
      <c r="AI461" t="str">
        <f>'RESUMEN TOTAL'!AO492</f>
        <v>APAGADO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 t="str">
        <f>'RESUMEN TOTAL'!AM493</f>
        <v>APAGADO</v>
      </c>
      <c r="AH462" t="str">
        <f>'RESUMEN TOTAL'!AN493</f>
        <v>APAGADO</v>
      </c>
      <c r="AI462" t="str">
        <f>'RESUMEN TOTAL'!AO493</f>
        <v>APAGADO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 t="str">
        <f>'RESUMEN TOTAL'!AM494</f>
        <v>APAGADO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 t="str">
        <f>'RESUMEN TOTAL'!AJ495</f>
        <v>APAGADO</v>
      </c>
      <c r="AE464" t="str">
        <f>'RESUMEN TOTAL'!AK495</f>
        <v>APAGADO</v>
      </c>
      <c r="AF464" t="str">
        <f>'RESUMEN TOTAL'!AL495</f>
        <v>APAGADO</v>
      </c>
      <c r="AG464" t="str">
        <f>'RESUMEN TOTAL'!AM495</f>
        <v>APAGADO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>
        <f>'RESUMEN TOTAL'!L502</f>
        <v>0</v>
      </c>
      <c r="G471">
        <f>'RESUMEN TOTAL'!M502</f>
        <v>0</v>
      </c>
      <c r="H471">
        <f>'RESUMEN TOTAL'!N502</f>
        <v>0</v>
      </c>
      <c r="I471">
        <f>'RESUMEN TOTAL'!O502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 t="str">
        <f>'RESUMEN TOTAL'!AM502</f>
        <v>APAGADO</v>
      </c>
      <c r="AH471" t="str">
        <f>'RESUMEN TOTAL'!AN502</f>
        <v>APAGADO</v>
      </c>
      <c r="AI471" t="str">
        <f>'RESUMEN TOTAL'!AO502</f>
        <v>APAGADO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>
        <f>'RESUMEN TOTAL'!L503</f>
        <v>0</v>
      </c>
      <c r="G472">
        <f>'RESUMEN TOTAL'!M503</f>
        <v>0</v>
      </c>
      <c r="H472">
        <f>'RESUMEN TOTAL'!N503</f>
        <v>0</v>
      </c>
      <c r="I472">
        <f>'RESUMEN TOTAL'!O503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 t="str">
        <f>'RESUMEN TOTAL'!AM503</f>
        <v>APAGADO</v>
      </c>
      <c r="AH472" t="str">
        <f>'RESUMEN TOTAL'!AN503</f>
        <v>APAGADO</v>
      </c>
      <c r="AI472" t="str">
        <f>'RESUMEN TOTAL'!AO503</f>
        <v>APAGADO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>
        <f>'RESUMEN TOTAL'!L504</f>
        <v>0</v>
      </c>
      <c r="G473">
        <f>'RESUMEN TOTAL'!M504</f>
        <v>0</v>
      </c>
      <c r="H473">
        <f>'RESUMEN TOTAL'!N504</f>
        <v>0</v>
      </c>
      <c r="I473">
        <f>'RESUMEN TOTAL'!O504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 t="str">
        <f>'RESUMEN TOTAL'!AM504</f>
        <v>APAGADO</v>
      </c>
      <c r="AH473" t="str">
        <f>'RESUMEN TOTAL'!AN504</f>
        <v>APAGADO</v>
      </c>
      <c r="AI473" t="str">
        <f>'RESUMEN TOTAL'!AO504</f>
        <v>APAGADO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 t="str">
        <f>'RESUMEN TOTAL'!AL505</f>
        <v>APAGADO</v>
      </c>
      <c r="AG474" t="str">
        <f>'RESUMEN TOTAL'!AM505</f>
        <v>APAGADO</v>
      </c>
      <c r="AH474" t="str">
        <f>'RESUMEN TOTAL'!AN505</f>
        <v>APAGADO</v>
      </c>
      <c r="AI474" t="str">
        <f>'RESUMEN TOTAL'!AO505</f>
        <v>APAGADO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 t="str">
        <f>'RESUMEN TOTAL'!AL508</f>
        <v>APAGADO</v>
      </c>
      <c r="AG477" t="str">
        <f>'RESUMEN TOTAL'!AM508</f>
        <v>APAGADO</v>
      </c>
      <c r="AH477" t="str">
        <f>'RESUMEN TOTAL'!AN508</f>
        <v>APAGADO</v>
      </c>
      <c r="AI477" t="str">
        <f>'RESUMEN TOTAL'!AO508</f>
        <v>APAGADO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>
        <f>'RESUMEN TOTAL'!L514</f>
        <v>0</v>
      </c>
      <c r="G483">
        <f>'RESUMEN TOTAL'!M514</f>
        <v>0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 t="str">
        <f>'RESUMEN TOTAL'!AM514</f>
        <v>APAGADO</v>
      </c>
      <c r="AH483" t="str">
        <f>'RESUMEN TOTAL'!AN514</f>
        <v>APAGADO</v>
      </c>
      <c r="AI483" t="str">
        <f>'RESUMEN TOTAL'!AO514</f>
        <v>APAGADO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>
        <f>'RESUMEN TOTAL'!L515</f>
        <v>0</v>
      </c>
      <c r="G484">
        <f>'RESUMEN TOTAL'!M515</f>
        <v>0</v>
      </c>
      <c r="H484">
        <f>'RESUMEN TOTAL'!N515</f>
        <v>0</v>
      </c>
      <c r="I484">
        <f>'RESUMEN TOTAL'!O515</f>
        <v>0</v>
      </c>
      <c r="J484">
        <f>'RESUMEN TOTAL'!P515</f>
        <v>0</v>
      </c>
      <c r="K484">
        <f>'RESUMEN TOTAL'!Q515</f>
        <v>0</v>
      </c>
      <c r="L484">
        <f>'RESUMEN TOTAL'!R515</f>
        <v>0</v>
      </c>
      <c r="M484">
        <f>'RESUMEN TOTAL'!S515</f>
        <v>0</v>
      </c>
      <c r="N484">
        <f>'RESUMEN TOTAL'!T515</f>
        <v>0</v>
      </c>
      <c r="O484">
        <f>'RESUMEN TOTAL'!U515</f>
        <v>0</v>
      </c>
      <c r="P484">
        <f>'RESUMEN TOTAL'!V515</f>
        <v>0</v>
      </c>
      <c r="Q484">
        <f>'RESUMEN TOTAL'!W515</f>
        <v>0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 t="str">
        <f>'RESUMEN TOTAL'!AL515</f>
        <v>APAGADO</v>
      </c>
      <c r="AG484" t="str">
        <f>'RESUMEN TOTAL'!AM515</f>
        <v>APAGADO</v>
      </c>
      <c r="AH484" t="str">
        <f>'RESUMEN TOTAL'!AN515</f>
        <v>APAGADO</v>
      </c>
      <c r="AI484" t="str">
        <f>'RESUMEN TOTAL'!AO515</f>
        <v>APAGADO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 t="str">
        <f>'RESUMEN TOTAL'!AM522</f>
        <v>APAGADO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 t="str">
        <f>'RESUMEN TOTAL'!AL523</f>
        <v>APAGADO</v>
      </c>
      <c r="AG492">
        <f>'RESUMEN TOTAL'!AM523</f>
        <v>0</v>
      </c>
      <c r="AH492" t="str">
        <f>'RESUMEN TOTAL'!AN523</f>
        <v>APAGADO</v>
      </c>
      <c r="AI492" t="str">
        <f>'RESUMEN TOTAL'!AO523</f>
        <v>APAGADO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 t="str">
        <f>'RESUMEN TOTAL'!AM526</f>
        <v>APAGADO</v>
      </c>
      <c r="AH495" t="str">
        <f>'RESUMEN TOTAL'!AN526</f>
        <v>APAGADO</v>
      </c>
      <c r="AI495" t="str">
        <f>'RESUMEN TOTAL'!AO526</f>
        <v>APAGADO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 t="str">
        <f>'RESUMEN TOTAL'!AL527</f>
        <v>APAGADO</v>
      </c>
      <c r="AG496" t="str">
        <f>'RESUMEN TOTAL'!AM527</f>
        <v>APAGADO</v>
      </c>
      <c r="AH496" t="str">
        <f>'RESUMEN TOTAL'!AN527</f>
        <v>APAGADO</v>
      </c>
      <c r="AI496" t="str">
        <f>'RESUMEN TOTAL'!AO527</f>
        <v>APAGADO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>
        <f>'RESUMEN TOTAL'!L530</f>
        <v>0</v>
      </c>
      <c r="G499">
        <f>'RESUMEN TOTAL'!M530</f>
        <v>0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 t="str">
        <f>'RESUMEN TOTAL'!AM530</f>
        <v>APAGADO</v>
      </c>
      <c r="AH499" t="str">
        <f>'RESUMEN TOTAL'!AN530</f>
        <v>APAGADO</v>
      </c>
      <c r="AI499" t="str">
        <f>'RESUMEN TOTAL'!AO530</f>
        <v>APAGADO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>
        <f>'RESUMEN TOTAL'!L531</f>
        <v>0</v>
      </c>
      <c r="G500">
        <f>'RESUMEN TOTAL'!M531</f>
        <v>0</v>
      </c>
      <c r="H500">
        <f>'RESUMEN TOTAL'!N531</f>
        <v>0</v>
      </c>
      <c r="I500">
        <f>'RESUMEN TOTAL'!O531</f>
        <v>0</v>
      </c>
      <c r="J500">
        <f>'RESUMEN TOTAL'!P531</f>
        <v>0</v>
      </c>
      <c r="K500">
        <f>'RESUMEN TOTAL'!Q531</f>
        <v>0</v>
      </c>
      <c r="L500">
        <f>'RESUMEN TOTAL'!R531</f>
        <v>0</v>
      </c>
      <c r="M500">
        <f>'RESUMEN TOTAL'!S531</f>
        <v>0</v>
      </c>
      <c r="N500">
        <f>'RESUMEN TOTAL'!T531</f>
        <v>0</v>
      </c>
      <c r="O500">
        <f>'RESUMEN TOTAL'!U531</f>
        <v>0</v>
      </c>
      <c r="P500">
        <f>'RESUMEN TOTAL'!V531</f>
        <v>0</v>
      </c>
      <c r="Q500">
        <f>'RESUMEN TOTAL'!W531</f>
        <v>0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 t="str">
        <f>'RESUMEN TOTAL'!AL531</f>
        <v>APAGADO</v>
      </c>
      <c r="AG500" t="str">
        <f>'RESUMEN TOTAL'!AM531</f>
        <v>APAGADO</v>
      </c>
      <c r="AH500" t="str">
        <f>'RESUMEN TOTAL'!AN531</f>
        <v>APAGADO</v>
      </c>
      <c r="AI500" t="str">
        <f>'RESUMEN TOTAL'!AO531</f>
        <v>APAGADO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 t="str">
        <f>'RESUMEN TOTAL'!AM536</f>
        <v>APAGADO</v>
      </c>
      <c r="AH507" t="str">
        <f>'RESUMEN TOTAL'!AN536</f>
        <v>APAGADO</v>
      </c>
      <c r="AI507" t="str">
        <f>'RESUMEN TOTAL'!AO536</f>
        <v>APAGADO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 t="str">
        <f>'RESUMEN TOTAL'!AJ537</f>
        <v>APAGADO</v>
      </c>
      <c r="AE508" t="str">
        <f>'RESUMEN TOTAL'!AK537</f>
        <v>APAGADO</v>
      </c>
      <c r="AF508" t="str">
        <f>'RESUMEN TOTAL'!AL537</f>
        <v>APAGADO</v>
      </c>
      <c r="AG508" t="str">
        <f>'RESUMEN TOTAL'!AM537</f>
        <v>APAGADO</v>
      </c>
      <c r="AH508" t="str">
        <f>'RESUMEN TOTAL'!AN537</f>
        <v>APAGADO</v>
      </c>
      <c r="AI508" t="str">
        <f>'RESUMEN TOTAL'!AO537</f>
        <v>APAGADO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>
        <f>'RESUMEN TOTAL'!L540</f>
        <v>0</v>
      </c>
      <c r="G511">
        <f>'RESUMEN TOTAL'!M540</f>
        <v>0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 t="str">
        <f>'RESUMEN TOTAL'!AM540</f>
        <v>APAGADO</v>
      </c>
      <c r="AH511" t="str">
        <f>'RESUMEN TOTAL'!AN540</f>
        <v>APAGADO</v>
      </c>
      <c r="AI511" t="str">
        <f>'RESUMEN TOTAL'!AO540</f>
        <v>APAGADO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 t="str">
        <f>'RESUMEN TOTAL'!AL541</f>
        <v>APAGADO</v>
      </c>
      <c r="AG512" t="str">
        <f>'RESUMEN TOTAL'!AM541</f>
        <v>APAGADO</v>
      </c>
      <c r="AH512" t="str">
        <f>'RESUMEN TOTAL'!AN541</f>
        <v>APAGADO</v>
      </c>
      <c r="AI512" t="str">
        <f>'RESUMEN TOTAL'!AO541</f>
        <v>APAGADO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 t="str">
        <f>'RESUMEN TOTAL'!AJ542</f>
        <v>APAGADO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 t="str">
        <f>'RESUMEN TOTAL'!AJ543</f>
        <v>APAGADO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  <row r="604" spans="1:35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  <c r="AI604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B168" sqref="B168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4</v>
      </c>
      <c r="AF2" s="18">
        <f>COUNTIFS(AF5:AF502, "=APAGADO",E5:E502,"=PTO A FO")</f>
        <v>3</v>
      </c>
      <c r="AG2" s="18">
        <f>COUNTIFS(AG5:AG502, "=APAGADO",E5:E502,"=PTO A FO")</f>
        <v>4</v>
      </c>
      <c r="AH2" s="18">
        <f>COUNTIFS(AH5:AH502, "=APAGADO",E5:E502,"=PTO A FO")</f>
        <v>4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 t="str">
        <f>'RESUMEN TOTAL'!AO24</f>
        <v>APAGADO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>
        <f>'RESUMEN TOTAL'!AN25</f>
        <v>0</v>
      </c>
      <c r="AI23" t="str">
        <f>'RESUMEN TOTAL'!AO25</f>
        <v>APAGADO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 t="str">
        <f>'RESUMEN TOTAL'!AK30</f>
        <v>APAGADO</v>
      </c>
      <c r="AF28" t="str">
        <f>'RESUMEN TOTAL'!AL30</f>
        <v>APAGADO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 t="str">
        <f>'RESUMEN TOTAL'!AK49</f>
        <v>APAGADO</v>
      </c>
      <c r="AF47" t="str">
        <f>'RESUMEN TOTAL'!AL49</f>
        <v>APAGADO</v>
      </c>
      <c r="AG47" t="str">
        <f>'RESUMEN TOTAL'!AM49</f>
        <v>APAGADO</v>
      </c>
      <c r="AH47" t="str">
        <f>'RESUMEN TOTAL'!AN49</f>
        <v>APAGADO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 t="str">
        <f>'RESUMEN TOTAL'!AK50</f>
        <v>APAGADO</v>
      </c>
      <c r="AF48" t="str">
        <f>'RESUMEN TOTAL'!AL50</f>
        <v>APAGADO</v>
      </c>
      <c r="AG48" t="str">
        <f>'RESUMEN TOTAL'!AM50</f>
        <v>APAGADO</v>
      </c>
      <c r="AH48" t="str">
        <f>'RESUMEN TOTAL'!AN50</f>
        <v>APAGADO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 t="str">
        <f>'RESUMEN TOTAL'!AK52</f>
        <v>APAGADO</v>
      </c>
      <c r="AF50" t="str">
        <f>'RESUMEN TOTAL'!AL52</f>
        <v>APAGADO</v>
      </c>
      <c r="AG50" t="str">
        <f>'RESUMEN TOTAL'!AM52</f>
        <v>APAGADO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 t="str">
        <f>'RESUMEN TOTAL'!AL55</f>
        <v>APAGADO</v>
      </c>
      <c r="AG53" t="str">
        <f>'RESUMEN TOTAL'!AM55</f>
        <v>APAGADO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 t="str">
        <f>'RESUMEN TOTAL'!AM56</f>
        <v xml:space="preserve"> 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 t="str">
        <f>'RESUMEN TOTAL'!AK60</f>
        <v>APAGADO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 t="str">
        <f>'RESUMEN TOTAL'!AK61</f>
        <v>APAGADO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 t="str">
        <f>'RESUMEN TOTAL'!AO94</f>
        <v>APAGADO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 t="str">
        <f>'RESUMEN TOTAL'!AO95</f>
        <v>APAGADO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 t="str">
        <f>'RESUMEN TOTAL'!AK99</f>
        <v>APAGADO</v>
      </c>
      <c r="AF97" t="str">
        <f>'RESUMEN TOTAL'!AL99</f>
        <v>APAGADO</v>
      </c>
      <c r="AG97" t="str">
        <f>'RESUMEN TOTAL'!AM99</f>
        <v>APAGADO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 t="str">
        <f>'RESUMEN TOTAL'!AK102</f>
        <v>APAGADO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 t="str">
        <f>'RESUMEN TOTAL'!AK103</f>
        <v>APAGADO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 t="str">
        <f>'RESUMEN TOTAL'!AK130</f>
        <v>APAGADO</v>
      </c>
      <c r="AF125" t="str">
        <f>'RESUMEN TOTAL'!AL130</f>
        <v>APAGADO</v>
      </c>
      <c r="AG125" t="str">
        <f>'RESUMEN TOTAL'!AM130</f>
        <v>APAGADO</v>
      </c>
      <c r="AH125" t="str">
        <f>'RESUMEN TOTAL'!AN130</f>
        <v>APAGADO</v>
      </c>
      <c r="AI125" t="str">
        <f>'RESUMEN TOTAL'!AO130</f>
        <v>APAGADO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 t="str">
        <f>'RESUMEN TOTAL'!AK137</f>
        <v>APAGADO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 t="str">
        <f>'RESUMEN TOTAL'!AK139</f>
        <v>APAGADO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 t="str">
        <f>'RESUMEN TOTAL'!AK146</f>
        <v>APAGADO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 t="str">
        <f>'RESUMEN TOTAL'!AK148</f>
        <v>APAGADO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 t="str">
        <f>'RESUMEN TOTAL'!AK149</f>
        <v>APAGADO</v>
      </c>
      <c r="AF144" t="str">
        <f>'RESUMEN TOTAL'!AL149</f>
        <v>APAGADO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 t="str">
        <f>'RESUMEN TOTAL'!AK168</f>
        <v>APAGADO</v>
      </c>
      <c r="AF163" t="str">
        <f>'RESUMEN TOTAL'!AL168</f>
        <v>APAGADO</v>
      </c>
      <c r="AG163" t="str">
        <f>'RESUMEN TOTAL'!AM168</f>
        <v>APAGADO</v>
      </c>
      <c r="AH163" t="str">
        <f>'RESUMEN TOTAL'!AN168</f>
        <v>APAGADO</v>
      </c>
      <c r="AI163" t="str">
        <f>'RESUMEN TOTAL'!AO168</f>
        <v>APAGADO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 t="str">
        <f>'RESUMEN TOTAL'!AK170</f>
        <v>APAGADO</v>
      </c>
      <c r="AF165">
        <f>'RESUMEN TOTAL'!AL170</f>
        <v>0</v>
      </c>
      <c r="AG165" t="str">
        <f>'RESUMEN TOTAL'!AM170</f>
        <v>APAGADO</v>
      </c>
      <c r="AH165" t="str">
        <f>'RESUMEN TOTAL'!AN170</f>
        <v>APAGADO</v>
      </c>
      <c r="AI165" t="str">
        <f>'RESUMEN TOTAL'!AO170</f>
        <v>APAGADO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 t="str">
        <f>'RESUMEN TOTAL'!AK171</f>
        <v>APAGADO</v>
      </c>
      <c r="AF166" t="str">
        <f>'RESUMEN TOTAL'!AL171</f>
        <v>APAGADO</v>
      </c>
      <c r="AG166" t="str">
        <f>'RESUMEN TOTAL'!AM171</f>
        <v>APAGADO</v>
      </c>
      <c r="AH166" t="str">
        <f>'RESUMEN TOTAL'!AN171</f>
        <v>APAGADO</v>
      </c>
      <c r="AI166" t="str">
        <f>'RESUMEN TOTAL'!AO171</f>
        <v>APAGADO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 t="str">
        <f>'RESUMEN TOTAL'!AL172</f>
        <v>APAGADO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 t="str">
        <f>'RESUMEN TOTAL'!AL173</f>
        <v>APAGADO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 t="str">
        <f>'RESUMEN TOTAL'!AK176</f>
        <v>APAGADO</v>
      </c>
      <c r="AF171" t="str">
        <f>'RESUMEN TOTAL'!AL176</f>
        <v>APAGADO</v>
      </c>
      <c r="AG171" t="str">
        <f>'RESUMEN TOTAL'!AM176</f>
        <v>APAGADO</v>
      </c>
      <c r="AH171">
        <f>'RESUMEN TOTAL'!AN176</f>
        <v>0</v>
      </c>
      <c r="AI171" t="str">
        <f>'RESUMEN TOTAL'!AO176</f>
        <v>APAGADO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 t="str">
        <f>'RESUMEN TOTAL'!AK177</f>
        <v>APAGADO</v>
      </c>
      <c r="AF172" t="str">
        <f>'RESUMEN TOTAL'!AL177</f>
        <v>APAGADO</v>
      </c>
      <c r="AG172" t="str">
        <f>'RESUMEN TOTAL'!AM177</f>
        <v>APAGADO</v>
      </c>
      <c r="AH172">
        <f>'RESUMEN TOTAL'!AN177</f>
        <v>0</v>
      </c>
      <c r="AI172" t="str">
        <f>'RESUMEN TOTAL'!AO177</f>
        <v>APAGADO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 t="str">
        <f>'RESUMEN TOTAL'!AK179</f>
        <v>APAGADO</v>
      </c>
      <c r="AF173" t="str">
        <f>'RESUMEN TOTAL'!AL179</f>
        <v>APAGADO</v>
      </c>
      <c r="AG173" t="str">
        <f>'RESUMEN TOTAL'!AM179</f>
        <v>APAGADO</v>
      </c>
      <c r="AH173" t="str">
        <f>'RESUMEN TOTAL'!AN179</f>
        <v>APAGADO</v>
      </c>
      <c r="AI173" t="str">
        <f>'RESUMEN TOTAL'!AO179</f>
        <v>APAGADO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 t="str">
        <f>'RESUMEN TOTAL'!AK180</f>
        <v>APAGADO</v>
      </c>
      <c r="AF174" t="str">
        <f>'RESUMEN TOTAL'!AL180</f>
        <v>APAGADO</v>
      </c>
      <c r="AG174" t="str">
        <f>'RESUMEN TOTAL'!AM180</f>
        <v>APAGADO</v>
      </c>
      <c r="AH174" t="str">
        <f>'RESUMEN TOTAL'!AN180</f>
        <v>APAGADO</v>
      </c>
      <c r="AI174" t="str">
        <f>'RESUMEN TOTAL'!AO180</f>
        <v>APAGADO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 t="str">
        <f>'RESUMEN TOTAL'!AK181</f>
        <v>APAGADO</v>
      </c>
      <c r="AF175" t="str">
        <f>'RESUMEN TOTAL'!AL181</f>
        <v>APAGADO</v>
      </c>
      <c r="AG175" t="str">
        <f>'RESUMEN TOTAL'!AM181</f>
        <v>APAGADO</v>
      </c>
      <c r="AH175" t="str">
        <f>'RESUMEN TOTAL'!AN181</f>
        <v>APAGADO</v>
      </c>
      <c r="AI175" t="str">
        <f>'RESUMEN TOTAL'!AO181</f>
        <v>APAGADO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 t="str">
        <f>'RESUMEN TOTAL'!AK185</f>
        <v>APAGADO</v>
      </c>
      <c r="AF179" t="str">
        <f>'RESUMEN TOTAL'!AL185</f>
        <v>APAGADO</v>
      </c>
      <c r="AG179" t="str">
        <f>'RESUMEN TOTAL'!AM185</f>
        <v>APAGADO</v>
      </c>
      <c r="AH179" t="str">
        <f>'RESUMEN TOTAL'!AN185</f>
        <v>APAGADO</v>
      </c>
      <c r="AI179" t="str">
        <f>'RESUMEN TOTAL'!AO185</f>
        <v>APAGADO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 t="str">
        <f>'RESUMEN TOTAL'!AK186</f>
        <v>APAGADO</v>
      </c>
      <c r="AF180" t="str">
        <f>'RESUMEN TOTAL'!AL186</f>
        <v>APAGADO</v>
      </c>
      <c r="AG180" t="str">
        <f>'RESUMEN TOTAL'!AM186</f>
        <v>APAGADO</v>
      </c>
      <c r="AH180" t="str">
        <f>'RESUMEN TOTAL'!AN186</f>
        <v>APAGADO</v>
      </c>
      <c r="AI180" t="str">
        <f>'RESUMEN TOTAL'!AO186</f>
        <v>APAGADO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 t="str">
        <f>'RESUMEN TOTAL'!AK190</f>
        <v>APAGADO</v>
      </c>
      <c r="AF184" t="str">
        <f>'RESUMEN TOTAL'!AL190</f>
        <v>APAGADO</v>
      </c>
      <c r="AG184" t="str">
        <f>'RESUMEN TOTAL'!AM190</f>
        <v>APAGADO</v>
      </c>
      <c r="AH184" t="str">
        <f>'RESUMEN TOTAL'!AN190</f>
        <v>APAGADO</v>
      </c>
      <c r="AI184" t="str">
        <f>'RESUMEN TOTAL'!AO190</f>
        <v>APAGADO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 t="str">
        <f>'RESUMEN TOTAL'!AK195</f>
        <v>APAGADO</v>
      </c>
      <c r="AF189" t="str">
        <f>'RESUMEN TOTAL'!AL195</f>
        <v>APAGADO</v>
      </c>
      <c r="AG189" t="str">
        <f>'RESUMEN TOTAL'!AM195</f>
        <v>APAGADO</v>
      </c>
      <c r="AH189">
        <f>'RESUMEN TOTAL'!AN195</f>
        <v>0</v>
      </c>
      <c r="AI189" t="str">
        <f>'RESUMEN TOTAL'!AO195</f>
        <v>APAGADO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 t="str">
        <f>'RESUMEN TOTAL'!AK198</f>
        <v>APAGADO</v>
      </c>
      <c r="AF192" t="str">
        <f>'RESUMEN TOTAL'!AL198</f>
        <v>APAGADO</v>
      </c>
      <c r="AG192" t="str">
        <f>'RESUMEN TOTAL'!AM198</f>
        <v>APAGADO</v>
      </c>
      <c r="AH192" t="str">
        <f>'RESUMEN TOTAL'!AN198</f>
        <v>APAGADO</v>
      </c>
      <c r="AI192" t="str">
        <f>'RESUMEN TOTAL'!AO198</f>
        <v>APAGADO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 t="str">
        <f>'RESUMEN TOTAL'!AN199</f>
        <v>APAGADO</v>
      </c>
      <c r="AI193" t="str">
        <f>'RESUMEN TOTAL'!AO199</f>
        <v>APAGADO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  <c r="AI199" t="str">
        <f>'RESUMEN TOTAL'!AO205</f>
        <v>APAGADO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 t="str">
        <f>'RESUMEN TOTAL'!AK206</f>
        <v>APAGADO</v>
      </c>
      <c r="AF200" t="str">
        <f>'RESUMEN TOTAL'!AL206</f>
        <v>APAGADO</v>
      </c>
      <c r="AG200" t="str">
        <f>'RESUMEN TOTAL'!AM206</f>
        <v>APAGADO</v>
      </c>
      <c r="AH200" t="str">
        <f>'RESUMEN TOTAL'!AN206</f>
        <v>APAGADO</v>
      </c>
      <c r="AI200" t="str">
        <f>'RESUMEN TOTAL'!AO206</f>
        <v>APAGADO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 t="str">
        <f>'RESUMEN TOTAL'!AK207</f>
        <v>APAGADO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 t="str">
        <f>'RESUMEN TOTAL'!AK222</f>
        <v>APAGADO</v>
      </c>
      <c r="AF215" t="str">
        <f>'RESUMEN TOTAL'!AL222</f>
        <v>APAGADO</v>
      </c>
      <c r="AG215" t="str">
        <f>'RESUMEN TOTAL'!AM222</f>
        <v>APAGADO</v>
      </c>
      <c r="AH215" t="str">
        <f>'RESUMEN TOTAL'!AN222</f>
        <v>APAGADO</v>
      </c>
      <c r="AI215" t="str">
        <f>'RESUMEN TOTAL'!AO222</f>
        <v>APAGADO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 t="str">
        <f>'RESUMEN TOTAL'!AK228</f>
        <v>APAGADO</v>
      </c>
      <c r="AF221">
        <f>'RESUMEN TOTAL'!AL228</f>
        <v>0</v>
      </c>
      <c r="AG221" t="str">
        <f>'RESUMEN TOTAL'!AM228</f>
        <v>APAGADO</v>
      </c>
      <c r="AH221" t="str">
        <f>'RESUMEN TOTAL'!AN228</f>
        <v>APAGADO</v>
      </c>
      <c r="AI221" t="str">
        <f>'RESUMEN TOTAL'!AO228</f>
        <v>APAGADO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 t="str">
        <f>'RESUMEN TOTAL'!AK238</f>
        <v>APAGADO</v>
      </c>
      <c r="AF231" t="str">
        <f>'RESUMEN TOTAL'!AL238</f>
        <v>APAGADO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 t="str">
        <f>'RESUMEN TOTAL'!AK244</f>
        <v>APAGADO</v>
      </c>
      <c r="AF237" t="str">
        <f>'RESUMEN TOTAL'!AL244</f>
        <v>APAGADO</v>
      </c>
      <c r="AG237" t="str">
        <f>'RESUMEN TOTAL'!AM244</f>
        <v>APAGADO</v>
      </c>
      <c r="AH237" t="str">
        <f>'RESUMEN TOTAL'!AN244</f>
        <v>APAGADO</v>
      </c>
      <c r="AI237" t="str">
        <f>'RESUMEN TOTAL'!AO244</f>
        <v>APAGADO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 t="str">
        <f>'RESUMEN TOTAL'!AK245</f>
        <v>APAGADO</v>
      </c>
      <c r="AF238" t="str">
        <f>'RESUMEN TOTAL'!AL245</f>
        <v>APAGADO</v>
      </c>
      <c r="AG238" t="str">
        <f>'RESUMEN TOTAL'!AM245</f>
        <v>APAGADO</v>
      </c>
      <c r="AH238" t="str">
        <f>'RESUMEN TOTAL'!AN245</f>
        <v>APAGADO</v>
      </c>
      <c r="AI238" t="str">
        <f>'RESUMEN TOTAL'!AO245</f>
        <v>APAGADO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 t="str">
        <f>'RESUMEN TOTAL'!AK246</f>
        <v>APAGADO</v>
      </c>
      <c r="AF239" t="str">
        <f>'RESUMEN TOTAL'!AL246</f>
        <v>APAGADO</v>
      </c>
      <c r="AG239" t="str">
        <f>'RESUMEN TOTAL'!AM246</f>
        <v>APAGADO</v>
      </c>
      <c r="AH239" t="str">
        <f>'RESUMEN TOTAL'!AN246</f>
        <v>APAGADO</v>
      </c>
      <c r="AI239" t="str">
        <f>'RESUMEN TOTAL'!AO246</f>
        <v>APAGADO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 t="str">
        <f>'RESUMEN TOTAL'!AN252</f>
        <v>APAGADO</v>
      </c>
      <c r="AI245" t="str">
        <f>'RESUMEN TOTAL'!AO252</f>
        <v>APAGADO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 t="str">
        <f>'RESUMEN TOTAL'!AN253</f>
        <v>APAGADO</v>
      </c>
      <c r="AI246" t="str">
        <f>'RESUMEN TOTAL'!AO253</f>
        <v>APAGADO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 t="str">
        <f>'RESUMEN TOTAL'!AK258</f>
        <v>APAGADO</v>
      </c>
      <c r="AF251" t="str">
        <f>'RESUMEN TOTAL'!AL258</f>
        <v>APAGADO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 t="str">
        <f>'RESUMEN TOTAL'!AO263</f>
        <v>APAGADO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 t="str">
        <f>'RESUMEN TOTAL'!AK277</f>
        <v>APAGADO</v>
      </c>
      <c r="AF269" t="str">
        <f>'RESUMEN TOTAL'!AL277</f>
        <v>APAGADO</v>
      </c>
      <c r="AG269" t="str">
        <f>'RESUMEN TOTAL'!AM277</f>
        <v>APAGADO</v>
      </c>
      <c r="AH269" t="str">
        <f>'RESUMEN TOTAL'!AN277</f>
        <v>APAGADO</v>
      </c>
      <c r="AI269" t="str">
        <f>'RESUMEN TOTAL'!AO277</f>
        <v>APAGADO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 t="str">
        <f>'RESUMEN TOTAL'!AK278</f>
        <v>APAGADO</v>
      </c>
      <c r="AF270" t="str">
        <f>'RESUMEN TOTAL'!AL278</f>
        <v>APAGADO</v>
      </c>
      <c r="AG270" t="str">
        <f>'RESUMEN TOTAL'!AM278</f>
        <v>APAGADO</v>
      </c>
      <c r="AH270" t="str">
        <f>'RESUMEN TOTAL'!AN278</f>
        <v>APAGADO</v>
      </c>
      <c r="AI270" t="str">
        <f>'RESUMEN TOTAL'!AO278</f>
        <v>APAGADO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 t="str">
        <f>'RESUMEN TOTAL'!AM286</f>
        <v>APAGADO</v>
      </c>
      <c r="AH278" t="str">
        <f>'RESUMEN TOTAL'!AN286</f>
        <v>APAGADO</v>
      </c>
      <c r="AI278" t="str">
        <f>'RESUMEN TOTAL'!AO286</f>
        <v>APAGADO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 t="str">
        <f>'RESUMEN TOTAL'!AM287</f>
        <v>APAGADO</v>
      </c>
      <c r="AH279" t="str">
        <f>'RESUMEN TOTAL'!AN287</f>
        <v>APAGADO</v>
      </c>
      <c r="AI279" t="str">
        <f>'RESUMEN TOTAL'!AO287</f>
        <v>APAGADO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 t="str">
        <f>'RESUMEN TOTAL'!AK294</f>
        <v>APAGADO</v>
      </c>
      <c r="AF286" t="str">
        <f>'RESUMEN TOTAL'!AL294</f>
        <v>APAGADO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 t="str">
        <f>'RESUMEN TOTAL'!AK295</f>
        <v>APAGADO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 t="str">
        <f>'RESUMEN TOTAL'!AN298</f>
        <v>APAGADO</v>
      </c>
      <c r="AI290" t="str">
        <f>'RESUMEN TOTAL'!AO298</f>
        <v>APAGADO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 t="str">
        <f>'RESUMEN TOTAL'!AK311</f>
        <v>APAGADO</v>
      </c>
      <c r="AF302" t="str">
        <f>'RESUMEN TOTAL'!AL311</f>
        <v>APAGADO</v>
      </c>
      <c r="AG302" t="str">
        <f>'RESUMEN TOTAL'!AM311</f>
        <v>APAGADO</v>
      </c>
      <c r="AH302" t="str">
        <f>'RESUMEN TOTAL'!AN311</f>
        <v>APAGADO</v>
      </c>
      <c r="AI302" t="str">
        <f>'RESUMEN TOTAL'!AO311</f>
        <v>APAGADO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 t="str">
        <f>'RESUMEN TOTAL'!AK312</f>
        <v>APAGADO</v>
      </c>
      <c r="AF303" t="str">
        <f>'RESUMEN TOTAL'!AL312</f>
        <v>APAGADO</v>
      </c>
      <c r="AG303" t="str">
        <f>'RESUMEN TOTAL'!AM312</f>
        <v>APAGADO</v>
      </c>
      <c r="AH303" t="str">
        <f>'RESUMEN TOTAL'!AN312</f>
        <v>APAGADO</v>
      </c>
      <c r="AI303" t="str">
        <f>'RESUMEN TOTAL'!AO312</f>
        <v>APAGADO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 t="str">
        <f>'RESUMEN TOTAL'!AK317</f>
        <v>APAGADO</v>
      </c>
      <c r="AF308" t="str">
        <f>'RESUMEN TOTAL'!AL317</f>
        <v>APAGADO</v>
      </c>
      <c r="AG308" t="str">
        <f>'RESUMEN TOTAL'!AM317</f>
        <v>APAGADO</v>
      </c>
      <c r="AH308" t="str">
        <f>'RESUMEN TOTAL'!AN317</f>
        <v>APAGADO</v>
      </c>
      <c r="AI308" t="str">
        <f>'RESUMEN TOTAL'!AO317</f>
        <v>APAGADO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 t="str">
        <f>'RESUMEN TOTAL'!AK319</f>
        <v>APAGADO</v>
      </c>
      <c r="AF310" t="str">
        <f>'RESUMEN TOTAL'!AL319</f>
        <v>APAGADO</v>
      </c>
      <c r="AG310" t="str">
        <f>'RESUMEN TOTAL'!AM319</f>
        <v>APAGADO</v>
      </c>
      <c r="AH310" t="str">
        <f>'RESUMEN TOTAL'!AN319</f>
        <v>APAGADO</v>
      </c>
      <c r="AI310" t="str">
        <f>'RESUMEN TOTAL'!AO319</f>
        <v>APAGADO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 t="str">
        <f>'RESUMEN TOTAL'!AL320</f>
        <v>APAGADO</v>
      </c>
      <c r="AG311" t="str">
        <f>'RESUMEN TOTAL'!AM320</f>
        <v>APAGADO</v>
      </c>
      <c r="AH311" t="str">
        <f>'RESUMEN TOTAL'!AN320</f>
        <v>APAGADO</v>
      </c>
      <c r="AI311" t="str">
        <f>'RESUMEN TOTAL'!AO320</f>
        <v>APAGADO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 t="str">
        <f>'RESUMEN TOTAL'!AM324</f>
        <v>APAGADO</v>
      </c>
      <c r="AH315" t="str">
        <f>'RESUMEN TOTAL'!AN324</f>
        <v>APAGADO</v>
      </c>
      <c r="AI315" t="str">
        <f>'RESUMEN TOTAL'!AO324</f>
        <v>APAGADO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>
        <f>'RESUMEN TOTAL'!L326</f>
        <v>0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 t="str">
        <f>'RESUMEN TOTAL'!AK326</f>
        <v>APAGADO</v>
      </c>
      <c r="AF317" t="str">
        <f>'RESUMEN TOTAL'!AL326</f>
        <v>APAGADO</v>
      </c>
      <c r="AG317" t="str">
        <f>'RESUMEN TOTAL'!AM326</f>
        <v>APAGADO</v>
      </c>
      <c r="AH317" t="str">
        <f>'RESUMEN TOTAL'!AN326</f>
        <v>APAGADO</v>
      </c>
      <c r="AI317" t="str">
        <f>'RESUMEN TOTAL'!AO326</f>
        <v>APAGADO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>
        <f>'RESUMEN TOTAL'!L327</f>
        <v>0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 t="str">
        <f>'RESUMEN TOTAL'!AK327</f>
        <v>APAGADO</v>
      </c>
      <c r="AF318" t="str">
        <f>'RESUMEN TOTAL'!AL327</f>
        <v>APAGADO</v>
      </c>
      <c r="AG318" t="str">
        <f>'RESUMEN TOTAL'!AM327</f>
        <v>APAGADO</v>
      </c>
      <c r="AH318" t="str">
        <f>'RESUMEN TOTAL'!AN327</f>
        <v>APAGADO</v>
      </c>
      <c r="AI318" t="str">
        <f>'RESUMEN TOTAL'!AO327</f>
        <v>APAGADO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 t="str">
        <f>'RESUMEN TOTAL'!AK328</f>
        <v>APAGADO</v>
      </c>
      <c r="AF319" t="str">
        <f>'RESUMEN TOTAL'!AL328</f>
        <v>APAGADO</v>
      </c>
      <c r="AG319" t="str">
        <f>'RESUMEN TOTAL'!AM328</f>
        <v>APAGADO</v>
      </c>
      <c r="AH319" t="str">
        <f>'RESUMEN TOTAL'!AN328</f>
        <v>APAGADO</v>
      </c>
      <c r="AI319" t="str">
        <f>'RESUMEN TOTAL'!AO328</f>
        <v>APAGADO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 t="str">
        <f>'RESUMEN TOTAL'!AK329</f>
        <v>APAGADO</v>
      </c>
      <c r="AF320" t="str">
        <f>'RESUMEN TOTAL'!AL329</f>
        <v>APAGADO</v>
      </c>
      <c r="AG320" t="str">
        <f>'RESUMEN TOTAL'!AM329</f>
        <v>APAGADO</v>
      </c>
      <c r="AH320" t="str">
        <f>'RESUMEN TOTAL'!AN329</f>
        <v>APAGADO</v>
      </c>
      <c r="AI320" t="str">
        <f>'RESUMEN TOTAL'!AO329</f>
        <v>APAGADO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 t="str">
        <f>'RESUMEN TOTAL'!AK345</f>
        <v>APAGADO</v>
      </c>
      <c r="AF336" t="str">
        <f>'RESUMEN TOTAL'!AL345</f>
        <v>APAGADO</v>
      </c>
      <c r="AG336" t="str">
        <f>'RESUMEN TOTAL'!AM345</f>
        <v>APAGADO</v>
      </c>
      <c r="AH336" t="str">
        <f>'RESUMEN TOTAL'!AN345</f>
        <v>APAGADO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 t="str">
        <f>'RESUMEN TOTAL'!AK348</f>
        <v>APAGADO</v>
      </c>
      <c r="AF339" t="str">
        <f>'RESUMEN TOTAL'!AL348</f>
        <v>APAGADO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 t="str">
        <f>'RESUMEN TOTAL'!AL349</f>
        <v>APAGADO</v>
      </c>
      <c r="AG340" t="str">
        <f>'RESUMEN TOTAL'!AM349</f>
        <v>APAGADO</v>
      </c>
      <c r="AH340" t="str">
        <f>'RESUMEN TOTAL'!AN349</f>
        <v>APAGADO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 t="str">
        <f>'RESUMEN TOTAL'!AL351</f>
        <v>APAGADO</v>
      </c>
      <c r="AG342" t="str">
        <f>'RESUMEN TOTAL'!AM351</f>
        <v>APAGADO</v>
      </c>
      <c r="AH342" t="str">
        <f>'RESUMEN TOTAL'!AN351</f>
        <v>APAGADO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 t="str">
        <f>'RESUMEN TOTAL'!AK352</f>
        <v>APAGADO</v>
      </c>
      <c r="AF343" t="str">
        <f>'RESUMEN TOTAL'!AL352</f>
        <v>APAGADO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 t="str">
        <f>'RESUMEN TOTAL'!AK353</f>
        <v>APAGADO</v>
      </c>
      <c r="AF344" t="str">
        <f>'RESUMEN TOTAL'!AL353</f>
        <v>APAGADO</v>
      </c>
      <c r="AG344" t="str">
        <f>'RESUMEN TOTAL'!AM353</f>
        <v>APAGADO</v>
      </c>
      <c r="AH344">
        <f>'RESUMEN TOTAL'!AN353</f>
        <v>0</v>
      </c>
      <c r="AI344" t="str">
        <f>'RESUMEN TOTAL'!AO353</f>
        <v>APAGADO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 t="str">
        <f>'RESUMEN TOTAL'!AK354</f>
        <v>APAGADO</v>
      </c>
      <c r="AF345" t="str">
        <f>'RESUMEN TOTAL'!AL354</f>
        <v>APAGADO</v>
      </c>
      <c r="AG345" t="str">
        <f>'RESUMEN TOTAL'!AM354</f>
        <v>APAGADO</v>
      </c>
      <c r="AH345">
        <f>'RESUMEN TOTAL'!AN354</f>
        <v>0</v>
      </c>
      <c r="AI345" t="str">
        <f>'RESUMEN TOTAL'!AO354</f>
        <v>APAGADO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 t="str">
        <f>'RESUMEN TOTAL'!AK355</f>
        <v>APAGADO</v>
      </c>
      <c r="AF346" t="str">
        <f>'RESUMEN TOTAL'!AL355</f>
        <v>APAGADO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 t="str">
        <f>'RESUMEN TOTAL'!AK356</f>
        <v>APAGADO</v>
      </c>
      <c r="AF347" t="str">
        <f>'RESUMEN TOTAL'!AL356</f>
        <v>APAGADO</v>
      </c>
      <c r="AG347" t="str">
        <f>'RESUMEN TOTAL'!AM356</f>
        <v>APAGADO</v>
      </c>
      <c r="AH347" t="str">
        <f>'RESUMEN TOTAL'!AN356</f>
        <v>APAGADO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 t="str">
        <f>'RESUMEN TOTAL'!AK358</f>
        <v>APAGADO</v>
      </c>
      <c r="AF349" t="str">
        <f>'RESUMEN TOTAL'!AL358</f>
        <v>APAGADO</v>
      </c>
      <c r="AG349" t="str">
        <f>'RESUMEN TOTAL'!AM358</f>
        <v>APAGADO</v>
      </c>
      <c r="AH349" t="str">
        <f>'RESUMEN TOTAL'!AN358</f>
        <v>APAGADO</v>
      </c>
      <c r="AI349" t="str">
        <f>'RESUMEN TOTAL'!AO358</f>
        <v>APAGADO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 t="str">
        <f>'RESUMEN TOTAL'!AL363</f>
        <v>APAGADO</v>
      </c>
      <c r="AG354" t="str">
        <f>'RESUMEN TOTAL'!AM363</f>
        <v>APAGADO</v>
      </c>
      <c r="AH354" t="str">
        <f>'RESUMEN TOTAL'!AN363</f>
        <v>APAGADO</v>
      </c>
      <c r="AI354" t="str">
        <f>'RESUMEN TOTAL'!AO363</f>
        <v>APAGADO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 t="str">
        <f>'RESUMEN TOTAL'!AL364</f>
        <v>APAGADO</v>
      </c>
      <c r="AG355" t="str">
        <f>'RESUMEN TOTAL'!AM364</f>
        <v>APAGADO</v>
      </c>
      <c r="AH355" t="str">
        <f>'RESUMEN TOTAL'!AN364</f>
        <v>APAGADO</v>
      </c>
      <c r="AI355" t="str">
        <f>'RESUMEN TOTAL'!AO364</f>
        <v>APAGADO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 t="str">
        <f>'RESUMEN TOTAL'!AK373</f>
        <v>APAGADO</v>
      </c>
      <c r="AF364" t="str">
        <f>'RESUMEN TOTAL'!AL373</f>
        <v>APAGADO</v>
      </c>
      <c r="AG364" t="str">
        <f>'RESUMEN TOTAL'!AM373</f>
        <v>APAGADO</v>
      </c>
      <c r="AH364" t="str">
        <f>'RESUMEN TOTAL'!AN373</f>
        <v>APAGADO</v>
      </c>
      <c r="AI364" t="str">
        <f>'RESUMEN TOTAL'!AO373</f>
        <v>APAGADO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 t="str">
        <f>'RESUMEN TOTAL'!AK374</f>
        <v>APAGADO</v>
      </c>
      <c r="AF365" t="str">
        <f>'RESUMEN TOTAL'!AL374</f>
        <v>APAGADO</v>
      </c>
      <c r="AG365" t="str">
        <f>'RESUMEN TOTAL'!AM374</f>
        <v>APAGADO</v>
      </c>
      <c r="AH365" t="str">
        <f>'RESUMEN TOTAL'!AN374</f>
        <v>APAGADO</v>
      </c>
      <c r="AI365" t="str">
        <f>'RESUMEN TOTAL'!AO374</f>
        <v>APAGADO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 t="str">
        <f>'RESUMEN TOTAL'!AK377</f>
        <v>APAGADO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 t="str">
        <f>'RESUMEN TOTAL'!AK378</f>
        <v>APAGADO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 t="str">
        <f>'RESUMEN TOTAL'!AK379</f>
        <v>APAGADO</v>
      </c>
      <c r="AF370" t="str">
        <f>'RESUMEN TOTAL'!AL379</f>
        <v>APAGADO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 t="str">
        <f>'RESUMEN TOTAL'!AK380</f>
        <v>APAGADO</v>
      </c>
      <c r="AF371" t="str">
        <f>'RESUMEN TOTAL'!AL380</f>
        <v>APAGADO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 t="str">
        <f>'RESUMEN TOTAL'!AO384</f>
        <v>APAGADO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 t="str">
        <f>'RESUMEN TOTAL'!AO385</f>
        <v>APAGADO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 t="str">
        <f>'RESUMEN TOTAL'!AK408</f>
        <v>APAGADO</v>
      </c>
      <c r="AF398" t="str">
        <f>'RESUMEN TOTAL'!AL408</f>
        <v>APAGADO</v>
      </c>
      <c r="AG398" t="str">
        <f>'RESUMEN TOTAL'!AM408</f>
        <v>APAGADO</v>
      </c>
      <c r="AH398" t="str">
        <f>'RESUMEN TOTAL'!AN408</f>
        <v>APAGADO</v>
      </c>
      <c r="AI398" t="str">
        <f>'RESUMEN TOTAL'!AO408</f>
        <v>APAGADO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 t="str">
        <f>'RESUMEN TOTAL'!AO414</f>
        <v>APAGADO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 t="str">
        <f>'RESUMEN TOTAL'!AO415</f>
        <v>APAGADO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 t="str">
        <f>'RESUMEN TOTAL'!AK432</f>
        <v>APAGADO</v>
      </c>
      <c r="AF422" t="str">
        <f>'RESUMEN TOTAL'!AL432</f>
        <v>APAGADO</v>
      </c>
      <c r="AG422" t="str">
        <f>'RESUMEN TOTAL'!AM432</f>
        <v>APAGADO</v>
      </c>
      <c r="AH422" t="str">
        <f>'RESUMEN TOTAL'!AN432</f>
        <v>APAGADO</v>
      </c>
      <c r="AI422" t="str">
        <f>'RESUMEN TOTAL'!AO432</f>
        <v>APAGADO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 t="str">
        <f>'RESUMEN TOTAL'!AK444</f>
        <v>APAGADO</v>
      </c>
      <c r="AF433" t="str">
        <f>'RESUMEN TOTAL'!AL444</f>
        <v>APAGADO</v>
      </c>
      <c r="AG433" t="str">
        <f>'RESUMEN TOTAL'!AM444</f>
        <v>APAGADO</v>
      </c>
      <c r="AH433" t="str">
        <f>'RESUMEN TOTAL'!AN444</f>
        <v>APAGADO</v>
      </c>
      <c r="AI433" t="str">
        <f>'RESUMEN TOTAL'!AO444</f>
        <v>APAGADO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 t="str">
        <f>'RESUMEN TOTAL'!AK449</f>
        <v>APAGADO</v>
      </c>
      <c r="AF438" t="str">
        <f>'RESUMEN TOTAL'!AL449</f>
        <v>APAGADO</v>
      </c>
      <c r="AG438" t="str">
        <f>'RESUMEN TOTAL'!AM449</f>
        <v>APAGADO</v>
      </c>
      <c r="AH438" t="str">
        <f>'RESUMEN TOTAL'!AN449</f>
        <v>APAGADO</v>
      </c>
      <c r="AI438" t="str">
        <f>'RESUMEN TOTAL'!AO449</f>
        <v>APAGADO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 t="str">
        <f>'RESUMEN TOTAL'!AO456</f>
        <v>APAGADO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 t="str">
        <f>'RESUMEN TOTAL'!AO457</f>
        <v>APAGADO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 t="str">
        <f>'RESUMEN TOTAL'!AO458</f>
        <v>APAGADO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>
        <f>'RESUMEN TOTAL'!L489</f>
        <v>0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>
        <f>'RESUMEN TOTAL'!L490</f>
        <v>0</v>
      </c>
      <c r="G459">
        <f>'RESUMEN TOTAL'!M490</f>
        <v>0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 t="str">
        <f>'RESUMEN TOTAL'!AM490</f>
        <v>APAGADO</v>
      </c>
      <c r="AH459" t="str">
        <f>'RESUMEN TOTAL'!AN490</f>
        <v>APAGADO</v>
      </c>
      <c r="AI459" t="str">
        <f>'RESUMEN TOTAL'!AO490</f>
        <v>APAGADO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>
        <f>'RESUMEN TOTAL'!L491</f>
        <v>0</v>
      </c>
      <c r="G460">
        <f>'RESUMEN TOTAL'!M491</f>
        <v>0</v>
      </c>
      <c r="H460">
        <f>'RESUMEN TOTAL'!N491</f>
        <v>0</v>
      </c>
      <c r="I460">
        <f>'RESUMEN TOTAL'!O491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 t="str">
        <f>'RESUMEN TOTAL'!AM491</f>
        <v>APAGADO</v>
      </c>
      <c r="AH460" t="str">
        <f>'RESUMEN TOTAL'!AN491</f>
        <v>APAGADO</v>
      </c>
      <c r="AI460" t="str">
        <f>'RESUMEN TOTAL'!AO491</f>
        <v>APAGADO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>
        <f>'RESUMEN TOTAL'!L492</f>
        <v>0</v>
      </c>
      <c r="G461">
        <f>'RESUMEN TOTAL'!M492</f>
        <v>0</v>
      </c>
      <c r="H461">
        <f>'RESUMEN TOTAL'!N492</f>
        <v>0</v>
      </c>
      <c r="I461">
        <f>'RESUMEN TOTAL'!O492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 t="str">
        <f>'RESUMEN TOTAL'!AM492</f>
        <v>APAGADO</v>
      </c>
      <c r="AH461" t="str">
        <f>'RESUMEN TOTAL'!AN492</f>
        <v>APAGADO</v>
      </c>
      <c r="AI461" t="str">
        <f>'RESUMEN TOTAL'!AO492</f>
        <v>APAGADO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 t="str">
        <f>'RESUMEN TOTAL'!AM493</f>
        <v>APAGADO</v>
      </c>
      <c r="AH462" t="str">
        <f>'RESUMEN TOTAL'!AN493</f>
        <v>APAGADO</v>
      </c>
      <c r="AI462" t="str">
        <f>'RESUMEN TOTAL'!AO493</f>
        <v>APAGADO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 t="str">
        <f>'RESUMEN TOTAL'!AM494</f>
        <v>APAGADO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 t="str">
        <f>'RESUMEN TOTAL'!AJ495</f>
        <v>APAGADO</v>
      </c>
      <c r="AE464" t="str">
        <f>'RESUMEN TOTAL'!AK495</f>
        <v>APAGADO</v>
      </c>
      <c r="AF464" t="str">
        <f>'RESUMEN TOTAL'!AL495</f>
        <v>APAGADO</v>
      </c>
      <c r="AG464" t="str">
        <f>'RESUMEN TOTAL'!AM495</f>
        <v>APAGADO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>
        <f>'RESUMEN TOTAL'!L502</f>
        <v>0</v>
      </c>
      <c r="G471">
        <f>'RESUMEN TOTAL'!M502</f>
        <v>0</v>
      </c>
      <c r="H471">
        <f>'RESUMEN TOTAL'!N502</f>
        <v>0</v>
      </c>
      <c r="I471">
        <f>'RESUMEN TOTAL'!O502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 t="str">
        <f>'RESUMEN TOTAL'!AM502</f>
        <v>APAGADO</v>
      </c>
      <c r="AH471" t="str">
        <f>'RESUMEN TOTAL'!AN502</f>
        <v>APAGADO</v>
      </c>
      <c r="AI471" t="str">
        <f>'RESUMEN TOTAL'!AO502</f>
        <v>APAGADO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>
        <f>'RESUMEN TOTAL'!L503</f>
        <v>0</v>
      </c>
      <c r="G472">
        <f>'RESUMEN TOTAL'!M503</f>
        <v>0</v>
      </c>
      <c r="H472">
        <f>'RESUMEN TOTAL'!N503</f>
        <v>0</v>
      </c>
      <c r="I472">
        <f>'RESUMEN TOTAL'!O503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 t="str">
        <f>'RESUMEN TOTAL'!AM503</f>
        <v>APAGADO</v>
      </c>
      <c r="AH472" t="str">
        <f>'RESUMEN TOTAL'!AN503</f>
        <v>APAGADO</v>
      </c>
      <c r="AI472" t="str">
        <f>'RESUMEN TOTAL'!AO503</f>
        <v>APAGADO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>
        <f>'RESUMEN TOTAL'!L504</f>
        <v>0</v>
      </c>
      <c r="G473">
        <f>'RESUMEN TOTAL'!M504</f>
        <v>0</v>
      </c>
      <c r="H473">
        <f>'RESUMEN TOTAL'!N504</f>
        <v>0</v>
      </c>
      <c r="I473">
        <f>'RESUMEN TOTAL'!O504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 t="str">
        <f>'RESUMEN TOTAL'!AM504</f>
        <v>APAGADO</v>
      </c>
      <c r="AH473" t="str">
        <f>'RESUMEN TOTAL'!AN504</f>
        <v>APAGADO</v>
      </c>
      <c r="AI473" t="str">
        <f>'RESUMEN TOTAL'!AO504</f>
        <v>APAGADO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 t="str">
        <f>'RESUMEN TOTAL'!AL505</f>
        <v>APAGADO</v>
      </c>
      <c r="AG474" t="str">
        <f>'RESUMEN TOTAL'!AM505</f>
        <v>APAGADO</v>
      </c>
      <c r="AH474" t="str">
        <f>'RESUMEN TOTAL'!AN505</f>
        <v>APAGADO</v>
      </c>
      <c r="AI474" t="str">
        <f>'RESUMEN TOTAL'!AO505</f>
        <v>APAGADO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 t="str">
        <f>'RESUMEN TOTAL'!AL508</f>
        <v>APAGADO</v>
      </c>
      <c r="AG477" t="str">
        <f>'RESUMEN TOTAL'!AM508</f>
        <v>APAGADO</v>
      </c>
      <c r="AH477" t="str">
        <f>'RESUMEN TOTAL'!AN508</f>
        <v>APAGADO</v>
      </c>
      <c r="AI477" t="str">
        <f>'RESUMEN TOTAL'!AO508</f>
        <v>APAGADO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>
        <f>'RESUMEN TOTAL'!L514</f>
        <v>0</v>
      </c>
      <c r="G483">
        <f>'RESUMEN TOTAL'!M514</f>
        <v>0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 t="str">
        <f>'RESUMEN TOTAL'!AM514</f>
        <v>APAGADO</v>
      </c>
      <c r="AH483" t="str">
        <f>'RESUMEN TOTAL'!AN514</f>
        <v>APAGADO</v>
      </c>
      <c r="AI483" t="str">
        <f>'RESUMEN TOTAL'!AO514</f>
        <v>APAGADO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>
        <f>'RESUMEN TOTAL'!L515</f>
        <v>0</v>
      </c>
      <c r="G484">
        <f>'RESUMEN TOTAL'!M515</f>
        <v>0</v>
      </c>
      <c r="H484">
        <f>'RESUMEN TOTAL'!N515</f>
        <v>0</v>
      </c>
      <c r="I484">
        <f>'RESUMEN TOTAL'!O515</f>
        <v>0</v>
      </c>
      <c r="J484">
        <f>'RESUMEN TOTAL'!P515</f>
        <v>0</v>
      </c>
      <c r="K484">
        <f>'RESUMEN TOTAL'!Q515</f>
        <v>0</v>
      </c>
      <c r="L484">
        <f>'RESUMEN TOTAL'!R515</f>
        <v>0</v>
      </c>
      <c r="M484">
        <f>'RESUMEN TOTAL'!S515</f>
        <v>0</v>
      </c>
      <c r="N484">
        <f>'RESUMEN TOTAL'!T515</f>
        <v>0</v>
      </c>
      <c r="O484">
        <f>'RESUMEN TOTAL'!U515</f>
        <v>0</v>
      </c>
      <c r="P484">
        <f>'RESUMEN TOTAL'!V515</f>
        <v>0</v>
      </c>
      <c r="Q484">
        <f>'RESUMEN TOTAL'!W515</f>
        <v>0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 t="str">
        <f>'RESUMEN TOTAL'!AL515</f>
        <v>APAGADO</v>
      </c>
      <c r="AG484" t="str">
        <f>'RESUMEN TOTAL'!AM515</f>
        <v>APAGADO</v>
      </c>
      <c r="AH484" t="str">
        <f>'RESUMEN TOTAL'!AN515</f>
        <v>APAGADO</v>
      </c>
      <c r="AI484" t="str">
        <f>'RESUMEN TOTAL'!AO515</f>
        <v>APAGADO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 t="str">
        <f>'RESUMEN TOTAL'!AM522</f>
        <v>APAGADO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 t="str">
        <f>'RESUMEN TOTAL'!AL523</f>
        <v>APAGADO</v>
      </c>
      <c r="AG492">
        <f>'RESUMEN TOTAL'!AM523</f>
        <v>0</v>
      </c>
      <c r="AH492" t="str">
        <f>'RESUMEN TOTAL'!AN523</f>
        <v>APAGADO</v>
      </c>
      <c r="AI492" t="str">
        <f>'RESUMEN TOTAL'!AO523</f>
        <v>APAGADO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 t="str">
        <f>'RESUMEN TOTAL'!AM526</f>
        <v>APAGADO</v>
      </c>
      <c r="AH495" t="str">
        <f>'RESUMEN TOTAL'!AN526</f>
        <v>APAGADO</v>
      </c>
      <c r="AI495" t="str">
        <f>'RESUMEN TOTAL'!AO526</f>
        <v>APAGADO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 t="str">
        <f>'RESUMEN TOTAL'!AL527</f>
        <v>APAGADO</v>
      </c>
      <c r="AG496" t="str">
        <f>'RESUMEN TOTAL'!AM527</f>
        <v>APAGADO</v>
      </c>
      <c r="AH496" t="str">
        <f>'RESUMEN TOTAL'!AN527</f>
        <v>APAGADO</v>
      </c>
      <c r="AI496" t="str">
        <f>'RESUMEN TOTAL'!AO527</f>
        <v>APAGADO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>
        <f>'RESUMEN TOTAL'!L530</f>
        <v>0</v>
      </c>
      <c r="G499">
        <f>'RESUMEN TOTAL'!M530</f>
        <v>0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 t="str">
        <f>'RESUMEN TOTAL'!AM530</f>
        <v>APAGADO</v>
      </c>
      <c r="AH499" t="str">
        <f>'RESUMEN TOTAL'!AN530</f>
        <v>APAGADO</v>
      </c>
      <c r="AI499" t="str">
        <f>'RESUMEN TOTAL'!AO530</f>
        <v>APAGADO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>
        <f>'RESUMEN TOTAL'!L531</f>
        <v>0</v>
      </c>
      <c r="G500">
        <f>'RESUMEN TOTAL'!M531</f>
        <v>0</v>
      </c>
      <c r="H500">
        <f>'RESUMEN TOTAL'!N531</f>
        <v>0</v>
      </c>
      <c r="I500">
        <f>'RESUMEN TOTAL'!O531</f>
        <v>0</v>
      </c>
      <c r="J500">
        <f>'RESUMEN TOTAL'!P531</f>
        <v>0</v>
      </c>
      <c r="K500">
        <f>'RESUMEN TOTAL'!Q531</f>
        <v>0</v>
      </c>
      <c r="L500">
        <f>'RESUMEN TOTAL'!R531</f>
        <v>0</v>
      </c>
      <c r="M500">
        <f>'RESUMEN TOTAL'!S531</f>
        <v>0</v>
      </c>
      <c r="N500">
        <f>'RESUMEN TOTAL'!T531</f>
        <v>0</v>
      </c>
      <c r="O500">
        <f>'RESUMEN TOTAL'!U531</f>
        <v>0</v>
      </c>
      <c r="P500">
        <f>'RESUMEN TOTAL'!V531</f>
        <v>0</v>
      </c>
      <c r="Q500">
        <f>'RESUMEN TOTAL'!W531</f>
        <v>0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 t="str">
        <f>'RESUMEN TOTAL'!AL531</f>
        <v>APAGADO</v>
      </c>
      <c r="AG500" t="str">
        <f>'RESUMEN TOTAL'!AM531</f>
        <v>APAGADO</v>
      </c>
      <c r="AH500" t="str">
        <f>'RESUMEN TOTAL'!AN531</f>
        <v>APAGADO</v>
      </c>
      <c r="AI500" t="str">
        <f>'RESUMEN TOTAL'!AO531</f>
        <v>APAGADO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 t="str">
        <f>'RESUMEN TOTAL'!AM536</f>
        <v>APAGADO</v>
      </c>
      <c r="AH507" t="str">
        <f>'RESUMEN TOTAL'!AN536</f>
        <v>APAGADO</v>
      </c>
      <c r="AI507" t="str">
        <f>'RESUMEN TOTAL'!AO536</f>
        <v>APAGADO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 t="str">
        <f>'RESUMEN TOTAL'!AJ537</f>
        <v>APAGADO</v>
      </c>
      <c r="AE508" t="str">
        <f>'RESUMEN TOTAL'!AK537</f>
        <v>APAGADO</v>
      </c>
      <c r="AF508" t="str">
        <f>'RESUMEN TOTAL'!AL537</f>
        <v>APAGADO</v>
      </c>
      <c r="AG508" t="str">
        <f>'RESUMEN TOTAL'!AM537</f>
        <v>APAGADO</v>
      </c>
      <c r="AH508" t="str">
        <f>'RESUMEN TOTAL'!AN537</f>
        <v>APAGADO</v>
      </c>
      <c r="AI508" t="str">
        <f>'RESUMEN TOTAL'!AO537</f>
        <v>APAGADO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>
        <f>'RESUMEN TOTAL'!L540</f>
        <v>0</v>
      </c>
      <c r="G511">
        <f>'RESUMEN TOTAL'!M540</f>
        <v>0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 t="str">
        <f>'RESUMEN TOTAL'!AM540</f>
        <v>APAGADO</v>
      </c>
      <c r="AH511" t="str">
        <f>'RESUMEN TOTAL'!AN540</f>
        <v>APAGADO</v>
      </c>
      <c r="AI511" t="str">
        <f>'RESUMEN TOTAL'!AO540</f>
        <v>APAGADO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 t="str">
        <f>'RESUMEN TOTAL'!AL541</f>
        <v>APAGADO</v>
      </c>
      <c r="AG512" t="str">
        <f>'RESUMEN TOTAL'!AM541</f>
        <v>APAGADO</v>
      </c>
      <c r="AH512" t="str">
        <f>'RESUMEN TOTAL'!AN541</f>
        <v>APAGADO</v>
      </c>
      <c r="AI512" t="str">
        <f>'RESUMEN TOTAL'!AO541</f>
        <v>APAGADO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 t="str">
        <f>'RESUMEN TOTAL'!AJ542</f>
        <v>APAGADO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 t="str">
        <f>'RESUMEN TOTAL'!AJ543</f>
        <v>APAGADO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A325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15</v>
      </c>
      <c r="AF2" s="18">
        <f>COUNTIFS(AF4:AF600, "=APAGADO",E4:E600,"=radio")</f>
        <v>14</v>
      </c>
      <c r="AG2" s="18">
        <f>COUNTIFS(AG4:AG500, "=APAGADO",E4:E500,"=radio")</f>
        <v>11</v>
      </c>
      <c r="AH2" s="18">
        <f>COUNTIFS(AH4:AH600, "=APAGADO",E4:E600,"=radio")</f>
        <v>9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 t="str">
        <f>'RESUMEN TOTAL'!AO24</f>
        <v>APAGADO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 t="str">
        <f>'RESUMEN TOTAL'!AO25</f>
        <v>APAGADO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 t="str">
        <f>'RESUMEN TOTAL'!AM50</f>
        <v>APAGADO</v>
      </c>
      <c r="AH47" t="str">
        <f>'RESUMEN TOTAL'!AN50</f>
        <v>APAGADO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 t="str">
        <f>'RESUMEN TOTAL'!AM55</f>
        <v>APAGADO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 t="str">
        <f>'RESUMEN TOTAL'!AM56</f>
        <v xml:space="preserve"> 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 t="str">
        <f>'RESUMEN TOTAL'!AO94</f>
        <v>APAGADO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 t="str">
        <f>'RESUMEN TOTAL'!AO95</f>
        <v>APAGADO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 t="str">
        <f>'RESUMEN TOTAL'!AN130</f>
        <v>APAGADO</v>
      </c>
      <c r="AI124" t="str">
        <f>'RESUMEN TOTAL'!AO130</f>
        <v>APAGADO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 t="str">
        <f>'RESUMEN TOTAL'!AK137</f>
        <v>APAGADO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 t="str">
        <f>'RESUMEN TOTAL'!AK146</f>
        <v>APAGADO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 t="str">
        <f>'RESUMEN TOTAL'!AK147</f>
        <v>APAGADO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 t="str">
        <f>'RESUMEN TOTAL'!AK148</f>
        <v>APAGADO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 t="str">
        <f>'RESUMEN TOTAL'!AK149</f>
        <v>APAGADO</v>
      </c>
      <c r="AF143" t="str">
        <f>'RESUMEN TOTAL'!AL149</f>
        <v>APAGADO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 t="str">
        <f>'RESUMEN TOTAL'!AO168</f>
        <v>APAGADO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 t="str">
        <f>'RESUMEN TOTAL'!AK170</f>
        <v>APAGADO</v>
      </c>
      <c r="AF164">
        <f>'RESUMEN TOTAL'!AL170</f>
        <v>0</v>
      </c>
      <c r="AG164" t="str">
        <f>'RESUMEN TOTAL'!AM170</f>
        <v>APAGADO</v>
      </c>
      <c r="AH164" t="str">
        <f>'RESUMEN TOTAL'!AN170</f>
        <v>APAGADO</v>
      </c>
      <c r="AI164" t="str">
        <f>'RESUMEN TOTAL'!AO170</f>
        <v>APAGADO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 t="str">
        <f>'RESUMEN TOTAL'!AN171</f>
        <v>APAGADO</v>
      </c>
      <c r="AI165" t="str">
        <f>'RESUMEN TOTAL'!AO171</f>
        <v>APAGADO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 t="str">
        <f>'RESUMEN TOTAL'!AL172</f>
        <v>APAGADO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 t="str">
        <f>'RESUMEN TOTAL'!AL173</f>
        <v>APAGADO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 t="str">
        <f>'RESUMEN TOTAL'!AK176</f>
        <v>APAGADO</v>
      </c>
      <c r="AF170" t="str">
        <f>'RESUMEN TOTAL'!AL176</f>
        <v>APAGADO</v>
      </c>
      <c r="AG170" t="str">
        <f>'RESUMEN TOTAL'!AM176</f>
        <v>APAGADO</v>
      </c>
      <c r="AH170">
        <f>'RESUMEN TOTAL'!AN176</f>
        <v>0</v>
      </c>
      <c r="AI170" t="str">
        <f>'RESUMEN TOTAL'!AO176</f>
        <v>APAGADO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 t="str">
        <f>'RESUMEN TOTAL'!AK177</f>
        <v>APAGADO</v>
      </c>
      <c r="AF171" t="str">
        <f>'RESUMEN TOTAL'!AL177</f>
        <v>APAGADO</v>
      </c>
      <c r="AG171" t="str">
        <f>'RESUMEN TOTAL'!AM177</f>
        <v>APAGADO</v>
      </c>
      <c r="AH171">
        <f>'RESUMEN TOTAL'!AN177</f>
        <v>0</v>
      </c>
      <c r="AI171" t="str">
        <f>'RESUMEN TOTAL'!AO177</f>
        <v>APAGADO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 t="str">
        <f>'RESUMEN TOTAL'!AN179</f>
        <v>APAGADO</v>
      </c>
      <c r="AI172" t="str">
        <f>'RESUMEN TOTAL'!AO179</f>
        <v>APAGADO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 t="str">
        <f>'RESUMEN TOTAL'!AN180</f>
        <v>APAGADO</v>
      </c>
      <c r="AI173" t="str">
        <f>'RESUMEN TOTAL'!AO180</f>
        <v>APAGADO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 t="str">
        <f>'RESUMEN TOTAL'!AN181</f>
        <v>APAGADO</v>
      </c>
      <c r="AI174" t="str">
        <f>'RESUMEN TOTAL'!AO181</f>
        <v>APAGADO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 t="str">
        <f>'RESUMEN TOTAL'!AK185</f>
        <v>APAGADO</v>
      </c>
      <c r="AF178" t="str">
        <f>'RESUMEN TOTAL'!AL185</f>
        <v>APAGADO</v>
      </c>
      <c r="AG178" t="str">
        <f>'RESUMEN TOTAL'!AM185</f>
        <v>APAGADO</v>
      </c>
      <c r="AH178" t="str">
        <f>'RESUMEN TOTAL'!AN185</f>
        <v>APAGADO</v>
      </c>
      <c r="AI178" t="str">
        <f>'RESUMEN TOTAL'!AO185</f>
        <v>APAGADO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 t="str">
        <f>'RESUMEN TOTAL'!AK186</f>
        <v>APAGADO</v>
      </c>
      <c r="AF179" t="str">
        <f>'RESUMEN TOTAL'!AL186</f>
        <v>APAGADO</v>
      </c>
      <c r="AG179" t="str">
        <f>'RESUMEN TOTAL'!AM186</f>
        <v>APAGADO</v>
      </c>
      <c r="AH179" t="str">
        <f>'RESUMEN TOTAL'!AN186</f>
        <v>APAGADO</v>
      </c>
      <c r="AI179" t="str">
        <f>'RESUMEN TOTAL'!AO186</f>
        <v>APAGADO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 t="str">
        <f>'RESUMEN TOTAL'!AK190</f>
        <v>APAGADO</v>
      </c>
      <c r="AF183" t="str">
        <f>'RESUMEN TOTAL'!AL190</f>
        <v>APAGADO</v>
      </c>
      <c r="AG183" t="str">
        <f>'RESUMEN TOTAL'!AM190</f>
        <v>APAGADO</v>
      </c>
      <c r="AH183" t="str">
        <f>'RESUMEN TOTAL'!AN190</f>
        <v>APAGADO</v>
      </c>
      <c r="AI183" t="str">
        <f>'RESUMEN TOTAL'!AO190</f>
        <v>APAGADO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 t="str">
        <f>'RESUMEN TOTAL'!AK195</f>
        <v>APAGADO</v>
      </c>
      <c r="AF188" t="str">
        <f>'RESUMEN TOTAL'!AL195</f>
        <v>APAGADO</v>
      </c>
      <c r="AG188" t="str">
        <f>'RESUMEN TOTAL'!AM195</f>
        <v>APAGADO</v>
      </c>
      <c r="AH188">
        <f>'RESUMEN TOTAL'!AN195</f>
        <v>0</v>
      </c>
      <c r="AI188" t="str">
        <f>'RESUMEN TOTAL'!AO195</f>
        <v>APAGADO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 t="str">
        <f>'RESUMEN TOTAL'!AK198</f>
        <v>APAGADO</v>
      </c>
      <c r="AF191" t="str">
        <f>'RESUMEN TOTAL'!AL198</f>
        <v>APAGADO</v>
      </c>
      <c r="AG191" t="str">
        <f>'RESUMEN TOTAL'!AM198</f>
        <v>APAGADO</v>
      </c>
      <c r="AH191" t="str">
        <f>'RESUMEN TOTAL'!AN198</f>
        <v>APAGADO</v>
      </c>
      <c r="AI191" t="str">
        <f>'RESUMEN TOTAL'!AO198</f>
        <v>APAGADO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 t="str">
        <f>'RESUMEN TOTAL'!AN199</f>
        <v>APAGADO</v>
      </c>
      <c r="AI192" t="str">
        <f>'RESUMEN TOTAL'!AO199</f>
        <v>APAGADO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 t="str">
        <f>'RESUMEN TOTAL'!AN205</f>
        <v>APAGADO</v>
      </c>
      <c r="AI198" t="str">
        <f>'RESUMEN TOTAL'!AO205</f>
        <v>APAGADO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 t="str">
        <f>'RESUMEN TOTAL'!AN206</f>
        <v>APAGADO</v>
      </c>
      <c r="AI199" t="str">
        <f>'RESUMEN TOTAL'!AO206</f>
        <v>APAGADO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 t="str">
        <f>'RESUMEN TOTAL'!AK207</f>
        <v>APAGADO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 t="str">
        <f>'RESUMEN TOTAL'!AN222</f>
        <v>APAGADO</v>
      </c>
      <c r="AI214" t="str">
        <f>'RESUMEN TOTAL'!AO222</f>
        <v>APAGADO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 t="str">
        <f>'RESUMEN TOTAL'!AK228</f>
        <v>APAGADO</v>
      </c>
      <c r="AF220">
        <f>'RESUMEN TOTAL'!AL228</f>
        <v>0</v>
      </c>
      <c r="AG220" t="str">
        <f>'RESUMEN TOTAL'!AM228</f>
        <v>APAGADO</v>
      </c>
      <c r="AH220" t="str">
        <f>'RESUMEN TOTAL'!AN228</f>
        <v>APAGADO</v>
      </c>
      <c r="AI220" t="str">
        <f>'RESUMEN TOTAL'!AO228</f>
        <v>APAGADO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 t="str">
        <f>'RESUMEN TOTAL'!AK238</f>
        <v>APAGADO</v>
      </c>
      <c r="AF230" t="str">
        <f>'RESUMEN TOTAL'!AL238</f>
        <v>APAGADO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 t="str">
        <f>'RESUMEN TOTAL'!AK241</f>
        <v>APAGADO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 t="str">
        <f>'RESUMEN TOTAL'!AK242</f>
        <v>APAGADO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 t="str">
        <f>'RESUMEN TOTAL'!AK243</f>
        <v>APAGADO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 t="str">
        <f>'RESUMEN TOTAL'!AK244</f>
        <v>APAGADO</v>
      </c>
      <c r="AF236" t="str">
        <f>'RESUMEN TOTAL'!AL244</f>
        <v>APAGADO</v>
      </c>
      <c r="AG236" t="str">
        <f>'RESUMEN TOTAL'!AM244</f>
        <v>APAGADO</v>
      </c>
      <c r="AH236" t="str">
        <f>'RESUMEN TOTAL'!AN244</f>
        <v>APAGADO</v>
      </c>
      <c r="AI236" t="str">
        <f>'RESUMEN TOTAL'!AO244</f>
        <v>APAGADO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 t="str">
        <f>'RESUMEN TOTAL'!AK245</f>
        <v>APAGADO</v>
      </c>
      <c r="AF237" t="str">
        <f>'RESUMEN TOTAL'!AL245</f>
        <v>APAGADO</v>
      </c>
      <c r="AG237" t="str">
        <f>'RESUMEN TOTAL'!AM245</f>
        <v>APAGADO</v>
      </c>
      <c r="AH237" t="str">
        <f>'RESUMEN TOTAL'!AN245</f>
        <v>APAGADO</v>
      </c>
      <c r="AI237" t="str">
        <f>'RESUMEN TOTAL'!AO245</f>
        <v>APAGADO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 t="str">
        <f>'RESUMEN TOTAL'!AK246</f>
        <v>APAGADO</v>
      </c>
      <c r="AF238" t="str">
        <f>'RESUMEN TOTAL'!AL246</f>
        <v>APAGADO</v>
      </c>
      <c r="AG238" t="str">
        <f>'RESUMEN TOTAL'!AM246</f>
        <v>APAGADO</v>
      </c>
      <c r="AH238" t="str">
        <f>'RESUMEN TOTAL'!AN246</f>
        <v>APAGADO</v>
      </c>
      <c r="AI238" t="str">
        <f>'RESUMEN TOTAL'!AO246</f>
        <v>APAGADO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 t="str">
        <f>'RESUMEN TOTAL'!AN252</f>
        <v>APAGADO</v>
      </c>
      <c r="AI244" t="str">
        <f>'RESUMEN TOTAL'!AO252</f>
        <v>APAGADO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 t="str">
        <f>'RESUMEN TOTAL'!AK253</f>
        <v>APAGADO</v>
      </c>
      <c r="AF245" t="str">
        <f>'RESUMEN TOTAL'!AL253</f>
        <v>APAGADO</v>
      </c>
      <c r="AG245" t="str">
        <f>'RESUMEN TOTAL'!AM253</f>
        <v>APAGADO</v>
      </c>
      <c r="AH245" t="str">
        <f>'RESUMEN TOTAL'!AN253</f>
        <v>APAGADO</v>
      </c>
      <c r="AI245" t="str">
        <f>'RESUMEN TOTAL'!AO253</f>
        <v>APAGADO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 t="str">
        <f>'RESUMEN TOTAL'!AK258</f>
        <v>APAGADO</v>
      </c>
      <c r="AF250" t="str">
        <f>'RESUMEN TOTAL'!AL258</f>
        <v>APAGADO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 t="str">
        <f>'RESUMEN TOTAL'!AO263</f>
        <v>APAGADO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 t="str">
        <f>'RESUMEN TOTAL'!AK265</f>
        <v>APAGADO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 t="str">
        <f>'RESUMEN TOTAL'!AK266</f>
        <v>APAGADO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 t="str">
        <f>'RESUMEN TOTAL'!AK277</f>
        <v>APAGADO</v>
      </c>
      <c r="AF268" t="str">
        <f>'RESUMEN TOTAL'!AL277</f>
        <v>APAGADO</v>
      </c>
      <c r="AG268" t="str">
        <f>'RESUMEN TOTAL'!AM277</f>
        <v>APAGADO</v>
      </c>
      <c r="AH268" t="str">
        <f>'RESUMEN TOTAL'!AN277</f>
        <v>APAGADO</v>
      </c>
      <c r="AI268" t="str">
        <f>'RESUMEN TOTAL'!AO277</f>
        <v>APAGADO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 t="str">
        <f>'RESUMEN TOTAL'!AK278</f>
        <v>APAGADO</v>
      </c>
      <c r="AF269" t="str">
        <f>'RESUMEN TOTAL'!AL278</f>
        <v>APAGADO</v>
      </c>
      <c r="AG269" t="str">
        <f>'RESUMEN TOTAL'!AM278</f>
        <v>APAGADO</v>
      </c>
      <c r="AH269" t="str">
        <f>'RESUMEN TOTAL'!AN278</f>
        <v>APAGADO</v>
      </c>
      <c r="AI269" t="str">
        <f>'RESUMEN TOTAL'!AO278</f>
        <v>APAGADO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 t="str">
        <f>'RESUMEN TOTAL'!AM286</f>
        <v>APAGADO</v>
      </c>
      <c r="AH277" t="str">
        <f>'RESUMEN TOTAL'!AN286</f>
        <v>APAGADO</v>
      </c>
      <c r="AI277" t="str">
        <f>'RESUMEN TOTAL'!AO286</f>
        <v>APAGADO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 t="str">
        <f>'RESUMEN TOTAL'!AM287</f>
        <v>APAGADO</v>
      </c>
      <c r="AH278" t="str">
        <f>'RESUMEN TOTAL'!AN287</f>
        <v>APAGADO</v>
      </c>
      <c r="AI278" t="str">
        <f>'RESUMEN TOTAL'!AO287</f>
        <v>APAGADO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 t="str">
        <f>'RESUMEN TOTAL'!AK294</f>
        <v>APAGADO</v>
      </c>
      <c r="AF285" t="str">
        <f>'RESUMEN TOTAL'!AL294</f>
        <v>APAGADO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 t="str">
        <f>'RESUMEN TOTAL'!AK295</f>
        <v>APAGADO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 t="str">
        <f>'RESUMEN TOTAL'!AK298</f>
        <v>APAGADO</v>
      </c>
      <c r="AF289" t="str">
        <f>'RESUMEN TOTAL'!AL298</f>
        <v>APAGADO</v>
      </c>
      <c r="AG289" t="str">
        <f>'RESUMEN TOTAL'!AM298</f>
        <v>APAGADO</v>
      </c>
      <c r="AH289" t="str">
        <f>'RESUMEN TOTAL'!AN298</f>
        <v>APAGADO</v>
      </c>
      <c r="AI289" t="str">
        <f>'RESUMEN TOTAL'!AO298</f>
        <v>APAGADO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 t="str">
        <f>'RESUMEN TOTAL'!AK311</f>
        <v>APAGADO</v>
      </c>
      <c r="AF301" t="str">
        <f>'RESUMEN TOTAL'!AL311</f>
        <v>APAGADO</v>
      </c>
      <c r="AG301" t="str">
        <f>'RESUMEN TOTAL'!AM311</f>
        <v>APAGADO</v>
      </c>
      <c r="AH301" t="str">
        <f>'RESUMEN TOTAL'!AN311</f>
        <v>APAGADO</v>
      </c>
      <c r="AI301" t="str">
        <f>'RESUMEN TOTAL'!AO311</f>
        <v>APAGADO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 t="str">
        <f>'RESUMEN TOTAL'!AK312</f>
        <v>APAGADO</v>
      </c>
      <c r="AF302" t="str">
        <f>'RESUMEN TOTAL'!AL312</f>
        <v>APAGADO</v>
      </c>
      <c r="AG302" t="str">
        <f>'RESUMEN TOTAL'!AM312</f>
        <v>APAGADO</v>
      </c>
      <c r="AH302" t="str">
        <f>'RESUMEN TOTAL'!AN312</f>
        <v>APAGADO</v>
      </c>
      <c r="AI302" t="str">
        <f>'RESUMEN TOTAL'!AO312</f>
        <v>APAGADO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 t="str">
        <f>'RESUMEN TOTAL'!AK317</f>
        <v>APAGADO</v>
      </c>
      <c r="AF307" t="str">
        <f>'RESUMEN TOTAL'!AL317</f>
        <v>APAGADO</v>
      </c>
      <c r="AG307" t="str">
        <f>'RESUMEN TOTAL'!AM317</f>
        <v>APAGADO</v>
      </c>
      <c r="AH307" t="str">
        <f>'RESUMEN TOTAL'!AN317</f>
        <v>APAGADO</v>
      </c>
      <c r="AI307" t="str">
        <f>'RESUMEN TOTAL'!AO317</f>
        <v>APAGADO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 t="str">
        <f>'RESUMEN TOTAL'!AK319</f>
        <v>APAGADO</v>
      </c>
      <c r="AF309" t="str">
        <f>'RESUMEN TOTAL'!AL319</f>
        <v>APAGADO</v>
      </c>
      <c r="AG309" t="str">
        <f>'RESUMEN TOTAL'!AM319</f>
        <v>APAGADO</v>
      </c>
      <c r="AH309" t="str">
        <f>'RESUMEN TOTAL'!AN319</f>
        <v>APAGADO</v>
      </c>
      <c r="AI309" t="str">
        <f>'RESUMEN TOTAL'!AO319</f>
        <v>APAGADO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 t="str">
        <f>'RESUMEN TOTAL'!AL320</f>
        <v>APAGADO</v>
      </c>
      <c r="AG310" t="str">
        <f>'RESUMEN TOTAL'!AM320</f>
        <v>APAGADO</v>
      </c>
      <c r="AH310" t="str">
        <f>'RESUMEN TOTAL'!AN320</f>
        <v>APAGADO</v>
      </c>
      <c r="AI310" t="str">
        <f>'RESUMEN TOTAL'!AO320</f>
        <v>APAGADO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 t="str">
        <f>'RESUMEN TOTAL'!AM324</f>
        <v>APAGADO</v>
      </c>
      <c r="AH314" t="str">
        <f>'RESUMEN TOTAL'!AN324</f>
        <v>APAGADO</v>
      </c>
      <c r="AI314" t="str">
        <f>'RESUMEN TOTAL'!AO324</f>
        <v>APAGADO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 t="str">
        <f>'RESUMEN TOTAL'!AK326</f>
        <v>APAGADO</v>
      </c>
      <c r="AF316" t="str">
        <f>'RESUMEN TOTAL'!AL326</f>
        <v>APAGADO</v>
      </c>
      <c r="AG316" t="str">
        <f>'RESUMEN TOTAL'!AM326</f>
        <v>APAGADO</v>
      </c>
      <c r="AH316" t="str">
        <f>'RESUMEN TOTAL'!AN326</f>
        <v>APAGADO</v>
      </c>
      <c r="AI316" t="str">
        <f>'RESUMEN TOTAL'!AO326</f>
        <v>APAGADO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 t="str">
        <f>'RESUMEN TOTAL'!AK327</f>
        <v>APAGADO</v>
      </c>
      <c r="AF317" t="str">
        <f>'RESUMEN TOTAL'!AL327</f>
        <v>APAGADO</v>
      </c>
      <c r="AG317" t="str">
        <f>'RESUMEN TOTAL'!AM327</f>
        <v>APAGADO</v>
      </c>
      <c r="AH317" t="str">
        <f>'RESUMEN TOTAL'!AN327</f>
        <v>APAGADO</v>
      </c>
      <c r="AI317" t="str">
        <f>'RESUMEN TOTAL'!AO327</f>
        <v>APAGADO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 t="str">
        <f>'RESUMEN TOTAL'!AK328</f>
        <v>APAGADO</v>
      </c>
      <c r="AF318" t="str">
        <f>'RESUMEN TOTAL'!AL328</f>
        <v>APAGADO</v>
      </c>
      <c r="AG318" t="str">
        <f>'RESUMEN TOTAL'!AM328</f>
        <v>APAGADO</v>
      </c>
      <c r="AH318" t="str">
        <f>'RESUMEN TOTAL'!AN328</f>
        <v>APAGADO</v>
      </c>
      <c r="AI318" t="str">
        <f>'RESUMEN TOTAL'!AO328</f>
        <v>APAGADO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 t="str">
        <f>'RESUMEN TOTAL'!AK329</f>
        <v>APAGADO</v>
      </c>
      <c r="AF319" t="str">
        <f>'RESUMEN TOTAL'!AL329</f>
        <v>APAGADO</v>
      </c>
      <c r="AG319" t="str">
        <f>'RESUMEN TOTAL'!AM329</f>
        <v>APAGADO</v>
      </c>
      <c r="AH319" t="str">
        <f>'RESUMEN TOTAL'!AN329</f>
        <v>APAGADO</v>
      </c>
      <c r="AI319" t="str">
        <f>'RESUMEN TOTAL'!AO329</f>
        <v>APAGADO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 t="str">
        <f>'RESUMEN TOTAL'!AK345</f>
        <v>APAGADO</v>
      </c>
      <c r="AF335" t="str">
        <f>'RESUMEN TOTAL'!AL345</f>
        <v>APAGADO</v>
      </c>
      <c r="AG335" t="str">
        <f>'RESUMEN TOTAL'!AM345</f>
        <v>APAGADO</v>
      </c>
      <c r="AH335" t="str">
        <f>'RESUMEN TOTAL'!AN345</f>
        <v>APAGADO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 t="str">
        <f>'RESUMEN TOTAL'!AK348</f>
        <v>APAGADO</v>
      </c>
      <c r="AF338" t="str">
        <f>'RESUMEN TOTAL'!AL348</f>
        <v>APAGADO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 t="str">
        <f>'RESUMEN TOTAL'!AL349</f>
        <v>APAGADO</v>
      </c>
      <c r="AG339" t="str">
        <f>'RESUMEN TOTAL'!AM349</f>
        <v>APAGADO</v>
      </c>
      <c r="AH339" t="str">
        <f>'RESUMEN TOTAL'!AN349</f>
        <v>APAGADO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 t="str">
        <f>'RESUMEN TOTAL'!AL351</f>
        <v>APAGADO</v>
      </c>
      <c r="AG341" t="str">
        <f>'RESUMEN TOTAL'!AM351</f>
        <v>APAGADO</v>
      </c>
      <c r="AH341" t="str">
        <f>'RESUMEN TOTAL'!AN351</f>
        <v>APAGADO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 t="str">
        <f>'RESUMEN TOTAL'!AK352</f>
        <v>APAGADO</v>
      </c>
      <c r="AF342" t="str">
        <f>'RESUMEN TOTAL'!AL352</f>
        <v>APAGADO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 t="str">
        <f>'RESUMEN TOTAL'!AK353</f>
        <v>APAGADO</v>
      </c>
      <c r="AF343" t="str">
        <f>'RESUMEN TOTAL'!AL353</f>
        <v>APAGADO</v>
      </c>
      <c r="AG343" t="str">
        <f>'RESUMEN TOTAL'!AM353</f>
        <v>APAGADO</v>
      </c>
      <c r="AH343">
        <f>'RESUMEN TOTAL'!AN353</f>
        <v>0</v>
      </c>
      <c r="AI343" t="str">
        <f>'RESUMEN TOTAL'!AO353</f>
        <v>APAGADO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 t="str">
        <f>'RESUMEN TOTAL'!AK354</f>
        <v>APAGADO</v>
      </c>
      <c r="AF344" t="str">
        <f>'RESUMEN TOTAL'!AL354</f>
        <v>APAGADO</v>
      </c>
      <c r="AG344" t="str">
        <f>'RESUMEN TOTAL'!AM354</f>
        <v>APAGADO</v>
      </c>
      <c r="AH344">
        <f>'RESUMEN TOTAL'!AN354</f>
        <v>0</v>
      </c>
      <c r="AI344" t="str">
        <f>'RESUMEN TOTAL'!AO354</f>
        <v>APAGADO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 t="str">
        <f>'RESUMEN TOTAL'!AK355</f>
        <v>APAGADO</v>
      </c>
      <c r="AF345" t="str">
        <f>'RESUMEN TOTAL'!AL355</f>
        <v>APAGADO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 t="str">
        <f>'RESUMEN TOTAL'!AK356</f>
        <v>APAGADO</v>
      </c>
      <c r="AF346" t="str">
        <f>'RESUMEN TOTAL'!AL356</f>
        <v>APAGADO</v>
      </c>
      <c r="AG346" t="str">
        <f>'RESUMEN TOTAL'!AM356</f>
        <v>APAGADO</v>
      </c>
      <c r="AH346" t="str">
        <f>'RESUMEN TOTAL'!AN356</f>
        <v>APAGADO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 t="str">
        <f>'RESUMEN TOTAL'!AK358</f>
        <v>APAGADO</v>
      </c>
      <c r="AF348" t="str">
        <f>'RESUMEN TOTAL'!AL358</f>
        <v>APAGADO</v>
      </c>
      <c r="AG348" t="str">
        <f>'RESUMEN TOTAL'!AM358</f>
        <v>APAGADO</v>
      </c>
      <c r="AH348" t="str">
        <f>'RESUMEN TOTAL'!AN358</f>
        <v>APAGADO</v>
      </c>
      <c r="AI348" t="str">
        <f>'RESUMEN TOTAL'!AO358</f>
        <v>APAGADO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 t="str">
        <f>'RESUMEN TOTAL'!AL363</f>
        <v>APAGADO</v>
      </c>
      <c r="AG353" t="str">
        <f>'RESUMEN TOTAL'!AM363</f>
        <v>APAGADO</v>
      </c>
      <c r="AH353" t="str">
        <f>'RESUMEN TOTAL'!AN363</f>
        <v>APAGADO</v>
      </c>
      <c r="AI353" t="str">
        <f>'RESUMEN TOTAL'!AO363</f>
        <v>APAGADO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 t="str">
        <f>'RESUMEN TOTAL'!AL364</f>
        <v>APAGADO</v>
      </c>
      <c r="AG354" t="str">
        <f>'RESUMEN TOTAL'!AM364</f>
        <v>APAGADO</v>
      </c>
      <c r="AH354" t="str">
        <f>'RESUMEN TOTAL'!AN364</f>
        <v>APAGADO</v>
      </c>
      <c r="AI354" t="str">
        <f>'RESUMEN TOTAL'!AO364</f>
        <v>APAGADO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 t="str">
        <f>'RESUMEN TOTAL'!AK373</f>
        <v>APAGADO</v>
      </c>
      <c r="AF363" t="str">
        <f>'RESUMEN TOTAL'!AL373</f>
        <v>APAGADO</v>
      </c>
      <c r="AG363" t="str">
        <f>'RESUMEN TOTAL'!AM373</f>
        <v>APAGADO</v>
      </c>
      <c r="AH363" t="str">
        <f>'RESUMEN TOTAL'!AN373</f>
        <v>APAGADO</v>
      </c>
      <c r="AI363" t="str">
        <f>'RESUMEN TOTAL'!AO373</f>
        <v>APAGADO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 t="str">
        <f>'RESUMEN TOTAL'!AK374</f>
        <v>APAGADO</v>
      </c>
      <c r="AF364" t="str">
        <f>'RESUMEN TOTAL'!AL374</f>
        <v>APAGADO</v>
      </c>
      <c r="AG364" t="str">
        <f>'RESUMEN TOTAL'!AM374</f>
        <v>APAGADO</v>
      </c>
      <c r="AH364" t="str">
        <f>'RESUMEN TOTAL'!AN374</f>
        <v>APAGADO</v>
      </c>
      <c r="AI364" t="str">
        <f>'RESUMEN TOTAL'!AO374</f>
        <v>APAGADO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 t="str">
        <f>'RESUMEN TOTAL'!AK377</f>
        <v>APAGADO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 t="str">
        <f>'RESUMEN TOTAL'!AK378</f>
        <v>APAGADO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 t="str">
        <f>'RESUMEN TOTAL'!AK379</f>
        <v>APAGADO</v>
      </c>
      <c r="AF369" t="str">
        <f>'RESUMEN TOTAL'!AL379</f>
        <v>APAGADO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 t="str">
        <f>'RESUMEN TOTAL'!AK380</f>
        <v>APAGADO</v>
      </c>
      <c r="AF370" t="str">
        <f>'RESUMEN TOTAL'!AL380</f>
        <v>APAGADO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 t="str">
        <f>'RESUMEN TOTAL'!AO384</f>
        <v>APAGADO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 t="str">
        <f>'RESUMEN TOTAL'!AO385</f>
        <v>APAGADO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 t="str">
        <f>'RESUMEN TOTAL'!AK408</f>
        <v>APAGADO</v>
      </c>
      <c r="AF397" t="str">
        <f>'RESUMEN TOTAL'!AL408</f>
        <v>APAGADO</v>
      </c>
      <c r="AG397" t="str">
        <f>'RESUMEN TOTAL'!AM408</f>
        <v>APAGADO</v>
      </c>
      <c r="AH397" t="str">
        <f>'RESUMEN TOTAL'!AN408</f>
        <v>APAGADO</v>
      </c>
      <c r="AI397" t="str">
        <f>'RESUMEN TOTAL'!AO408</f>
        <v>APAGADO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 t="str">
        <f>'RESUMEN TOTAL'!AO414</f>
        <v>APAGADO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 t="str">
        <f>'RESUMEN TOTAL'!AO415</f>
        <v>APAGADO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 t="str">
        <f>'RESUMEN TOTAL'!AK432</f>
        <v>APAGADO</v>
      </c>
      <c r="AF421" t="str">
        <f>'RESUMEN TOTAL'!AL432</f>
        <v>APAGADO</v>
      </c>
      <c r="AG421" t="str">
        <f>'RESUMEN TOTAL'!AM432</f>
        <v>APAGADO</v>
      </c>
      <c r="AH421" t="str">
        <f>'RESUMEN TOTAL'!AN432</f>
        <v>APAGADO</v>
      </c>
      <c r="AI421" t="str">
        <f>'RESUMEN TOTAL'!AO432</f>
        <v>APAGADO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 t="str">
        <f>'RESUMEN TOTAL'!AK444</f>
        <v>APAGADO</v>
      </c>
      <c r="AF432" t="str">
        <f>'RESUMEN TOTAL'!AL444</f>
        <v>APAGADO</v>
      </c>
      <c r="AG432" t="str">
        <f>'RESUMEN TOTAL'!AM444</f>
        <v>APAGADO</v>
      </c>
      <c r="AH432" t="str">
        <f>'RESUMEN TOTAL'!AN444</f>
        <v>APAGADO</v>
      </c>
      <c r="AI432" t="str">
        <f>'RESUMEN TOTAL'!AO444</f>
        <v>APAGADO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 t="str">
        <f>'RESUMEN TOTAL'!AK449</f>
        <v>APAGADO</v>
      </c>
      <c r="AF437" t="str">
        <f>'RESUMEN TOTAL'!AL449</f>
        <v>APAGADO</v>
      </c>
      <c r="AG437" t="str">
        <f>'RESUMEN TOTAL'!AM449</f>
        <v>APAGADO</v>
      </c>
      <c r="AH437" t="str">
        <f>'RESUMEN TOTAL'!AN449</f>
        <v>APAGADO</v>
      </c>
      <c r="AI437" t="str">
        <f>'RESUMEN TOTAL'!AO449</f>
        <v>APAGADO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 t="str">
        <f>'RESUMEN TOTAL'!AO456</f>
        <v>APAGADO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 t="str">
        <f>'RESUMEN TOTAL'!AO457</f>
        <v>APAGADO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 t="str">
        <f>'RESUMEN TOTAL'!AO458</f>
        <v>APAGADO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TOTAL'!L488</f>
        <v>0</v>
      </c>
      <c r="G456">
        <f>'RESUMEN TOTAL'!M488</f>
        <v>0</v>
      </c>
      <c r="H456">
        <f>'RESUMEN TOTAL'!N467</f>
        <v>0</v>
      </c>
      <c r="I456">
        <f>'RESUMEN TOTAL'!O467</f>
        <v>0</v>
      </c>
      <c r="J456">
        <f>'RESUMEN TOTAL'!P488</f>
        <v>0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 t="str">
        <f>'RESUMEN TOTAL'!AK488</f>
        <v>APAGADO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TOTAL'!L489</f>
        <v>0</v>
      </c>
      <c r="G457">
        <f>'RESUMEN TOTAL'!M489</f>
        <v>0</v>
      </c>
      <c r="H457">
        <f>'RESUMEN TOTAL'!N468</f>
        <v>0</v>
      </c>
      <c r="I457">
        <f>'RESUMEN TOTAL'!O468</f>
        <v>0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 t="str">
        <f>'RESUMEN TOTAL'!AK489</f>
        <v>APAGADO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TOTAL'!L490</f>
        <v>0</v>
      </c>
      <c r="G458">
        <f>'RESUMEN TOTAL'!M490</f>
        <v>0</v>
      </c>
      <c r="H458">
        <f>'RESUMEN TOTAL'!N469</f>
        <v>0</v>
      </c>
      <c r="I458">
        <f>'RESUMEN TOTAL'!O469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 t="str">
        <f>'RESUMEN TOTAL'!AL490</f>
        <v>APAGADO</v>
      </c>
      <c r="AG458" t="str">
        <f>'RESUMEN TOTAL'!AM490</f>
        <v>APAGADO</v>
      </c>
      <c r="AH458" t="str">
        <f>'RESUMEN TOTAL'!AN490</f>
        <v>APAGADO</v>
      </c>
      <c r="AI458" t="str">
        <f>'RESUMEN TOTAL'!AO490</f>
        <v>APAGADO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TOTAL'!L491</f>
        <v>0</v>
      </c>
      <c r="G459">
        <f>'RESUMEN TOTAL'!M491</f>
        <v>0</v>
      </c>
      <c r="H459">
        <f>'RESUMEN TOTAL'!N470</f>
        <v>0</v>
      </c>
      <c r="I459">
        <f>'RESUMEN TOTAL'!O470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 t="str">
        <f>'RESUMEN TOTAL'!AL491</f>
        <v>APAGADO</v>
      </c>
      <c r="AG459" t="str">
        <f>'RESUMEN TOTAL'!AM491</f>
        <v>APAGADO</v>
      </c>
      <c r="AH459" t="str">
        <f>'RESUMEN TOTAL'!AN491</f>
        <v>APAGADO</v>
      </c>
      <c r="AI459" t="str">
        <f>'RESUMEN TOTAL'!AO491</f>
        <v>APAGADO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TOTAL'!L492</f>
        <v>0</v>
      </c>
      <c r="G460">
        <f>'RESUMEN TOTAL'!M492</f>
        <v>0</v>
      </c>
      <c r="H460">
        <f>'RESUMEN TOTAL'!N471</f>
        <v>0</v>
      </c>
      <c r="I460">
        <f>'RESUMEN TOTAL'!O471</f>
        <v>0</v>
      </c>
      <c r="J460">
        <f>'RESUMEN TOTAL'!P492</f>
        <v>0</v>
      </c>
      <c r="K460">
        <f>'RESUMEN TOTAL'!Q492</f>
        <v>0</v>
      </c>
      <c r="L460">
        <f>'RESUMEN TOTAL'!R492</f>
        <v>0</v>
      </c>
      <c r="M460">
        <f>'RESUMEN TOTAL'!S492</f>
        <v>0</v>
      </c>
      <c r="N460">
        <f>'RESUMEN TOTAL'!T492</f>
        <v>0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 t="str">
        <f>'RESUMEN TOTAL'!AM492</f>
        <v>APAGADO</v>
      </c>
      <c r="AH460" t="str">
        <f>'RESUMEN TOTAL'!AN492</f>
        <v>APAGADO</v>
      </c>
      <c r="AI460" t="str">
        <f>'RESUMEN TOTAL'!AO492</f>
        <v>APAGADO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TOTAL'!L493</f>
        <v>0</v>
      </c>
      <c r="G461">
        <f>'RESUMEN TOTAL'!M493</f>
        <v>0</v>
      </c>
      <c r="H461">
        <f>'RESUMEN TOTAL'!N472</f>
        <v>0</v>
      </c>
      <c r="I461">
        <f>'RESUMEN TOTAL'!O472</f>
        <v>0</v>
      </c>
      <c r="J461">
        <f>'RESUMEN TOTAL'!P493</f>
        <v>0</v>
      </c>
      <c r="K461">
        <f>'RESUMEN TOTAL'!Q493</f>
        <v>0</v>
      </c>
      <c r="L461">
        <f>'RESUMEN TOTAL'!R493</f>
        <v>0</v>
      </c>
      <c r="M461">
        <f>'RESUMEN TOTAL'!S493</f>
        <v>0</v>
      </c>
      <c r="N461">
        <f>'RESUMEN TOTAL'!T493</f>
        <v>0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 t="str">
        <f>'RESUMEN TOTAL'!AM493</f>
        <v>APAGADO</v>
      </c>
      <c r="AH461" t="str">
        <f>'RESUMEN TOTAL'!AN493</f>
        <v>APAGADO</v>
      </c>
      <c r="AI461" t="str">
        <f>'RESUMEN TOTAL'!AO493</f>
        <v>APAGADO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>
        <f>'RESUMEN TOTAL'!P494</f>
        <v>0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 t="str">
        <f>'RESUMEN TOTAL'!AK494</f>
        <v>APAGADO</v>
      </c>
      <c r="AF462" t="str">
        <f>'RESUMEN TOTAL'!AL494</f>
        <v>APAGADO</v>
      </c>
      <c r="AG462" t="str">
        <f>'RESUMEN TOTAL'!AM494</f>
        <v>APAGADO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 t="str">
        <f>'RESUMEN TOTAL'!AK495</f>
        <v>APAGADO</v>
      </c>
      <c r="AF463" t="str">
        <f>'RESUMEN TOTAL'!AL495</f>
        <v>APAGADO</v>
      </c>
      <c r="AG463" t="str">
        <f>'RESUMEN TOTAL'!AM495</f>
        <v>APAGADO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TOTAL'!N478</f>
        <v>0</v>
      </c>
      <c r="I467">
        <f>'RESUMEN TOTAL'!O478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TOTAL'!N479</f>
        <v>0</v>
      </c>
      <c r="I468">
        <f>'RESUMEN TOTAL'!O479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TOTAL'!L502</f>
        <v>0</v>
      </c>
      <c r="G470">
        <f>'RESUMEN TOTAL'!M502</f>
        <v>0</v>
      </c>
      <c r="H470">
        <f>'RESUMEN TOTAL'!N481</f>
        <v>0</v>
      </c>
      <c r="I470">
        <f>'RESUMEN TOTAL'!O481</f>
        <v>0</v>
      </c>
      <c r="J470">
        <f>'RESUMEN TOTAL'!P502</f>
        <v>0</v>
      </c>
      <c r="K470">
        <f>'RESUMEN TOTAL'!Q502</f>
        <v>0</v>
      </c>
      <c r="L470">
        <f>'RESUMEN TOTAL'!R502</f>
        <v>0</v>
      </c>
      <c r="M470">
        <f>'RESUMEN TOTAL'!S502</f>
        <v>0</v>
      </c>
      <c r="N470">
        <f>'RESUMEN TOTAL'!T502</f>
        <v>0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 t="str">
        <f>'RESUMEN TOTAL'!AM502</f>
        <v>APAGADO</v>
      </c>
      <c r="AH470" t="str">
        <f>'RESUMEN TOTAL'!AN502</f>
        <v>APAGADO</v>
      </c>
      <c r="AI470" t="str">
        <f>'RESUMEN TOTAL'!AO502</f>
        <v>APAGADO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TOTAL'!L503</f>
        <v>0</v>
      </c>
      <c r="G471">
        <f>'RESUMEN TOTAL'!M503</f>
        <v>0</v>
      </c>
      <c r="H471">
        <f>'RESUMEN TOTAL'!N482</f>
        <v>0</v>
      </c>
      <c r="I471">
        <f>'RESUMEN TOTAL'!O482</f>
        <v>0</v>
      </c>
      <c r="J471">
        <f>'RESUMEN TOTAL'!P503</f>
        <v>0</v>
      </c>
      <c r="K471">
        <f>'RESUMEN TOTAL'!Q503</f>
        <v>0</v>
      </c>
      <c r="L471">
        <f>'RESUMEN TOTAL'!R503</f>
        <v>0</v>
      </c>
      <c r="M471">
        <f>'RESUMEN TOTAL'!S503</f>
        <v>0</v>
      </c>
      <c r="N471">
        <f>'RESUMEN TOTAL'!T503</f>
        <v>0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 t="str">
        <f>'RESUMEN TOTAL'!AM503</f>
        <v>APAGADO</v>
      </c>
      <c r="AH471" t="str">
        <f>'RESUMEN TOTAL'!AN503</f>
        <v>APAGADO</v>
      </c>
      <c r="AI471" t="str">
        <f>'RESUMEN TOTAL'!AO503</f>
        <v>APAGADO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TOTAL'!L504</f>
        <v>0</v>
      </c>
      <c r="G472">
        <f>'RESUMEN TOTAL'!M504</f>
        <v>0</v>
      </c>
      <c r="H472">
        <f>'RESUMEN TOTAL'!N483</f>
        <v>0</v>
      </c>
      <c r="I472">
        <f>'RESUMEN TOTAL'!O483</f>
        <v>0</v>
      </c>
      <c r="J472">
        <f>'RESUMEN TOTAL'!P504</f>
        <v>0</v>
      </c>
      <c r="K472">
        <f>'RESUMEN TOTAL'!Q504</f>
        <v>0</v>
      </c>
      <c r="L472">
        <f>'RESUMEN TOTAL'!R504</f>
        <v>0</v>
      </c>
      <c r="M472">
        <f>'RESUMEN TOTAL'!S504</f>
        <v>0</v>
      </c>
      <c r="N472">
        <f>'RESUMEN TOTAL'!T504</f>
        <v>0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 t="str">
        <f>'RESUMEN TOTAL'!AM504</f>
        <v>APAGADO</v>
      </c>
      <c r="AH472" t="str">
        <f>'RESUMEN TOTAL'!AN504</f>
        <v>APAGADO</v>
      </c>
      <c r="AI472" t="str">
        <f>'RESUMEN TOTAL'!AO504</f>
        <v>APAGADO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TOTAL'!L505</f>
        <v>0</v>
      </c>
      <c r="G473">
        <f>'RESUMEN TOTAL'!M505</f>
        <v>0</v>
      </c>
      <c r="H473">
        <f>'RESUMEN TOTAL'!N484</f>
        <v>0</v>
      </c>
      <c r="I473">
        <f>'RESUMEN TOTAL'!O484</f>
        <v>0</v>
      </c>
      <c r="J473">
        <f>'RESUMEN TOTAL'!P505</f>
        <v>0</v>
      </c>
      <c r="K473">
        <f>'RESUMEN TOTAL'!Q505</f>
        <v>0</v>
      </c>
      <c r="L473">
        <f>'RESUMEN TOTAL'!R505</f>
        <v>0</v>
      </c>
      <c r="M473">
        <f>'RESUMEN TOTAL'!S505</f>
        <v>0</v>
      </c>
      <c r="N473">
        <f>'RESUMEN TOTAL'!T505</f>
        <v>0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 t="str">
        <f>'RESUMEN TOTAL'!AM505</f>
        <v>APAGADO</v>
      </c>
      <c r="AH473" t="str">
        <f>'RESUMEN TOTAL'!AN505</f>
        <v>APAGADO</v>
      </c>
      <c r="AI473" t="str">
        <f>'RESUMEN TOTAL'!AO505</f>
        <v>APAGADO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TOTAL'!L508</f>
        <v>0</v>
      </c>
      <c r="G476">
        <f>'RESUMEN TOTAL'!M508</f>
        <v>0</v>
      </c>
      <c r="H476">
        <f>'RESUMEN TOTAL'!N487</f>
        <v>0</v>
      </c>
      <c r="I476">
        <f>'RESUMEN TOTAL'!O487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 t="str">
        <f>'RESUMEN TOTAL'!AL508</f>
        <v>APAGADO</v>
      </c>
      <c r="AG476" t="str">
        <f>'RESUMEN TOTAL'!AM508</f>
        <v>APAGADO</v>
      </c>
      <c r="AH476" t="str">
        <f>'RESUMEN TOTAL'!AN508</f>
        <v>APAGADO</v>
      </c>
      <c r="AI476" t="str">
        <f>'RESUMEN TOTAL'!AO508</f>
        <v>APAGADO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TOTAL'!N488</f>
        <v>0</v>
      </c>
      <c r="I477">
        <f>'RESUMEN TOTAL'!O488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TOTAL'!N489</f>
        <v>0</v>
      </c>
      <c r="I478">
        <f>'RESUMEN TOTAL'!O489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TOTAL'!N490</f>
        <v>0</v>
      </c>
      <c r="I479">
        <f>'RESUMEN TOTAL'!O490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TOTAL'!N491</f>
        <v>0</v>
      </c>
      <c r="I480">
        <f>'RESUMEN TOTAL'!O491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TOTAL'!N492</f>
        <v>0</v>
      </c>
      <c r="I481">
        <f>'RESUMEN TOTAL'!O492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TOTAL'!L514</f>
        <v>0</v>
      </c>
      <c r="G482">
        <f>'RESUMEN TOTAL'!M514</f>
        <v>0</v>
      </c>
      <c r="H482">
        <f>'RESUMEN TOTAL'!N493</f>
        <v>0</v>
      </c>
      <c r="I482">
        <f>'RESUMEN TOTAL'!O493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 t="str">
        <f>'RESUMEN TOTAL'!AL514</f>
        <v>APAGADO</v>
      </c>
      <c r="AG482" t="str">
        <f>'RESUMEN TOTAL'!AM514</f>
        <v>APAGADO</v>
      </c>
      <c r="AH482" t="str">
        <f>'RESUMEN TOTAL'!AN514</f>
        <v>APAGADO</v>
      </c>
      <c r="AI482" t="str">
        <f>'RESUMEN TOTAL'!AO514</f>
        <v>APAGADO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TOTAL'!L515</f>
        <v>0</v>
      </c>
      <c r="G483">
        <f>'RESUMEN TOTAL'!M515</f>
        <v>0</v>
      </c>
      <c r="H483">
        <f>'RESUMEN TOTAL'!N494</f>
        <v>0</v>
      </c>
      <c r="I483">
        <f>'RESUMEN TOTAL'!O494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 t="str">
        <f>'RESUMEN TOTAL'!AL515</f>
        <v>APAGADO</v>
      </c>
      <c r="AG483" t="str">
        <f>'RESUMEN TOTAL'!AM515</f>
        <v>APAGADO</v>
      </c>
      <c r="AH483" t="str">
        <f>'RESUMEN TOTAL'!AN515</f>
        <v>APAGADO</v>
      </c>
      <c r="AI483" t="str">
        <f>'RESUMEN TOTAL'!AO515</f>
        <v>APAGADO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>
        <f>'RESUMEN TOTAL'!O495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 t="str">
        <f>'RESUMEN TOTAL'!AM522</f>
        <v>APAGADO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TOTAL'!L523</f>
        <v>0</v>
      </c>
      <c r="G491">
        <f>'RESUMEN TOTAL'!M523</f>
        <v>0</v>
      </c>
      <c r="H491">
        <f>'RESUMEN TOTAL'!N502</f>
        <v>0</v>
      </c>
      <c r="I491">
        <f>'RESUMEN TOTAL'!O502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 t="str">
        <f>'RESUMEN TOTAL'!AL523</f>
        <v>APAGADO</v>
      </c>
      <c r="AG491">
        <f>'RESUMEN TOTAL'!AM523</f>
        <v>0</v>
      </c>
      <c r="AH491" t="str">
        <f>'RESUMEN TOTAL'!AN523</f>
        <v>APAGADO</v>
      </c>
      <c r="AI491" t="str">
        <f>'RESUMEN TOTAL'!AO523</f>
        <v>APAGADO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TOTAL'!N503</f>
        <v>0</v>
      </c>
      <c r="I492">
        <f>'RESUMEN TOTAL'!O503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TOTAL'!N504</f>
        <v>0</v>
      </c>
      <c r="I493">
        <f>'RESUMEN TOTAL'!O504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>
        <f>'RESUMEN TOTAL'!N505</f>
        <v>0</v>
      </c>
      <c r="I494">
        <f>'RESUMEN TOTAL'!O505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 t="str">
        <f>'RESUMEN TOTAL'!AL526</f>
        <v>APAGADO</v>
      </c>
      <c r="AG494" t="str">
        <f>'RESUMEN TOTAL'!AM526</f>
        <v>APAGADO</v>
      </c>
      <c r="AH494" t="str">
        <f>'RESUMEN TOTAL'!AN526</f>
        <v>APAGADO</v>
      </c>
      <c r="AI494" t="str">
        <f>'RESUMEN TOTAL'!AO526</f>
        <v>APAGADO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TOTAL'!N506</f>
        <v>0</v>
      </c>
      <c r="I495">
        <f>'RESUMEN TOTAL'!O506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 t="str">
        <f>'RESUMEN TOTAL'!AL527</f>
        <v>APAGADO</v>
      </c>
      <c r="AG495" t="str">
        <f>'RESUMEN TOTAL'!AM527</f>
        <v>APAGADO</v>
      </c>
      <c r="AH495" t="str">
        <f>'RESUMEN TOTAL'!AN527</f>
        <v>APAGADO</v>
      </c>
      <c r="AI495" t="str">
        <f>'RESUMEN TOTAL'!AO527</f>
        <v>APAGADO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TOTAL'!N508</f>
        <v>0</v>
      </c>
      <c r="I497">
        <f>'RESUMEN TOTAL'!O508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TOTAL'!L530</f>
        <v>0</v>
      </c>
      <c r="G498">
        <f>'RESUMEN TOTAL'!M530</f>
        <v>0</v>
      </c>
      <c r="H498">
        <f>'RESUMEN TOTAL'!N509</f>
        <v>0</v>
      </c>
      <c r="I498">
        <f>'RESUMEN TOTAL'!O509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 t="str">
        <f>'RESUMEN TOTAL'!AL530</f>
        <v>APAGADO</v>
      </c>
      <c r="AG498" t="str">
        <f>'RESUMEN TOTAL'!AM530</f>
        <v>APAGADO</v>
      </c>
      <c r="AH498" t="str">
        <f>'RESUMEN TOTAL'!AN530</f>
        <v>APAGADO</v>
      </c>
      <c r="AI498" t="str">
        <f>'RESUMEN TOTAL'!AO530</f>
        <v>APAGADO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TOTAL'!L531</f>
        <v>0</v>
      </c>
      <c r="G499">
        <f>'RESUMEN TOTAL'!M531</f>
        <v>0</v>
      </c>
      <c r="H499">
        <f>'RESUMEN TOTAL'!N510</f>
        <v>0</v>
      </c>
      <c r="I499">
        <f>'RESUMEN TOTAL'!O510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 t="str">
        <f>'RESUMEN TOTAL'!AL531</f>
        <v>APAGADO</v>
      </c>
      <c r="AG499" t="str">
        <f>'RESUMEN TOTAL'!AM531</f>
        <v>APAGADO</v>
      </c>
      <c r="AH499" t="str">
        <f>'RESUMEN TOTAL'!AN531</f>
        <v>APAGADO</v>
      </c>
      <c r="AI499" t="str">
        <f>'RESUMEN TOTAL'!AO531</f>
        <v>APAGADO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TOTAL'!N514</f>
        <v>0</v>
      </c>
      <c r="I503">
        <f>'RESUMEN TOTAL'!O514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TOTAL'!N515</f>
        <v>0</v>
      </c>
      <c r="I504">
        <f>'RESUMEN TOTAL'!O515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TOTAL'!N516</f>
        <v>0</v>
      </c>
      <c r="I505">
        <f>'RESUMEN TOTAL'!O516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TOTAL'!L536</f>
        <v>0</v>
      </c>
      <c r="G506">
        <f>'RESUMEN TOTAL'!M536</f>
        <v>0</v>
      </c>
      <c r="H506">
        <f>'RESUMEN TOTAL'!N517</f>
        <v>0</v>
      </c>
      <c r="I506">
        <f>'RESUMEN TOTAL'!O517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 t="str">
        <f>'RESUMEN TOTAL'!AF536</f>
        <v>APAGADO</v>
      </c>
      <c r="AA506" t="str">
        <f>'RESUMEN TOTAL'!AG536</f>
        <v>APAGADO</v>
      </c>
      <c r="AB506" t="str">
        <f>'RESUMEN TOTAL'!AH536</f>
        <v>APAGADO</v>
      </c>
      <c r="AC506" t="str">
        <f>'RESUMEN TOTAL'!AI536</f>
        <v>APAGADO</v>
      </c>
      <c r="AD506" t="str">
        <f>'RESUMEN TOTAL'!AJ536</f>
        <v>APAGADO</v>
      </c>
      <c r="AE506" t="str">
        <f>'RESUMEN TOTAL'!AK536</f>
        <v>APAGADO</v>
      </c>
      <c r="AF506" t="str">
        <f>'RESUMEN TOTAL'!AL536</f>
        <v>APAGADO</v>
      </c>
      <c r="AG506" t="str">
        <f>'RESUMEN TOTAL'!AM536</f>
        <v>APAGADO</v>
      </c>
      <c r="AH506" t="str">
        <f>'RESUMEN TOTAL'!AN536</f>
        <v>APAGADO</v>
      </c>
      <c r="AI506" t="str">
        <f>'RESUMEN TOTAL'!AO536</f>
        <v>APAGADO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TOTAL'!L537</f>
        <v>0</v>
      </c>
      <c r="G507">
        <f>'RESUMEN TOTAL'!M537</f>
        <v>0</v>
      </c>
      <c r="H507">
        <f>'RESUMEN TOTAL'!N518</f>
        <v>0</v>
      </c>
      <c r="I507">
        <f>'RESUMEN TOTAL'!O518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 t="str">
        <f>'RESUMEN TOTAL'!AF537</f>
        <v>APAGADO</v>
      </c>
      <c r="AA507" t="str">
        <f>'RESUMEN TOTAL'!AG537</f>
        <v>APAGADO</v>
      </c>
      <c r="AB507" t="str">
        <f>'RESUMEN TOTAL'!AH537</f>
        <v>APAGADO</v>
      </c>
      <c r="AC507" t="str">
        <f>'RESUMEN TOTAL'!AI537</f>
        <v>APAGADO</v>
      </c>
      <c r="AD507" t="str">
        <f>'RESUMEN TOTAL'!AJ537</f>
        <v>APAGADO</v>
      </c>
      <c r="AE507" t="str">
        <f>'RESUMEN TOTAL'!AK537</f>
        <v>APAGADO</v>
      </c>
      <c r="AF507" t="str">
        <f>'RESUMEN TOTAL'!AL537</f>
        <v>APAGADO</v>
      </c>
      <c r="AG507" t="str">
        <f>'RESUMEN TOTAL'!AM537</f>
        <v>APAGADO</v>
      </c>
      <c r="AH507" t="str">
        <f>'RESUMEN TOTAL'!AN537</f>
        <v>APAGADO</v>
      </c>
      <c r="AI507" t="str">
        <f>'RESUMEN TOTAL'!AO537</f>
        <v>APAGADO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 t="str">
        <f>'RESUMEN TOTAL'!AH538</f>
        <v>APAGADO</v>
      </c>
      <c r="AC508" t="str">
        <f>'RESUMEN TOTAL'!AI538</f>
        <v>APAGADO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 t="str">
        <f>'RESUMEN TOTAL'!AH539</f>
        <v>APAGADO</v>
      </c>
      <c r="AC509" t="str">
        <f>'RESUMEN TOTAL'!AI539</f>
        <v>APAGADO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TOTAL'!L540</f>
        <v>0</v>
      </c>
      <c r="G510">
        <f>'RESUMEN TOTAL'!M540</f>
        <v>0</v>
      </c>
      <c r="H510">
        <f>'RESUMEN TOTAL'!N521</f>
        <v>0</v>
      </c>
      <c r="I510">
        <f>'RESUMEN TOTAL'!O521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 t="str">
        <f>'RESUMEN TOTAL'!AL540</f>
        <v>APAGADO</v>
      </c>
      <c r="AG510" t="str">
        <f>'RESUMEN TOTAL'!AM540</f>
        <v>APAGADO</v>
      </c>
      <c r="AH510" t="str">
        <f>'RESUMEN TOTAL'!AN540</f>
        <v>APAGADO</v>
      </c>
      <c r="AI510" t="str">
        <f>'RESUMEN TOTAL'!AO540</f>
        <v>APAGADO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TOTAL'!L541</f>
        <v>0</v>
      </c>
      <c r="G511">
        <f>'RESUMEN TOTAL'!M541</f>
        <v>0</v>
      </c>
      <c r="H511">
        <f>'RESUMEN TOTAL'!N522</f>
        <v>0</v>
      </c>
      <c r="I511">
        <f>'RESUMEN TOTAL'!O522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 t="str">
        <f>'RESUMEN TOTAL'!AL541</f>
        <v>APAGADO</v>
      </c>
      <c r="AG511" t="str">
        <f>'RESUMEN TOTAL'!AM541</f>
        <v>APAGADO</v>
      </c>
      <c r="AH511" t="str">
        <f>'RESUMEN TOTAL'!AN541</f>
        <v>APAGADO</v>
      </c>
      <c r="AI511" t="str">
        <f>'RESUMEN TOTAL'!AO541</f>
        <v>APAGADO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TOTAL'!N523</f>
        <v>0</v>
      </c>
      <c r="I512">
        <f>'RESUMEN TOTAL'!O523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 t="str">
        <f>'RESUMEN TOTAL'!AI542</f>
        <v>APAGADO</v>
      </c>
      <c r="AD512" t="str">
        <f>'RESUMEN TOTAL'!AJ542</f>
        <v>APAGADO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 t="str">
        <f>'RESUMEN TOTAL'!AI543</f>
        <v>APAGADO</v>
      </c>
      <c r="AD513" t="str">
        <f>'RESUMEN TOTAL'!AJ543</f>
        <v>APAGADO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TOTAL'!A544</f>
        <v>PARADAS SEGURAS</v>
      </c>
      <c r="B514" t="str">
        <f>'RESUMEN TOTAL'!B544</f>
        <v>74 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 t="str">
        <f>'RESUMEN TOTAL'!AI544</f>
        <v>APAGADO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TOTAL'!A545</f>
        <v>PARADAS SEGURAS</v>
      </c>
      <c r="B515" t="str">
        <f>'RESUMEN TOTAL'!B545</f>
        <v>74 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TOTAL'!N526</f>
        <v>0</v>
      </c>
      <c r="I515">
        <f>'RESUMEN TOTAL'!O526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 t="str">
        <f>'RESUMEN TOTAL'!AI545</f>
        <v>APAGADO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TOTAL'!N527</f>
        <v>0</v>
      </c>
      <c r="I516">
        <f>'RESUMEN TOTAL'!O527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TOTAL'!N530</f>
        <v>0</v>
      </c>
      <c r="I519">
        <f>'RESUMEN TOTAL'!O530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TOTAL'!N531</f>
        <v>0</v>
      </c>
      <c r="I520">
        <f>'RESUMEN TOTAL'!O531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TOTAL'!N536</f>
        <v>0</v>
      </c>
      <c r="I525">
        <f>'RESUMEN TOTAL'!O536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TOTAL'!N537</f>
        <v>0</v>
      </c>
      <c r="I526">
        <f>'RESUMEN TOTAL'!O537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TOTAL'!N540</f>
        <v>0</v>
      </c>
      <c r="I529">
        <f>'RESUMEN TOTAL'!O540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TOTAL'!N541</f>
        <v>0</v>
      </c>
      <c r="I530">
        <f>'RESUMEN TOTAL'!O541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4" zoomScaleNormal="100" workbookViewId="0">
      <selection activeCell="F191" sqref="F191:F19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3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4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4"/>
      <c r="G7" s="65" t="s">
        <v>1423</v>
      </c>
      <c r="H7" s="118">
        <f>H5+H6</f>
        <v>78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5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3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4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4"/>
      <c r="G12" s="65" t="s">
        <v>1152</v>
      </c>
      <c r="H12" s="118">
        <f>paradas!K1</f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1417</v>
      </c>
      <c r="H13" s="118">
        <f>paradas!O1</f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4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5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3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4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4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4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4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4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5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3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4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4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4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4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0</v>
      </c>
      <c r="F28" s="144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5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3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4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4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4"/>
      <c r="G33" s="65" t="s">
        <v>1152</v>
      </c>
      <c r="H33" s="118">
        <v>39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f>'APAGADOS RADIO'!J2+'APAGADOS ANTENA'!J2</f>
        <v>0</v>
      </c>
      <c r="D34" s="137">
        <f t="shared" si="4"/>
        <v>0</v>
      </c>
      <c r="E34" s="138">
        <f t="shared" ref="E34" si="8">D34/C30</f>
        <v>0</v>
      </c>
      <c r="F34" s="144"/>
      <c r="G34" s="65" t="s">
        <v>1417</v>
      </c>
      <c r="H34" s="118">
        <v>39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4"/>
      <c r="G35" s="65" t="s">
        <v>1423</v>
      </c>
      <c r="H35" s="118">
        <v>78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f>Hoja1!J5</f>
        <v>0</v>
      </c>
      <c r="D36" s="94"/>
      <c r="E36" s="95">
        <f>Hoja1!J6</f>
        <v>0</v>
      </c>
      <c r="F36" s="145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3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4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4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4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4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4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5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3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4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4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4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4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4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5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3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4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4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4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5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3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4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4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4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4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4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5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3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4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4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4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4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4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5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3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4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4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4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4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4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5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3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4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4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4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4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4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5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3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4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4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4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4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4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5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3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4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4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4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4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4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5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3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4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4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4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5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3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4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4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4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5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3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4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4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4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4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4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5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3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4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4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4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4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4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5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3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49</v>
      </c>
      <c r="D129" s="66">
        <v>49</v>
      </c>
      <c r="E129" s="67">
        <f>D129/C128</f>
        <v>0.10792951541850221</v>
      </c>
      <c r="F129" s="144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5</v>
      </c>
      <c r="D130" s="66">
        <v>44</v>
      </c>
      <c r="E130" s="67">
        <f>D130/C128</f>
        <v>9.6916299559471369E-2</v>
      </c>
      <c r="F130" s="144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48</v>
      </c>
      <c r="E131" s="67">
        <v>0.1057</v>
      </c>
      <c r="F131" s="144"/>
      <c r="G131" s="65" t="s">
        <v>1152</v>
      </c>
      <c r="H131" s="118">
        <v>39</v>
      </c>
      <c r="I131" s="122">
        <v>15</v>
      </c>
      <c r="J131" s="112">
        <f>I131/H131</f>
        <v>0.38461538461538464</v>
      </c>
    </row>
    <row r="132" spans="2:10" ht="16.5" thickBot="1" x14ac:dyDescent="0.3">
      <c r="B132" s="68" t="s">
        <v>16</v>
      </c>
      <c r="C132" s="69">
        <v>10</v>
      </c>
      <c r="D132" s="70">
        <v>39</v>
      </c>
      <c r="E132" s="90">
        <f>D132/C128</f>
        <v>8.590308370044053E-2</v>
      </c>
      <c r="F132" s="144"/>
      <c r="G132" s="65" t="s">
        <v>1417</v>
      </c>
      <c r="H132" s="118">
        <v>39</v>
      </c>
      <c r="I132" s="123">
        <v>14</v>
      </c>
      <c r="J132" s="107">
        <f>I132/H132</f>
        <v>0.35897435897435898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4"/>
      <c r="G133" s="65" t="s">
        <v>1423</v>
      </c>
      <c r="H133" s="118">
        <v>78</v>
      </c>
      <c r="I133" s="124">
        <v>29</v>
      </c>
      <c r="J133" s="110">
        <f>I133/H133</f>
        <v>0.37179487179487181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0.13</v>
      </c>
      <c r="F134" s="145"/>
      <c r="G134" s="68" t="s">
        <v>1422</v>
      </c>
      <c r="H134" s="119">
        <v>29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3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4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4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4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4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5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3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4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4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4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5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3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4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4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4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5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3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4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4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4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4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5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3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4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4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4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4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5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3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59</v>
      </c>
      <c r="D171" s="66">
        <v>59</v>
      </c>
      <c r="E171" s="67">
        <f>D171/C170</f>
        <v>0.12995594713656389</v>
      </c>
      <c r="F171" s="144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8</v>
      </c>
      <c r="D172" s="66">
        <v>51</v>
      </c>
      <c r="E172" s="67">
        <f>D172/C170</f>
        <v>0.11233480176211454</v>
      </c>
      <c r="F172" s="144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58</v>
      </c>
      <c r="E173" s="67">
        <f>D173/C170</f>
        <v>0.1277533039647577</v>
      </c>
      <c r="F173" s="144"/>
      <c r="G173" s="65" t="s">
        <v>1152</v>
      </c>
      <c r="H173" s="118">
        <v>39</v>
      </c>
      <c r="I173" s="122">
        <v>16</v>
      </c>
      <c r="J173" s="112">
        <f t="shared" ref="J173:J175" si="22"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51</v>
      </c>
      <c r="E174" s="90">
        <f>D174/C170</f>
        <v>0.11233480176211454</v>
      </c>
      <c r="F174" s="144"/>
      <c r="G174" s="65" t="s">
        <v>1417</v>
      </c>
      <c r="H174" s="118">
        <v>39</v>
      </c>
      <c r="I174" s="123">
        <v>16</v>
      </c>
      <c r="J174" s="107">
        <f t="shared" si="22"/>
        <v>0.41025641025641024</v>
      </c>
    </row>
    <row r="175" spans="2:10" ht="17.25" thickTop="1" thickBot="1" x14ac:dyDescent="0.3">
      <c r="B175" s="93" t="s">
        <v>1143</v>
      </c>
      <c r="C175" s="94">
        <v>30</v>
      </c>
      <c r="D175" s="94"/>
      <c r="E175" s="95">
        <v>0.12</v>
      </c>
      <c r="F175" s="144"/>
      <c r="G175" s="65" t="s">
        <v>1423</v>
      </c>
      <c r="H175" s="118">
        <v>78</v>
      </c>
      <c r="I175" s="124">
        <v>32</v>
      </c>
      <c r="J175" s="110">
        <f t="shared" si="22"/>
        <v>0.41025641025641024</v>
      </c>
    </row>
    <row r="176" spans="2:10" ht="17.25" thickTop="1" thickBot="1" x14ac:dyDescent="0.3">
      <c r="B176" s="93" t="s">
        <v>1144</v>
      </c>
      <c r="C176" s="94">
        <v>29</v>
      </c>
      <c r="D176" s="94"/>
      <c r="E176" s="96">
        <v>0.12</v>
      </c>
      <c r="F176" s="145"/>
      <c r="G176" s="68" t="s">
        <v>1422</v>
      </c>
      <c r="H176" s="119">
        <v>32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3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84</v>
      </c>
      <c r="D178" s="66">
        <v>84</v>
      </c>
      <c r="E178" s="67">
        <v>0.185</v>
      </c>
      <c r="F178" s="144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6</v>
      </c>
      <c r="D179" s="66">
        <v>78</v>
      </c>
      <c r="E179" s="67">
        <f>D179/C177</f>
        <v>0.17180616740088106</v>
      </c>
      <c r="F179" s="144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83</v>
      </c>
      <c r="E180" s="67">
        <f>D180/C177</f>
        <v>0.1828193832599119</v>
      </c>
      <c r="F180" s="144"/>
      <c r="G180" s="65" t="s">
        <v>1152</v>
      </c>
      <c r="H180" s="118">
        <v>39</v>
      </c>
      <c r="I180" s="122">
        <v>15</v>
      </c>
      <c r="J180" s="112">
        <f>I180/H180</f>
        <v>0.38461538461538464</v>
      </c>
    </row>
    <row r="181" spans="2:10" ht="16.5" thickBot="1" x14ac:dyDescent="0.3">
      <c r="B181" s="68" t="s">
        <v>16</v>
      </c>
      <c r="C181" s="69">
        <v>15</v>
      </c>
      <c r="D181" s="70">
        <v>69</v>
      </c>
      <c r="E181" s="90">
        <f>D181/C177</f>
        <v>0.15198237885462554</v>
      </c>
      <c r="F181" s="144"/>
      <c r="G181" s="65" t="s">
        <v>1417</v>
      </c>
      <c r="H181" s="118">
        <v>39</v>
      </c>
      <c r="I181" s="123">
        <v>15</v>
      </c>
      <c r="J181" s="107">
        <f>I181/H181</f>
        <v>0.38461538461538464</v>
      </c>
    </row>
    <row r="182" spans="2:10" ht="17.25" thickTop="1" thickBot="1" x14ac:dyDescent="0.3">
      <c r="B182" s="93" t="s">
        <v>1143</v>
      </c>
      <c r="C182" s="94">
        <f>Hoja1!AE3</f>
        <v>41</v>
      </c>
      <c r="D182" s="94"/>
      <c r="E182" s="95">
        <v>0.16</v>
      </c>
      <c r="F182" s="144"/>
      <c r="G182" s="65" t="s">
        <v>1423</v>
      </c>
      <c r="H182" s="118">
        <v>78</v>
      </c>
      <c r="I182" s="124">
        <v>30</v>
      </c>
      <c r="J182" s="110">
        <f>I182/H182</f>
        <v>0.38461538461538464</v>
      </c>
    </row>
    <row r="183" spans="2:10" ht="17.25" thickTop="1" thickBot="1" x14ac:dyDescent="0.3">
      <c r="B183" s="93" t="s">
        <v>1144</v>
      </c>
      <c r="C183" s="94">
        <v>44</v>
      </c>
      <c r="D183" s="94"/>
      <c r="E183" s="96">
        <v>0.21</v>
      </c>
      <c r="F183" s="145"/>
      <c r="G183" s="68" t="s">
        <v>1422</v>
      </c>
      <c r="H183" s="119">
        <v>30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3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68</v>
      </c>
      <c r="D185" s="66">
        <f>C185</f>
        <v>68</v>
      </c>
      <c r="E185" s="67">
        <v>0.14979999999999999</v>
      </c>
      <c r="F185" s="144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6</v>
      </c>
      <c r="D186" s="66">
        <v>62</v>
      </c>
      <c r="E186" s="67">
        <v>0.1366</v>
      </c>
      <c r="F186" s="144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1</v>
      </c>
      <c r="D187" s="66">
        <v>67</v>
      </c>
      <c r="E187" s="67">
        <v>0.14760000000000001</v>
      </c>
      <c r="F187" s="144"/>
      <c r="G187" s="65" t="s">
        <v>1152</v>
      </c>
      <c r="H187" s="118">
        <f>paradas!D1</f>
        <v>39</v>
      </c>
      <c r="I187" s="122">
        <v>15</v>
      </c>
      <c r="J187" s="112">
        <f>I187/H187</f>
        <v>0.38461538461538464</v>
      </c>
    </row>
    <row r="188" spans="2:10" ht="16.5" thickBot="1" x14ac:dyDescent="0.3">
      <c r="B188" s="68" t="s">
        <v>16</v>
      </c>
      <c r="C188" s="69">
        <v>14</v>
      </c>
      <c r="D188" s="66">
        <v>54</v>
      </c>
      <c r="E188" s="90">
        <v>0.11890000000000001</v>
      </c>
      <c r="F188" s="144"/>
      <c r="G188" s="65" t="s">
        <v>1417</v>
      </c>
      <c r="H188" s="118">
        <v>39</v>
      </c>
      <c r="I188" s="123">
        <v>14</v>
      </c>
      <c r="J188" s="107">
        <f>I188/H188</f>
        <v>0.35897435897435898</v>
      </c>
    </row>
    <row r="189" spans="2:10" ht="17.25" thickTop="1" thickBot="1" x14ac:dyDescent="0.3">
      <c r="B189" s="93" t="s">
        <v>1143</v>
      </c>
      <c r="C189" s="94">
        <v>29</v>
      </c>
      <c r="D189" s="94"/>
      <c r="E189" s="95">
        <v>0.12</v>
      </c>
      <c r="F189" s="144"/>
      <c r="G189" s="65" t="s">
        <v>1423</v>
      </c>
      <c r="H189" s="118">
        <v>78</v>
      </c>
      <c r="I189" s="124">
        <v>29</v>
      </c>
      <c r="J189" s="110">
        <f>I189/H189</f>
        <v>0.37179487179487181</v>
      </c>
    </row>
    <row r="190" spans="2:10" ht="17.25" thickTop="1" thickBot="1" x14ac:dyDescent="0.3">
      <c r="B190" s="93" t="s">
        <v>1144</v>
      </c>
      <c r="C190" s="94">
        <f>Hoja1!AF5</f>
        <v>39</v>
      </c>
      <c r="D190" s="94"/>
      <c r="E190" s="96">
        <v>0.19</v>
      </c>
      <c r="F190" s="145"/>
      <c r="G190" s="68" t="s">
        <v>1422</v>
      </c>
      <c r="H190" s="119">
        <v>29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3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62</v>
      </c>
      <c r="D192" s="66">
        <v>62</v>
      </c>
      <c r="E192" s="67">
        <f>D192/C191</f>
        <v>0.13656387665198239</v>
      </c>
      <c r="F192" s="144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4</v>
      </c>
      <c r="D193" s="66">
        <v>58</v>
      </c>
      <c r="E193" s="67">
        <f>D193/C191</f>
        <v>0.1277533039647577</v>
      </c>
      <c r="F193" s="144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1</v>
      </c>
      <c r="D194" s="66">
        <v>57</v>
      </c>
      <c r="E194" s="67">
        <f>D194/C191</f>
        <v>0.12555066079295155</v>
      </c>
      <c r="F194" s="144"/>
      <c r="G194" s="65" t="s">
        <v>1152</v>
      </c>
      <c r="H194" s="118">
        <v>38</v>
      </c>
      <c r="I194" s="122">
        <v>14</v>
      </c>
      <c r="J194" s="112">
        <f>I194/H194</f>
        <v>0.36842105263157893</v>
      </c>
    </row>
    <row r="195" spans="2:10" ht="16.5" thickBot="1" x14ac:dyDescent="0.3">
      <c r="B195" s="68" t="s">
        <v>16</v>
      </c>
      <c r="C195" s="69">
        <v>11</v>
      </c>
      <c r="D195" s="66">
        <v>46</v>
      </c>
      <c r="E195" s="90">
        <v>0</v>
      </c>
      <c r="F195" s="144"/>
      <c r="G195" s="65" t="s">
        <v>1417</v>
      </c>
      <c r="H195" s="118">
        <v>38</v>
      </c>
      <c r="I195" s="123">
        <v>13</v>
      </c>
      <c r="J195" s="107">
        <f>I195/H195</f>
        <v>0.34210526315789475</v>
      </c>
    </row>
    <row r="196" spans="2:10" ht="17.25" thickTop="1" thickBot="1" x14ac:dyDescent="0.3">
      <c r="B196" s="93" t="s">
        <v>1143</v>
      </c>
      <c r="C196" s="94">
        <v>29</v>
      </c>
      <c r="D196" s="94"/>
      <c r="E196" s="95">
        <v>0.12</v>
      </c>
      <c r="F196" s="144"/>
      <c r="G196" s="65" t="s">
        <v>1423</v>
      </c>
      <c r="H196" s="118">
        <v>76</v>
      </c>
      <c r="I196" s="124">
        <v>27</v>
      </c>
      <c r="J196" s="110">
        <f>I196/H196</f>
        <v>0.35526315789473684</v>
      </c>
    </row>
    <row r="197" spans="2:10" ht="17.25" thickTop="1" thickBot="1" x14ac:dyDescent="0.3">
      <c r="B197" s="93" t="s">
        <v>1144</v>
      </c>
      <c r="C197" s="94">
        <v>33</v>
      </c>
      <c r="D197" s="94"/>
      <c r="E197" s="96">
        <v>0.14000000000000001</v>
      </c>
      <c r="F197" s="145"/>
      <c r="G197" s="68" t="s">
        <v>1422</v>
      </c>
      <c r="H197" s="119">
        <v>27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3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4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4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4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5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3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4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4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4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5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541</v>
      </c>
      <c r="G2" s="36">
        <f t="shared" ref="G2" si="1">E2/F2</f>
        <v>0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541</v>
      </c>
      <c r="G5" s="36">
        <f t="shared" si="5"/>
        <v>0</v>
      </c>
    </row>
    <row r="6" spans="1:7" x14ac:dyDescent="0.25">
      <c r="A6" s="17">
        <f>'APAGADOS RADIO'!J3</f>
        <v>45448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541</v>
      </c>
      <c r="G6" s="36">
        <f t="shared" si="5"/>
        <v>0</v>
      </c>
    </row>
    <row r="7" spans="1:7" x14ac:dyDescent="0.25">
      <c r="A7" s="17">
        <f>'APAGADOS RADIO'!K3</f>
        <v>45449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541</v>
      </c>
      <c r="G7" s="36">
        <f t="shared" si="5"/>
        <v>0</v>
      </c>
    </row>
    <row r="8" spans="1:7" x14ac:dyDescent="0.25">
      <c r="A8" s="17">
        <f>'APAGADOS RADIO'!L3</f>
        <v>45450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541</v>
      </c>
      <c r="G8" s="36">
        <f t="shared" ref="G8:G18" si="7">E8/F8</f>
        <v>0</v>
      </c>
    </row>
    <row r="9" spans="1:7" x14ac:dyDescent="0.25">
      <c r="A9" s="17">
        <f>'APAGADOS RADIO'!M3</f>
        <v>45451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45452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541</v>
      </c>
      <c r="G10" s="36">
        <f t="shared" si="7"/>
        <v>0</v>
      </c>
    </row>
    <row r="11" spans="1:7" x14ac:dyDescent="0.25">
      <c r="A11" s="17">
        <f>'APAGADOS RADIO'!O3</f>
        <v>45453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45454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19</v>
      </c>
      <c r="C27">
        <f>'APAGADOS FIBRA'!AE2</f>
        <v>64</v>
      </c>
      <c r="D27">
        <f>'APAGADOS ANTENA'!AE2</f>
        <v>4</v>
      </c>
      <c r="E27">
        <f t="shared" si="6"/>
        <v>83</v>
      </c>
      <c r="F27">
        <f>'RESUMEN TOTAL'!B1</f>
        <v>541</v>
      </c>
      <c r="G27" s="36">
        <f t="shared" si="8"/>
        <v>0.15341959334565619</v>
      </c>
    </row>
    <row r="28" spans="1:7" x14ac:dyDescent="0.25">
      <c r="A28" s="17">
        <f>'APAGADOS RADIO'!AF3</f>
        <v>45470</v>
      </c>
      <c r="B28">
        <f>'APAGADOS RADIO'!AF2+D28</f>
        <v>17</v>
      </c>
      <c r="C28">
        <f>'APAGADOS FIBRA'!AF2</f>
        <v>51</v>
      </c>
      <c r="D28">
        <f>'APAGADOS ANTENA'!AF2</f>
        <v>3</v>
      </c>
      <c r="E28">
        <f t="shared" si="6"/>
        <v>68</v>
      </c>
      <c r="F28">
        <f>'RESUMEN TOTAL'!B1</f>
        <v>541</v>
      </c>
      <c r="G28" s="36">
        <f t="shared" si="8"/>
        <v>0.1256931608133087</v>
      </c>
    </row>
    <row r="29" spans="1:7" x14ac:dyDescent="0.25">
      <c r="A29" s="17">
        <f>'APAGADOS RADIO'!AG3</f>
        <v>45471</v>
      </c>
      <c r="B29">
        <f>'APAGADOS RADIO'!AG2+D29</f>
        <v>15</v>
      </c>
      <c r="C29">
        <f>'APAGADOS FIBRA'!AG2</f>
        <v>46</v>
      </c>
      <c r="D29">
        <f>'APAGADOS ANTENA'!AG2</f>
        <v>4</v>
      </c>
      <c r="E29">
        <f t="shared" si="6"/>
        <v>61</v>
      </c>
      <c r="F29">
        <f>'RESUMEN TOTAL'!B1</f>
        <v>541</v>
      </c>
      <c r="G29" s="36">
        <f t="shared" si="8"/>
        <v>0.11275415896487985</v>
      </c>
    </row>
    <row r="30" spans="1:7" x14ac:dyDescent="0.25">
      <c r="A30" s="17">
        <f>'APAGADOS RADIO'!AH3</f>
        <v>45472</v>
      </c>
      <c r="B30">
        <f>'APAGADOS RADIO'!AH2+D30</f>
        <v>13</v>
      </c>
      <c r="C30">
        <f>'APAGADOS FIBRA'!AH2</f>
        <v>38</v>
      </c>
      <c r="D30">
        <f>'APAGADOS ANTENA'!AH2</f>
        <v>4</v>
      </c>
      <c r="E30">
        <f t="shared" si="6"/>
        <v>51</v>
      </c>
      <c r="F30">
        <f>'RESUMEN TOTAL'!B1</f>
        <v>541</v>
      </c>
      <c r="G30" s="36">
        <f t="shared" si="8"/>
        <v>9.4269870609981515E-2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541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0</v>
      </c>
      <c r="F35" s="104">
        <f>paradas!F3</f>
        <v>0</v>
      </c>
      <c r="G35" s="104">
        <f t="shared" ref="G35:G47" si="11">E35+F35</f>
        <v>0</v>
      </c>
    </row>
    <row r="36" spans="1:30" x14ac:dyDescent="0.25">
      <c r="A36" s="14">
        <f t="shared" si="10"/>
        <v>45445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45446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45447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0</v>
      </c>
      <c r="F38">
        <f>paradas!I3</f>
        <v>0</v>
      </c>
      <c r="G38" s="104">
        <f t="shared" si="11"/>
        <v>0</v>
      </c>
    </row>
    <row r="39" spans="1:30" x14ac:dyDescent="0.25">
      <c r="A39" s="14">
        <f t="shared" si="10"/>
        <v>45448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25">
      <c r="A40" s="14">
        <f t="shared" si="10"/>
        <v>45449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25">
      <c r="A41" s="14">
        <f t="shared" si="10"/>
        <v>45450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45451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45452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45453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45454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45455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15</v>
      </c>
      <c r="F55">
        <f>paradas!Z3</f>
        <v>14</v>
      </c>
      <c r="G55" s="104">
        <f>paradas!AB2</f>
        <v>20</v>
      </c>
    </row>
    <row r="56" spans="1:7" x14ac:dyDescent="0.25">
      <c r="A56" s="14">
        <f t="shared" si="10"/>
        <v>45465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45466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20</v>
      </c>
      <c r="F57">
        <f>paradas!AB3</f>
        <v>18</v>
      </c>
      <c r="G57" s="104">
        <f t="shared" si="13"/>
        <v>38</v>
      </c>
    </row>
    <row r="58" spans="1:7" x14ac:dyDescent="0.25">
      <c r="A58" s="14">
        <f t="shared" si="10"/>
        <v>45467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22</v>
      </c>
      <c r="F58">
        <f>paradas!AC3</f>
        <v>22</v>
      </c>
      <c r="G58" s="104">
        <f t="shared" si="13"/>
        <v>44</v>
      </c>
    </row>
    <row r="59" spans="1:7" x14ac:dyDescent="0.25">
      <c r="A59" s="14">
        <f t="shared" si="10"/>
        <v>45468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16</v>
      </c>
      <c r="F59">
        <f>paradas!AD3</f>
        <v>15</v>
      </c>
      <c r="G59" s="104">
        <f t="shared" si="13"/>
        <v>31</v>
      </c>
    </row>
    <row r="60" spans="1:7" x14ac:dyDescent="0.25">
      <c r="A60" s="14">
        <f t="shared" si="10"/>
        <v>45469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15</v>
      </c>
      <c r="F60">
        <f>paradas!AE3</f>
        <v>14</v>
      </c>
      <c r="G60" s="104">
        <f t="shared" si="13"/>
        <v>29</v>
      </c>
    </row>
    <row r="61" spans="1:7" x14ac:dyDescent="0.25">
      <c r="A61" s="14">
        <f t="shared" si="10"/>
        <v>45470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14</v>
      </c>
      <c r="F61">
        <f>paradas!AF3</f>
        <v>13</v>
      </c>
      <c r="G61" s="104">
        <f t="shared" si="13"/>
        <v>27</v>
      </c>
    </row>
    <row r="62" spans="1:7" x14ac:dyDescent="0.25">
      <c r="A62" s="14">
        <f t="shared" si="10"/>
        <v>45471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14</v>
      </c>
      <c r="F62">
        <f>paradas!AG3</f>
        <v>13</v>
      </c>
      <c r="G62" s="104">
        <f t="shared" si="13"/>
        <v>27</v>
      </c>
    </row>
    <row r="63" spans="1:7" x14ac:dyDescent="0.25">
      <c r="A63" s="14">
        <f t="shared" si="10"/>
        <v>45472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13</v>
      </c>
      <c r="F63">
        <f>paradas!AH3</f>
        <v>12</v>
      </c>
      <c r="G63" s="104">
        <f t="shared" si="13"/>
        <v>25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0</v>
      </c>
      <c r="D64">
        <f>paradas!O2</f>
        <v>0</v>
      </c>
      <c r="E64" s="104">
        <f>paradas!AH3</f>
        <v>12</v>
      </c>
      <c r="F64">
        <f>paradas!AH4</f>
        <v>45472</v>
      </c>
      <c r="G64" s="104">
        <f t="shared" ref="G64" si="14">E64+F64</f>
        <v>45484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H1" zoomScale="80" zoomScaleNormal="80" workbookViewId="0">
      <selection activeCell="AE11" sqref="A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247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TOTAL'!C5:C545, "=BONOMO",'RESUMEN TOTAL'!O5:O545,"=APAGADO")</f>
        <v>0</v>
      </c>
      <c r="J3" s="52">
        <f>COUNTIFS('RESUMEN TOTAL'!C5:C703, "=BONOMO",'RESUMEN TOTAL'!P5:P703,"=APAGADO")</f>
        <v>0</v>
      </c>
      <c r="K3" s="52">
        <v>0</v>
      </c>
      <c r="L3" s="52">
        <f>COUNTIFS('RESUMEN TOTAL'!C5:C545, "=BONOMO",'RESUMEN TOTAL'!R5:R545,"=APAGADO")</f>
        <v>0</v>
      </c>
      <c r="M3" s="52">
        <f>COUNTIFS('RESUMEN TOTAL'!C5:C545, "=BONOMO",'RESUMEN TOTAL'!S5:S545,"=APAGADO")</f>
        <v>0</v>
      </c>
      <c r="N3" s="52">
        <f>COUNTIFS('RESUMEN TOTAL'!C5:C545, "=BONOMO",'RESUMEN TOTAL'!T5:T545,"=APAGADO")</f>
        <v>0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TOTAL'!C5:C545, "=BONOMO",'RESUMEN TOTAL'!Y5:Y545,"=APAGADO")</f>
        <v>0</v>
      </c>
      <c r="T3" s="53">
        <f>COUNTIFS('RESUMEN TOTAL'!C5:C545, "=BONOMO",'RESUMEN TOTAL'!Z5:Z545,"=APAGADO")</f>
        <v>0</v>
      </c>
      <c r="U3" s="53">
        <v>0</v>
      </c>
      <c r="V3" s="53">
        <v>0</v>
      </c>
      <c r="W3" s="53">
        <v>23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30</v>
      </c>
      <c r="AE3" s="53">
        <f>COUNTIFS('RESUMEN TOTAL'!C5:C545, "=BONOMO",'RESUMEN TOTAL'!AK5:AK545,"=APAGADO")</f>
        <v>41</v>
      </c>
      <c r="AF3" s="53">
        <v>29</v>
      </c>
      <c r="AG3" s="53">
        <f>COUNTIFS('RESUMEN TOTAL'!C5:C545, "=BONOMO",'RESUMEN TOTAL'!AM5:AM545,"=APAGADO")</f>
        <v>29</v>
      </c>
      <c r="AH3" s="53">
        <f>COUNTIFS('RESUMEN TOTAL'!C5:C545, "=BONOMO",'RESUMEN TOTAL'!AN5:AN545,"=APAGADO")</f>
        <v>21</v>
      </c>
      <c r="AI3" s="53">
        <f>COUNTIFS('RESUMEN TOTAL'!C5:C545, "=BONOMO",'RESUMEN TOTAL'!AO5:AO545,"=APAGADO")</f>
        <v>26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>
        <f t="shared" ref="F4:AG4" si="0">F3/BONOMOcam</f>
        <v>9.7165991902834009E-2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0.09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0.16599190283400811</v>
      </c>
      <c r="AF4" s="59">
        <f t="shared" si="0"/>
        <v>0.11740890688259109</v>
      </c>
      <c r="AG4" s="59">
        <f t="shared" si="0"/>
        <v>0.11740890688259109</v>
      </c>
      <c r="AH4" s="59">
        <f t="shared" ref="AH4:AI4" si="3">AH3/BONOMOcam</f>
        <v>8.5020242914979755E-2</v>
      </c>
      <c r="AI4" s="59">
        <f t="shared" si="3"/>
        <v>0.10526315789473684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TOTAL'!C5:C703, "=COSEIDI",'RESUMEN TOTAL'!P5:P703,"=APAGADO")</f>
        <v>0</v>
      </c>
      <c r="K5" s="55">
        <v>0</v>
      </c>
      <c r="L5" s="55">
        <f>COUNTIFS('RESUMEN TOTAL'!C5:C531, "=COSEIDI",'RESUMEN TOTAL'!R5:R531,"=APAGADO")</f>
        <v>0</v>
      </c>
      <c r="M5" s="55">
        <f>COUNTIFS('RESUMEN TOTAL'!C5:C531, "=COSEIDI",'RESUMEN TOTAL'!S5:S531,"=APAGADO")</f>
        <v>0</v>
      </c>
      <c r="N5" s="55">
        <f>COUNTIFS('RESUMEN TOTAL'!C5:C531, "=COSEIDI",'RESUMEN TOTAL'!T5:T531,"=APAGADO")</f>
        <v>0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TOTAL'!C5:C531, "=COSEIDI",'RESUMEN TOTAL'!Y5:Y531,"=APAGADO")</f>
        <v>0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29</v>
      </c>
      <c r="AE5" s="55">
        <v>44</v>
      </c>
      <c r="AF5" s="55">
        <f>COUNTIFS('RESUMEN TOTAL'!C5:C531, "=COSEIDI",'RESUMEN TOTAL'!AL5:AL531,"=APAGADO")</f>
        <v>39</v>
      </c>
      <c r="AG5" s="55">
        <f>COUNTIFS('RESUMEN TOTAL'!C5:C531, "=COSEIDI",'RESUMEN TOTAL'!AM5:AM531,"=APAGADO")</f>
        <v>32</v>
      </c>
      <c r="AH5" s="55">
        <f>COUNTIFS('RESUMEN TOTAL'!C5:C531, "=COSEIDI",'RESUMEN TOTAL'!AN5:AN531,"=APAGADO")</f>
        <v>30</v>
      </c>
      <c r="AI5" s="55">
        <f>COUNTIFS('RESUMEN TOTAL'!C5:C531, "=COSEIDI",'RESUMEN TOTAL'!AO5:AO531,"=APAGADO")</f>
        <v>36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0.21153846153846154</v>
      </c>
      <c r="AF6" s="58">
        <f t="shared" si="4"/>
        <v>0.1875</v>
      </c>
      <c r="AG6" s="42">
        <v>0.14000000000000001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E514" activePane="bottomRight" state="frozen"/>
      <selection pane="topRight" activeCell="F1" sqref="F1"/>
      <selection pane="bottomLeft" activeCell="A5" sqref="A5"/>
      <selection pane="bottomRight" activeCell="A643" sqref="A64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15</v>
      </c>
      <c r="AA2" s="18">
        <f>COUNTIFS(AA4:AA600, "=APAGADO",D4:D600,"=GFIJA")</f>
        <v>15</v>
      </c>
      <c r="AB2" s="18">
        <f>COUNTIFS(AB4:AB600, "=APAGADO",D4:D600,"=GFIJA")</f>
        <v>20</v>
      </c>
      <c r="AC2" s="18">
        <f>COUNTIFS(AC4:AC600, "=APAGADO",D4:D600,"=GFIJA")</f>
        <v>22</v>
      </c>
      <c r="AD2" s="18">
        <f>COUNTIFS(AD4:AD600, "=APAGADO",D4:D600,"=GFIJA")</f>
        <v>16</v>
      </c>
      <c r="AE2" s="18">
        <f>COUNTIFS(AE4:AE600, "=APAGADO",D4:D600,"=GFIJA")</f>
        <v>15</v>
      </c>
      <c r="AF2" s="18">
        <f>COUNTIFS(AF4:AF600, "=APAGADO",D4:D600,"=GFIJA")</f>
        <v>14</v>
      </c>
      <c r="AG2" s="18">
        <f>COUNTIFS(AG4:AG600, "=APAGADO",D4:D600,"=GFIJA")</f>
        <v>14</v>
      </c>
      <c r="AH2" s="18">
        <f>COUNTIFS(AH4:AH600, "=APAGADO",D4:D600,"=GFIJA")</f>
        <v>13</v>
      </c>
      <c r="AI2" s="18">
        <f>COUNTIFS(AI4:AI600, "=APAGADO",D4:D600,"=GFIJA")</f>
        <v>13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14</v>
      </c>
      <c r="AA3" s="18">
        <f>COUNTIFS(AA6:AA602, "=APAGADO",D4:D600,"=INTERCOMUNICADOR")</f>
        <v>14</v>
      </c>
      <c r="AB3" s="18">
        <f>COUNTIFS(AB6:AB602, "=APAGADO",D4:D600,"=INTERCOMUNICADOR")</f>
        <v>18</v>
      </c>
      <c r="AC3" s="18">
        <f>COUNTIFS(AC6:AC602, "=APAGADO",D4:D600,"=INTERCOMUNICADOR")</f>
        <v>22</v>
      </c>
      <c r="AD3" s="18">
        <f>COUNTIFS(AD6:AD602, "=APAGADO",D4:D600,"=INTERCOMUNICADOR")</f>
        <v>15</v>
      </c>
      <c r="AE3" s="18">
        <f>COUNTIFS(AE6:AE602, "=APAGADO",D4:D600,"=INTERCOMUNICADOR")</f>
        <v>14</v>
      </c>
      <c r="AF3" s="18">
        <f>COUNTIFS(AF6:AF602, "=APAGADO",D4:D600,"=INTERCOMUNICADOR")</f>
        <v>13</v>
      </c>
      <c r="AG3" s="18">
        <f>COUNTIFS(AG6:AG602, "=APAGADO",D4:D600,"=INTERCOMUNICADOR")</f>
        <v>13</v>
      </c>
      <c r="AH3" s="18">
        <f>COUNTIFS(AH6:AH602, "=APAGADO",D4:D600,"=INTERCOMUNICADOR")</f>
        <v>12</v>
      </c>
      <c r="AI3" s="18">
        <f>COUNTIFS(AI6:AI602, "=APAGADO",D4:D600,"=INTERCOMUNICADOR")</f>
        <v>12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>
        <f>'RESUMEN TOTAL'!AN24</f>
        <v>0</v>
      </c>
      <c r="AI24" s="86" t="str">
        <f>'RESUMEN TOTAL'!AO24</f>
        <v>APAGADO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 t="str">
        <f>'RESUMEN TOTAL'!AK25</f>
        <v>APAGADO</v>
      </c>
      <c r="AF25" s="86" t="str">
        <f>'RESUMEN TOTAL'!AL25</f>
        <v>APAGADO</v>
      </c>
      <c r="AG25" s="86" t="str">
        <f>'RESUMEN TOTAL'!AM25</f>
        <v>APAGADO</v>
      </c>
      <c r="AH25" s="86">
        <f>'RESUMEN TOTAL'!AN25</f>
        <v>0</v>
      </c>
      <c r="AI25" s="86" t="str">
        <f>'RESUMEN TOTAL'!AO25</f>
        <v>APAGADO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 t="str">
        <f>'RESUMEN TOTAL'!AK30</f>
        <v>APAGADO</v>
      </c>
      <c r="AF30" s="86" t="str">
        <f>'RESUMEN TOTAL'!AL30</f>
        <v>APAGADO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 t="str">
        <f>'RESUMEN TOTAL'!AK49</f>
        <v>APAGADO</v>
      </c>
      <c r="AF49" s="86" t="str">
        <f>'RESUMEN TOTAL'!AL49</f>
        <v>APAGADO</v>
      </c>
      <c r="AG49" s="86" t="str">
        <f>'RESUMEN TOTAL'!AM49</f>
        <v>APAGADO</v>
      </c>
      <c r="AH49" s="86" t="str">
        <f>'RESUMEN TOTAL'!AN49</f>
        <v>APAGADO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 t="str">
        <f>'RESUMEN TOTAL'!AK50</f>
        <v>APAGADO</v>
      </c>
      <c r="AF50" s="86" t="str">
        <f>'RESUMEN TOTAL'!AL50</f>
        <v>APAGADO</v>
      </c>
      <c r="AG50" s="86" t="str">
        <f>'RESUMEN TOTAL'!AM50</f>
        <v>APAGADO</v>
      </c>
      <c r="AH50" s="86" t="str">
        <f>'RESUMEN TOTAL'!AN50</f>
        <v>APAGADO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 t="str">
        <f>'RESUMEN TOTAL'!AK52</f>
        <v>APAGADO</v>
      </c>
      <c r="AF52" s="86" t="str">
        <f>'RESUMEN TOTAL'!AL52</f>
        <v>APAGADO</v>
      </c>
      <c r="AG52" s="86" t="str">
        <f>'RESUMEN TOTAL'!AM52</f>
        <v>APAGADO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 t="str">
        <f>'RESUMEN TOTAL'!AK55</f>
        <v>APAGADO</v>
      </c>
      <c r="AF55" s="86" t="str">
        <f>'RESUMEN TOTAL'!AL55</f>
        <v>APAGADO</v>
      </c>
      <c r="AG55" s="86" t="str">
        <f>'RESUMEN TOTAL'!AM55</f>
        <v>APAGADO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 t="str">
        <f>'RESUMEN TOTAL'!AM56</f>
        <v xml:space="preserve"> 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 t="str">
        <f>'RESUMEN TOTAL'!AK60</f>
        <v>APAGADO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 t="str">
        <f>'RESUMEN TOTAL'!AK61</f>
        <v>APAGADO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 t="str">
        <f>'RESUMEN TOTAL'!AO94</f>
        <v>APAGADO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 t="str">
        <f>'RESUMEN TOTAL'!AO95</f>
        <v>APAGADO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 t="str">
        <f>'RESUMEN TOTAL'!AK99</f>
        <v>APAGADO</v>
      </c>
      <c r="AF99" s="86" t="str">
        <f>'RESUMEN TOTAL'!AL99</f>
        <v>APAGADO</v>
      </c>
      <c r="AG99" s="86" t="str">
        <f>'RESUMEN TOTAL'!AM99</f>
        <v>APAGADO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 t="str">
        <f>'RESUMEN TOTAL'!AK102</f>
        <v>APAGADO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 t="str">
        <f>'RESUMEN TOTAL'!AK103</f>
        <v>APAGADO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 t="str">
        <f>'RESUMEN TOTAL'!AK117</f>
        <v>APAGADO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>
        <f>'RESUMEN TOTAL'!M130</f>
        <v>0</v>
      </c>
      <c r="H127" s="86">
        <f>'RESUMEN TOTAL'!N130</f>
        <v>0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 t="str">
        <f>'RESUMEN TOTAL'!AK130</f>
        <v>APAGADO</v>
      </c>
      <c r="AF127" s="86" t="str">
        <f>'RESUMEN TOTAL'!AL130</f>
        <v>APAGADO</v>
      </c>
      <c r="AG127" s="86" t="str">
        <f>'RESUMEN TOTAL'!AM130</f>
        <v>APAGADO</v>
      </c>
      <c r="AH127" s="86" t="str">
        <f>'RESUMEN TOTAL'!AN130</f>
        <v>APAGADO</v>
      </c>
      <c r="AI127" s="86" t="str">
        <f>'RESUMEN TOTAL'!AO130</f>
        <v>APAGADO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 t="str">
        <f>'RESUMEN TOTAL'!AK137</f>
        <v>APAGADO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 t="str">
        <f>'RESUMEN TOTAL'!AK139</f>
        <v>APAGADO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 t="str">
        <f>'RESUMEN TOTAL'!AK146</f>
        <v>APAGADO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 t="str">
        <f>'RESUMEN TOTAL'!AK147</f>
        <v>APAGADO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 t="str">
        <f>'RESUMEN TOTAL'!AK148</f>
        <v>APAGADO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 t="str">
        <f>'RESUMEN TOTAL'!AK149</f>
        <v>APAGADO</v>
      </c>
      <c r="AF146" s="86" t="str">
        <f>'RESUMEN TOTAL'!AL149</f>
        <v>APAGADO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>
        <f>'RESUMEN TOTAL'!M168</f>
        <v>0</v>
      </c>
      <c r="H165" s="86">
        <f>'RESUMEN TOTAL'!N168</f>
        <v>0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 t="str">
        <f>'RESUMEN TOTAL'!AK168</f>
        <v>APAGADO</v>
      </c>
      <c r="AF165" s="86" t="str">
        <f>'RESUMEN TOTAL'!AL168</f>
        <v>APAGADO</v>
      </c>
      <c r="AG165" s="86" t="str">
        <f>'RESUMEN TOTAL'!AM168</f>
        <v>APAGADO</v>
      </c>
      <c r="AH165" s="86" t="str">
        <f>'RESUMEN TOTAL'!AN168</f>
        <v>APAGADO</v>
      </c>
      <c r="AI165" s="86" t="str">
        <f>'RESUMEN TOTAL'!AO168</f>
        <v>APAGADO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 t="str">
        <f>'RESUMEN TOTAL'!AK170</f>
        <v>APAGADO</v>
      </c>
      <c r="AF167" s="86">
        <f>'RESUMEN TOTAL'!AL170</f>
        <v>0</v>
      </c>
      <c r="AG167" s="86" t="str">
        <f>'RESUMEN TOTAL'!AM170</f>
        <v>APAGADO</v>
      </c>
      <c r="AH167" s="86" t="str">
        <f>'RESUMEN TOTAL'!AN170</f>
        <v>APAGADO</v>
      </c>
      <c r="AI167" s="86" t="str">
        <f>'RESUMEN TOTAL'!AO170</f>
        <v>APAGADO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>
        <f>'RESUMEN TOTAL'!M171</f>
        <v>0</v>
      </c>
      <c r="H168" s="86">
        <f>'RESUMEN TOTAL'!N171</f>
        <v>0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 t="str">
        <f>'RESUMEN TOTAL'!AK171</f>
        <v>APAGADO</v>
      </c>
      <c r="AF168" s="86" t="str">
        <f>'RESUMEN TOTAL'!AL171</f>
        <v>APAGADO</v>
      </c>
      <c r="AG168" s="86" t="str">
        <f>'RESUMEN TOTAL'!AM171</f>
        <v>APAGADO</v>
      </c>
      <c r="AH168" s="86" t="str">
        <f>'RESUMEN TOTAL'!AN171</f>
        <v>APAGADO</v>
      </c>
      <c r="AI168" s="86" t="str">
        <f>'RESUMEN TOTAL'!AO171</f>
        <v>APAGADO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 t="str">
        <f>'RESUMEN TOTAL'!AL172</f>
        <v>APAGADO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 t="str">
        <f>'RESUMEN TOTAL'!AL173</f>
        <v>APAGADO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 t="str">
        <f>'RESUMEN TOTAL'!AK176</f>
        <v>APAGADO</v>
      </c>
      <c r="AF173" s="86" t="str">
        <f>'RESUMEN TOTAL'!AL176</f>
        <v>APAGADO</v>
      </c>
      <c r="AG173" s="86" t="str">
        <f>'RESUMEN TOTAL'!AM176</f>
        <v>APAGADO</v>
      </c>
      <c r="AH173" s="86">
        <f>'RESUMEN TOTAL'!AN176</f>
        <v>0</v>
      </c>
      <c r="AI173" s="86" t="str">
        <f>'RESUMEN TOTAL'!AO176</f>
        <v>APAGADO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 t="str">
        <f>'RESUMEN TOTAL'!AK177</f>
        <v>APAGADO</v>
      </c>
      <c r="AF174" s="86" t="str">
        <f>'RESUMEN TOTAL'!AL177</f>
        <v>APAGADO</v>
      </c>
      <c r="AG174" s="86" t="str">
        <f>'RESUMEN TOTAL'!AM177</f>
        <v>APAGADO</v>
      </c>
      <c r="AH174" s="86">
        <f>'RESUMEN TOTAL'!AN177</f>
        <v>0</v>
      </c>
      <c r="AI174" s="86" t="str">
        <f>'RESUMEN TOTAL'!AO177</f>
        <v>APAGADO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>
        <f>'RESUMEN TOTAL'!M179</f>
        <v>0</v>
      </c>
      <c r="H175" s="86">
        <f>'RESUMEN TOTAL'!N179</f>
        <v>0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 t="str">
        <f>'RESUMEN TOTAL'!AK179</f>
        <v>APAGADO</v>
      </c>
      <c r="AF175" s="86" t="str">
        <f>'RESUMEN TOTAL'!AL179</f>
        <v>APAGADO</v>
      </c>
      <c r="AG175" s="86" t="str">
        <f>'RESUMEN TOTAL'!AM179</f>
        <v>APAGADO</v>
      </c>
      <c r="AH175" s="86" t="str">
        <f>'RESUMEN TOTAL'!AN179</f>
        <v>APAGADO</v>
      </c>
      <c r="AI175" s="86" t="str">
        <f>'RESUMEN TOTAL'!AO179</f>
        <v>APAGADO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>
        <f>'RESUMEN TOTAL'!M180</f>
        <v>0</v>
      </c>
      <c r="H176" s="86">
        <f>'RESUMEN TOTAL'!N180</f>
        <v>0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 t="str">
        <f>'RESUMEN TOTAL'!AK180</f>
        <v>APAGADO</v>
      </c>
      <c r="AF176" s="86" t="str">
        <f>'RESUMEN TOTAL'!AL180</f>
        <v>APAGADO</v>
      </c>
      <c r="AG176" s="86" t="str">
        <f>'RESUMEN TOTAL'!AM180</f>
        <v>APAGADO</v>
      </c>
      <c r="AH176" s="86" t="str">
        <f>'RESUMEN TOTAL'!AN180</f>
        <v>APAGADO</v>
      </c>
      <c r="AI176" s="86" t="str">
        <f>'RESUMEN TOTAL'!AO180</f>
        <v>APAGADO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>
        <f>'RESUMEN TOTAL'!M181</f>
        <v>0</v>
      </c>
      <c r="H177" s="86">
        <f>'RESUMEN TOTAL'!N181</f>
        <v>0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 t="str">
        <f>'RESUMEN TOTAL'!AK181</f>
        <v>APAGADO</v>
      </c>
      <c r="AF177" s="86" t="str">
        <f>'RESUMEN TOTAL'!AL181</f>
        <v>APAGADO</v>
      </c>
      <c r="AG177" s="86" t="str">
        <f>'RESUMEN TOTAL'!AM181</f>
        <v>APAGADO</v>
      </c>
      <c r="AH177" s="86" t="str">
        <f>'RESUMEN TOTAL'!AN181</f>
        <v>APAGADO</v>
      </c>
      <c r="AI177" s="86" t="str">
        <f>'RESUMEN TOTAL'!AO181</f>
        <v>APAGADO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 t="str">
        <f>'RESUMEN TOTAL'!AK185</f>
        <v>APAGADO</v>
      </c>
      <c r="AF181" s="86" t="str">
        <f>'RESUMEN TOTAL'!AL185</f>
        <v>APAGADO</v>
      </c>
      <c r="AG181" s="86" t="str">
        <f>'RESUMEN TOTAL'!AM185</f>
        <v>APAGADO</v>
      </c>
      <c r="AH181" s="86" t="str">
        <f>'RESUMEN TOTAL'!AN185</f>
        <v>APAGADO</v>
      </c>
      <c r="AI181" s="86" t="str">
        <f>'RESUMEN TOTAL'!AO185</f>
        <v>APAGADO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 t="str">
        <f>'RESUMEN TOTAL'!AK186</f>
        <v>APAGADO</v>
      </c>
      <c r="AF182" s="86" t="str">
        <f>'RESUMEN TOTAL'!AL186</f>
        <v>APAGADO</v>
      </c>
      <c r="AG182" s="86" t="str">
        <f>'RESUMEN TOTAL'!AM186</f>
        <v>APAGADO</v>
      </c>
      <c r="AH182" s="86" t="str">
        <f>'RESUMEN TOTAL'!AN186</f>
        <v>APAGADO</v>
      </c>
      <c r="AI182" s="86" t="str">
        <f>'RESUMEN TOTAL'!AO186</f>
        <v>APAGADO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 t="str">
        <f>'RESUMEN TOTAL'!AK190</f>
        <v>APAGADO</v>
      </c>
      <c r="AF186" s="86" t="str">
        <f>'RESUMEN TOTAL'!AL190</f>
        <v>APAGADO</v>
      </c>
      <c r="AG186" s="86" t="str">
        <f>'RESUMEN TOTAL'!AM190</f>
        <v>APAGADO</v>
      </c>
      <c r="AH186" s="86" t="str">
        <f>'RESUMEN TOTAL'!AN190</f>
        <v>APAGADO</v>
      </c>
      <c r="AI186" s="86" t="str">
        <f>'RESUMEN TOTAL'!AO190</f>
        <v>APAGADO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 t="str">
        <f>'RESUMEN TOTAL'!AK195</f>
        <v>APAGADO</v>
      </c>
      <c r="AF191" s="86" t="str">
        <f>'RESUMEN TOTAL'!AL195</f>
        <v>APAGADO</v>
      </c>
      <c r="AG191" s="86" t="str">
        <f>'RESUMEN TOTAL'!AM195</f>
        <v>APAGADO</v>
      </c>
      <c r="AH191" s="86">
        <f>'RESUMEN TOTAL'!AN195</f>
        <v>0</v>
      </c>
      <c r="AI191" s="86" t="str">
        <f>'RESUMEN TOTAL'!AO195</f>
        <v>APAGADO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 t="str">
        <f>'RESUMEN TOTAL'!AK198</f>
        <v>APAGADO</v>
      </c>
      <c r="AF194" s="86" t="str">
        <f>'RESUMEN TOTAL'!AL198</f>
        <v>APAGADO</v>
      </c>
      <c r="AG194" s="86" t="str">
        <f>'RESUMEN TOTAL'!AM198</f>
        <v>APAGADO</v>
      </c>
      <c r="AH194" s="86" t="str">
        <f>'RESUMEN TOTAL'!AN198</f>
        <v>APAGADO</v>
      </c>
      <c r="AI194" s="86" t="str">
        <f>'RESUMEN TOTAL'!AO198</f>
        <v>APAGADO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 t="str">
        <f>'RESUMEN TOTAL'!AK199</f>
        <v>APAGADO</v>
      </c>
      <c r="AF195" s="86" t="str">
        <f>'RESUMEN TOTAL'!AL199</f>
        <v>APAGADO</v>
      </c>
      <c r="AG195" s="86" t="str">
        <f>'RESUMEN TOTAL'!AM199</f>
        <v>APAGADO</v>
      </c>
      <c r="AH195" s="86" t="str">
        <f>'RESUMEN TOTAL'!AN199</f>
        <v>APAGADO</v>
      </c>
      <c r="AI195" s="86" t="str">
        <f>'RESUMEN TOTAL'!AO199</f>
        <v>APAGADO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>
        <f>'RESUMEN TOTAL'!M205</f>
        <v>0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 t="str">
        <f>'RESUMEN TOTAL'!AK205</f>
        <v>APAGADO</v>
      </c>
      <c r="AF201" s="86" t="str">
        <f>'RESUMEN TOTAL'!AL205</f>
        <v>APAGADO</v>
      </c>
      <c r="AG201" s="86" t="str">
        <f>'RESUMEN TOTAL'!AM205</f>
        <v>APAGADO</v>
      </c>
      <c r="AH201" s="86" t="str">
        <f>'RESUMEN TOTAL'!AN205</f>
        <v>APAGADO</v>
      </c>
      <c r="AI201" s="86" t="str">
        <f>'RESUMEN TOTAL'!AO205</f>
        <v>APAGADO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 t="str">
        <f>'RESUMEN TOTAL'!AK206</f>
        <v>APAGADO</v>
      </c>
      <c r="AF202" s="86" t="str">
        <f>'RESUMEN TOTAL'!AL206</f>
        <v>APAGADO</v>
      </c>
      <c r="AG202" s="86" t="str">
        <f>'RESUMEN TOTAL'!AM206</f>
        <v>APAGADO</v>
      </c>
      <c r="AH202" s="86" t="str">
        <f>'RESUMEN TOTAL'!AN206</f>
        <v>APAGADO</v>
      </c>
      <c r="AI202" s="86" t="str">
        <f>'RESUMEN TOTAL'!AO206</f>
        <v>APAGADO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 t="str">
        <f>'RESUMEN TOTAL'!AK207</f>
        <v>APAGADO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 t="str">
        <f>'RESUMEN TOTAL'!AK208</f>
        <v>APAGADO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>
        <f>'RESUMEN TOTAL'!M222</f>
        <v>0</v>
      </c>
      <c r="H218" s="86">
        <f>'RESUMEN TOTAL'!N222</f>
        <v>0</v>
      </c>
      <c r="I218" s="86">
        <f>'RESUMEN TOTAL'!O222</f>
        <v>0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 t="str">
        <f>'RESUMEN TOTAL'!AK222</f>
        <v>APAGADO</v>
      </c>
      <c r="AF218" s="86" t="str">
        <f>'RESUMEN TOTAL'!AL222</f>
        <v>APAGADO</v>
      </c>
      <c r="AG218" s="86" t="str">
        <f>'RESUMEN TOTAL'!AM222</f>
        <v>APAGADO</v>
      </c>
      <c r="AH218" s="86" t="str">
        <f>'RESUMEN TOTAL'!AN222</f>
        <v>APAGADO</v>
      </c>
      <c r="AI218" s="86" t="str">
        <f>'RESUMEN TOTAL'!AO222</f>
        <v>APAGADO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 t="str">
        <f>'RESUMEN TOTAL'!AK228</f>
        <v>APAGADO</v>
      </c>
      <c r="AF224" s="86">
        <f>'RESUMEN TOTAL'!AL228</f>
        <v>0</v>
      </c>
      <c r="AG224" s="86" t="str">
        <f>'RESUMEN TOTAL'!AM228</f>
        <v>APAGADO</v>
      </c>
      <c r="AH224" s="86" t="str">
        <f>'RESUMEN TOTAL'!AN228</f>
        <v>APAGADO</v>
      </c>
      <c r="AI224" s="86" t="str">
        <f>'RESUMEN TOTAL'!AO228</f>
        <v>APAGADO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>
        <f>'RESUMEN TOTAL'!L238</f>
        <v>0</v>
      </c>
      <c r="G234" s="86">
        <f>'RESUMEN TOTAL'!M238</f>
        <v>0</v>
      </c>
      <c r="H234" s="86">
        <f>'RESUMEN TOTAL'!N238</f>
        <v>0</v>
      </c>
      <c r="I234" s="86">
        <f>'RESUMEN TOTAL'!O238</f>
        <v>0</v>
      </c>
      <c r="J234" s="86">
        <f>'RESUMEN TOTAL'!P238</f>
        <v>0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 t="str">
        <f>'RESUMEN TOTAL'!AK238</f>
        <v>APAGADO</v>
      </c>
      <c r="AF234" s="86" t="str">
        <f>'RESUMEN TOTAL'!AL238</f>
        <v>APAGADO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>
        <f>'RESUMEN TOTAL'!L240</f>
        <v>0</v>
      </c>
      <c r="G236" s="86">
        <f>'RESUMEN TOTAL'!M240</f>
        <v>0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 t="str">
        <f>'RESUMEN TOTAL'!AK241</f>
        <v>APAGADO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 t="str">
        <f>'RESUMEN TOTAL'!AK242</f>
        <v>APAGADO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 t="str">
        <f>'RESUMEN TOTAL'!AK243</f>
        <v>APAGADO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 t="str">
        <f>'RESUMEN TOTAL'!AK244</f>
        <v>APAGADO</v>
      </c>
      <c r="AF240" s="86" t="str">
        <f>'RESUMEN TOTAL'!AL244</f>
        <v>APAGADO</v>
      </c>
      <c r="AG240" s="86" t="str">
        <f>'RESUMEN TOTAL'!AM244</f>
        <v>APAGADO</v>
      </c>
      <c r="AH240" s="86" t="str">
        <f>'RESUMEN TOTAL'!AN244</f>
        <v>APAGADO</v>
      </c>
      <c r="AI240" s="86" t="str">
        <f>'RESUMEN TOTAL'!AO244</f>
        <v>APAGADO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 t="str">
        <f>'RESUMEN TOTAL'!AK245</f>
        <v>APAGADO</v>
      </c>
      <c r="AF241" s="86" t="str">
        <f>'RESUMEN TOTAL'!AL245</f>
        <v>APAGADO</v>
      </c>
      <c r="AG241" s="86" t="str">
        <f>'RESUMEN TOTAL'!AM245</f>
        <v>APAGADO</v>
      </c>
      <c r="AH241" s="86" t="str">
        <f>'RESUMEN TOTAL'!AN245</f>
        <v>APAGADO</v>
      </c>
      <c r="AI241" s="86" t="str">
        <f>'RESUMEN TOTAL'!AO245</f>
        <v>APAGADO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 t="str">
        <f>'RESUMEN TOTAL'!AK246</f>
        <v>APAGADO</v>
      </c>
      <c r="AF242" s="86" t="str">
        <f>'RESUMEN TOTAL'!AL246</f>
        <v>APAGADO</v>
      </c>
      <c r="AG242" s="86" t="str">
        <f>'RESUMEN TOTAL'!AM246</f>
        <v>APAGADO</v>
      </c>
      <c r="AH242" s="86" t="str">
        <f>'RESUMEN TOTAL'!AN246</f>
        <v>APAGADO</v>
      </c>
      <c r="AI242" s="86" t="str">
        <f>'RESUMEN TOTAL'!AO246</f>
        <v>APAGADO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>
        <f>'RESUMEN TOTAL'!L252</f>
        <v>0</v>
      </c>
      <c r="G248" s="86">
        <f>'RESUMEN TOTAL'!M252</f>
        <v>0</v>
      </c>
      <c r="H248" s="86">
        <f>'RESUMEN TOTAL'!N252</f>
        <v>0</v>
      </c>
      <c r="I248" s="86">
        <f>'RESUMEN TOTAL'!O252</f>
        <v>0</v>
      </c>
      <c r="J248" s="86">
        <f>'RESUMEN TOTAL'!P252</f>
        <v>0</v>
      </c>
      <c r="K248" s="86">
        <f>'RESUMEN TOTAL'!Q252</f>
        <v>0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 t="str">
        <f>'RESUMEN TOTAL'!AK252</f>
        <v>APAGADO</v>
      </c>
      <c r="AF248" s="86" t="str">
        <f>'RESUMEN TOTAL'!AL252</f>
        <v>APAGADO</v>
      </c>
      <c r="AG248" s="86" t="str">
        <f>'RESUMEN TOTAL'!AM252</f>
        <v>APAGADO</v>
      </c>
      <c r="AH248" s="86" t="str">
        <f>'RESUMEN TOTAL'!AN252</f>
        <v>APAGADO</v>
      </c>
      <c r="AI248" s="86" t="str">
        <f>'RESUMEN TOTAL'!AO252</f>
        <v>APAGADO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>
        <f>'RESUMEN TOTAL'!L253</f>
        <v>0</v>
      </c>
      <c r="G249" s="86">
        <f>'RESUMEN TOTAL'!M253</f>
        <v>0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 t="str">
        <f>'RESUMEN TOTAL'!AK253</f>
        <v>APAGADO</v>
      </c>
      <c r="AF249" s="86" t="str">
        <f>'RESUMEN TOTAL'!AL253</f>
        <v>APAGADO</v>
      </c>
      <c r="AG249" s="86" t="str">
        <f>'RESUMEN TOTAL'!AM253</f>
        <v>APAGADO</v>
      </c>
      <c r="AH249" s="86" t="str">
        <f>'RESUMEN TOTAL'!AN253</f>
        <v>APAGADO</v>
      </c>
      <c r="AI249" s="86" t="str">
        <f>'RESUMEN TOTAL'!AO253</f>
        <v>APAGADO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 t="str">
        <f>'RESUMEN TOTAL'!AK258</f>
        <v>APAGADO</v>
      </c>
      <c r="AF254" s="86" t="str">
        <f>'RESUMEN TOTAL'!AL258</f>
        <v>APAGADO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 t="str">
        <f>'RESUMEN TOTAL'!AO263</f>
        <v>APAGADO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 t="str">
        <f>'RESUMEN TOTAL'!AK265</f>
        <v>APAGADO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 t="str">
        <f>'RESUMEN TOTAL'!AK266</f>
        <v>APAGADO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 t="str">
        <f>'RESUMEN TOTAL'!AK277</f>
        <v>APAGADO</v>
      </c>
      <c r="AF272" s="86" t="str">
        <f>'RESUMEN TOTAL'!AL277</f>
        <v>APAGADO</v>
      </c>
      <c r="AG272" s="86" t="str">
        <f>'RESUMEN TOTAL'!AM277</f>
        <v>APAGADO</v>
      </c>
      <c r="AH272" s="86" t="str">
        <f>'RESUMEN TOTAL'!AN277</f>
        <v>APAGADO</v>
      </c>
      <c r="AI272" s="86" t="str">
        <f>'RESUMEN TOTAL'!AO277</f>
        <v>APAGADO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>
        <f>'RESUMEN TOTAL'!L278</f>
        <v>0</v>
      </c>
      <c r="G273" s="86">
        <f>'RESUMEN TOTAL'!M278</f>
        <v>0</v>
      </c>
      <c r="H273" s="86">
        <f>'RESUMEN TOTAL'!N278</f>
        <v>0</v>
      </c>
      <c r="I273" s="86">
        <f>'RESUMEN TOTAL'!O278</f>
        <v>0</v>
      </c>
      <c r="J273" s="86">
        <f>'RESUMEN TOTAL'!P278</f>
        <v>0</v>
      </c>
      <c r="K273" s="86">
        <f>'RESUMEN TOTAL'!Q278</f>
        <v>0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 t="str">
        <f>'RESUMEN TOTAL'!AK278</f>
        <v>APAGADO</v>
      </c>
      <c r="AF273" s="86" t="str">
        <f>'RESUMEN TOTAL'!AL278</f>
        <v>APAGADO</v>
      </c>
      <c r="AG273" s="86" t="str">
        <f>'RESUMEN TOTAL'!AM278</f>
        <v>APAGADO</v>
      </c>
      <c r="AH273" s="86" t="str">
        <f>'RESUMEN TOTAL'!AN278</f>
        <v>APAGADO</v>
      </c>
      <c r="AI273" s="86" t="str">
        <f>'RESUMEN TOTAL'!AO278</f>
        <v>APAGADO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>
        <f>'RESUMEN TOTAL'!M286</f>
        <v>0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 t="str">
        <f>'RESUMEN TOTAL'!AM286</f>
        <v>APAGADO</v>
      </c>
      <c r="AH281" s="86" t="str">
        <f>'RESUMEN TOTAL'!AN286</f>
        <v>APAGADO</v>
      </c>
      <c r="AI281" s="86" t="str">
        <f>'RESUMEN TOTAL'!AO286</f>
        <v>APAGADO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>
        <f>'RESUMEN TOTAL'!M287</f>
        <v>0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 t="str">
        <f>'RESUMEN TOTAL'!AM287</f>
        <v>APAGADO</v>
      </c>
      <c r="AH282" s="86" t="str">
        <f>'RESUMEN TOTAL'!AN287</f>
        <v>APAGADO</v>
      </c>
      <c r="AI282" s="86" t="str">
        <f>'RESUMEN TOTAL'!AO287</f>
        <v>APAGADO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 t="str">
        <f>'RESUMEN TOTAL'!AK294</f>
        <v>APAGADO</v>
      </c>
      <c r="AF289" s="86" t="str">
        <f>'RESUMEN TOTAL'!AL294</f>
        <v>APAGADO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 t="str">
        <f>'RESUMEN TOTAL'!AK295</f>
        <v>APAGADO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>
        <f>'RESUMEN TOTAL'!M298</f>
        <v>0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 t="str">
        <f>'RESUMEN TOTAL'!AK298</f>
        <v>APAGADO</v>
      </c>
      <c r="AF293" s="86" t="str">
        <f>'RESUMEN TOTAL'!AL298</f>
        <v>APAGADO</v>
      </c>
      <c r="AG293" s="86" t="str">
        <f>'RESUMEN TOTAL'!AM298</f>
        <v>APAGADO</v>
      </c>
      <c r="AH293" s="86" t="str">
        <f>'RESUMEN TOTAL'!AN298</f>
        <v>APAGADO</v>
      </c>
      <c r="AI293" s="86" t="str">
        <f>'RESUMEN TOTAL'!AO298</f>
        <v>APAGADO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 t="str">
        <f>'RESUMEN TOTAL'!AK311</f>
        <v>APAGADO</v>
      </c>
      <c r="AF306" s="86" t="str">
        <f>'RESUMEN TOTAL'!AL311</f>
        <v>APAGADO</v>
      </c>
      <c r="AG306" s="86" t="str">
        <f>'RESUMEN TOTAL'!AM311</f>
        <v>APAGADO</v>
      </c>
      <c r="AH306" s="86" t="str">
        <f>'RESUMEN TOTAL'!AN311</f>
        <v>APAGADO</v>
      </c>
      <c r="AI306" s="86" t="str">
        <f>'RESUMEN TOTAL'!AO311</f>
        <v>APAGADO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 t="str">
        <f>'RESUMEN TOTAL'!AK312</f>
        <v>APAGADO</v>
      </c>
      <c r="AF307" s="86" t="str">
        <f>'RESUMEN TOTAL'!AL312</f>
        <v>APAGADO</v>
      </c>
      <c r="AG307" s="86" t="str">
        <f>'RESUMEN TOTAL'!AM312</f>
        <v>APAGADO</v>
      </c>
      <c r="AH307" s="86" t="str">
        <f>'RESUMEN TOTAL'!AN312</f>
        <v>APAGADO</v>
      </c>
      <c r="AI307" s="86" t="str">
        <f>'RESUMEN TOTAL'!AO312</f>
        <v>APAGADO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 t="str">
        <f>'RESUMEN TOTAL'!AK317</f>
        <v>APAGADO</v>
      </c>
      <c r="AF312" s="86" t="str">
        <f>'RESUMEN TOTAL'!AL317</f>
        <v>APAGADO</v>
      </c>
      <c r="AG312" s="86" t="str">
        <f>'RESUMEN TOTAL'!AM317</f>
        <v>APAGADO</v>
      </c>
      <c r="AH312" s="86" t="str">
        <f>'RESUMEN TOTAL'!AN317</f>
        <v>APAGADO</v>
      </c>
      <c r="AI312" s="86" t="str">
        <f>'RESUMEN TOTAL'!AO317</f>
        <v>APAGADO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 t="str">
        <f>'RESUMEN TOTAL'!AK319</f>
        <v>APAGADO</v>
      </c>
      <c r="AF314" s="86" t="str">
        <f>'RESUMEN TOTAL'!AL319</f>
        <v>APAGADO</v>
      </c>
      <c r="AG314" s="86" t="str">
        <f>'RESUMEN TOTAL'!AM319</f>
        <v>APAGADO</v>
      </c>
      <c r="AH314" s="86" t="str">
        <f>'RESUMEN TOTAL'!AN319</f>
        <v>APAGADO</v>
      </c>
      <c r="AI314" s="86" t="str">
        <f>'RESUMEN TOTAL'!AO319</f>
        <v>APAGADO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 t="str">
        <f>'RESUMEN TOTAL'!AL320</f>
        <v>APAGADO</v>
      </c>
      <c r="AG315" s="86" t="str">
        <f>'RESUMEN TOTAL'!AM320</f>
        <v>APAGADO</v>
      </c>
      <c r="AH315" s="86" t="str">
        <f>'RESUMEN TOTAL'!AN320</f>
        <v>APAGADO</v>
      </c>
      <c r="AI315" s="86" t="str">
        <f>'RESUMEN TOTAL'!AO320</f>
        <v>APAGADO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 t="str">
        <f>'RESUMEN TOTAL'!AM324</f>
        <v>APAGADO</v>
      </c>
      <c r="AH319" s="86" t="str">
        <f>'RESUMEN TOTAL'!AN324</f>
        <v>APAGADO</v>
      </c>
      <c r="AI319" s="86" t="str">
        <f>'RESUMEN TOTAL'!AO324</f>
        <v>APAGADO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>
        <f>'RESUMEN TOTAL'!L326</f>
        <v>0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 t="str">
        <f>'RESUMEN TOTAL'!AK326</f>
        <v>APAGADO</v>
      </c>
      <c r="AF321" s="86" t="str">
        <f>'RESUMEN TOTAL'!AL326</f>
        <v>APAGADO</v>
      </c>
      <c r="AG321" s="86" t="str">
        <f>'RESUMEN TOTAL'!AM326</f>
        <v>APAGADO</v>
      </c>
      <c r="AH321" s="86" t="str">
        <f>'RESUMEN TOTAL'!AN326</f>
        <v>APAGADO</v>
      </c>
      <c r="AI321" s="86" t="str">
        <f>'RESUMEN TOTAL'!AO326</f>
        <v>APAGADO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>
        <f>'RESUMEN TOTAL'!L327</f>
        <v>0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 t="str">
        <f>'RESUMEN TOTAL'!AK327</f>
        <v>APAGADO</v>
      </c>
      <c r="AF322" s="86" t="str">
        <f>'RESUMEN TOTAL'!AL327</f>
        <v>APAGADO</v>
      </c>
      <c r="AG322" s="86" t="str">
        <f>'RESUMEN TOTAL'!AM327</f>
        <v>APAGADO</v>
      </c>
      <c r="AH322" s="86" t="str">
        <f>'RESUMEN TOTAL'!AN327</f>
        <v>APAGADO</v>
      </c>
      <c r="AI322" s="86" t="str">
        <f>'RESUMEN TOTAL'!AO327</f>
        <v>APAGADO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>
        <f>'RESUMEN TOTAL'!L328</f>
        <v>0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 t="str">
        <f>'RESUMEN TOTAL'!AK328</f>
        <v>APAGADO</v>
      </c>
      <c r="AF323" s="86" t="str">
        <f>'RESUMEN TOTAL'!AL328</f>
        <v>APAGADO</v>
      </c>
      <c r="AG323" s="86" t="str">
        <f>'RESUMEN TOTAL'!AM328</f>
        <v>APAGADO</v>
      </c>
      <c r="AH323" s="86" t="str">
        <f>'RESUMEN TOTAL'!AN328</f>
        <v>APAGADO</v>
      </c>
      <c r="AI323" s="86" t="str">
        <f>'RESUMEN TOTAL'!AO328</f>
        <v>APAGADO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>
        <f>'RESUMEN TOTAL'!L329</f>
        <v>0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 t="str">
        <f>'RESUMEN TOTAL'!AK329</f>
        <v>APAGADO</v>
      </c>
      <c r="AF324" s="86" t="str">
        <f>'RESUMEN TOTAL'!AL329</f>
        <v>APAGADO</v>
      </c>
      <c r="AG324" s="86" t="str">
        <f>'RESUMEN TOTAL'!AM329</f>
        <v>APAGADO</v>
      </c>
      <c r="AH324" s="86" t="str">
        <f>'RESUMEN TOTAL'!AN329</f>
        <v>APAGADO</v>
      </c>
      <c r="AI324" s="86" t="str">
        <f>'RESUMEN TOTAL'!AO329</f>
        <v>APAGADO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 t="str">
        <f>'RESUMEN TOTAL'!AK345</f>
        <v>APAGADO</v>
      </c>
      <c r="AF340" s="86" t="str">
        <f>'RESUMEN TOTAL'!AL345</f>
        <v>APAGADO</v>
      </c>
      <c r="AG340" s="86" t="str">
        <f>'RESUMEN TOTAL'!AM345</f>
        <v>APAGADO</v>
      </c>
      <c r="AH340" s="86" t="str">
        <f>'RESUMEN TOTAL'!AN345</f>
        <v>APAGADO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 t="str">
        <f>'RESUMEN TOTAL'!AK348</f>
        <v>APAGADO</v>
      </c>
      <c r="AF343" s="86" t="str">
        <f>'RESUMEN TOTAL'!AL348</f>
        <v>APAGADO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 t="str">
        <f>'RESUMEN TOTAL'!AL349</f>
        <v>APAGADO</v>
      </c>
      <c r="AG344" s="86" t="str">
        <f>'RESUMEN TOTAL'!AM349</f>
        <v>APAGADO</v>
      </c>
      <c r="AH344" s="86" t="str">
        <f>'RESUMEN TOTAL'!AN349</f>
        <v>APAGADO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 t="str">
        <f>'RESUMEN TOTAL'!AL351</f>
        <v>APAGADO</v>
      </c>
      <c r="AG346" s="86" t="str">
        <f>'RESUMEN TOTAL'!AM351</f>
        <v>APAGADO</v>
      </c>
      <c r="AH346" s="86" t="str">
        <f>'RESUMEN TOTAL'!AN351</f>
        <v>APAGADO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 t="str">
        <f>'RESUMEN TOTAL'!AK352</f>
        <v>APAGADO</v>
      </c>
      <c r="AF347" s="86" t="str">
        <f>'RESUMEN TOTAL'!AL352</f>
        <v>APAGADO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 t="str">
        <f>'RESUMEN TOTAL'!AK353</f>
        <v>APAGADO</v>
      </c>
      <c r="AF348" s="86" t="str">
        <f>'RESUMEN TOTAL'!AL353</f>
        <v>APAGADO</v>
      </c>
      <c r="AG348" s="86" t="str">
        <f>'RESUMEN TOTAL'!AM353</f>
        <v>APAGADO</v>
      </c>
      <c r="AH348" s="86">
        <f>'RESUMEN TOTAL'!AN353</f>
        <v>0</v>
      </c>
      <c r="AI348" s="86" t="str">
        <f>'RESUMEN TOTAL'!AO353</f>
        <v>APAGADO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 t="str">
        <f>'RESUMEN TOTAL'!AK354</f>
        <v>APAGADO</v>
      </c>
      <c r="AF349" s="86" t="str">
        <f>'RESUMEN TOTAL'!AL354</f>
        <v>APAGADO</v>
      </c>
      <c r="AG349" s="86" t="str">
        <f>'RESUMEN TOTAL'!AM354</f>
        <v>APAGADO</v>
      </c>
      <c r="AH349" s="86">
        <f>'RESUMEN TOTAL'!AN354</f>
        <v>0</v>
      </c>
      <c r="AI349" s="86" t="str">
        <f>'RESUMEN TOTAL'!AO354</f>
        <v>APAGADO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 t="str">
        <f>'RESUMEN TOTAL'!AK355</f>
        <v>APAGADO</v>
      </c>
      <c r="AF350" s="86" t="str">
        <f>'RESUMEN TOTAL'!AL355</f>
        <v>APAGADO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 t="str">
        <f>'RESUMEN TOTAL'!AK356</f>
        <v>APAGADO</v>
      </c>
      <c r="AF351" s="86" t="str">
        <f>'RESUMEN TOTAL'!AL356</f>
        <v>APAGADO</v>
      </c>
      <c r="AG351" s="86" t="str">
        <f>'RESUMEN TOTAL'!AM356</f>
        <v>APAGADO</v>
      </c>
      <c r="AH351" s="86" t="str">
        <f>'RESUMEN TOTAL'!AN356</f>
        <v>APAGADO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>
        <f>'RESUMEN TOTAL'!L358</f>
        <v>0</v>
      </c>
      <c r="G353" s="86">
        <f>'RESUMEN TOTAL'!M358</f>
        <v>0</v>
      </c>
      <c r="H353" s="86">
        <f>'RESUMEN TOTAL'!N358</f>
        <v>0</v>
      </c>
      <c r="I353" s="86">
        <f>'RESUMEN TOTAL'!O358</f>
        <v>0</v>
      </c>
      <c r="J353" s="86">
        <f>'RESUMEN TOTAL'!P358</f>
        <v>0</v>
      </c>
      <c r="K353" s="86">
        <f>'RESUMEN TOTAL'!Q358</f>
        <v>0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 t="str">
        <f>'RESUMEN TOTAL'!AK358</f>
        <v>APAGADO</v>
      </c>
      <c r="AF353" s="86" t="str">
        <f>'RESUMEN TOTAL'!AL358</f>
        <v>APAGADO</v>
      </c>
      <c r="AG353" s="86" t="str">
        <f>'RESUMEN TOTAL'!AM358</f>
        <v>APAGADO</v>
      </c>
      <c r="AH353" s="86" t="str">
        <f>'RESUMEN TOTAL'!AN358</f>
        <v>APAGADO</v>
      </c>
      <c r="AI353" s="86" t="str">
        <f>'RESUMEN TOTAL'!AO358</f>
        <v>APAGADO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 t="str">
        <f>'RESUMEN TOTAL'!AL363</f>
        <v>APAGADO</v>
      </c>
      <c r="AG358" s="86" t="str">
        <f>'RESUMEN TOTAL'!AM363</f>
        <v>APAGADO</v>
      </c>
      <c r="AH358" s="86" t="str">
        <f>'RESUMEN TOTAL'!AN363</f>
        <v>APAGADO</v>
      </c>
      <c r="AI358" s="86" t="str">
        <f>'RESUMEN TOTAL'!AO363</f>
        <v>APAGADO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 t="str">
        <f>'RESUMEN TOTAL'!AL364</f>
        <v>APAGADO</v>
      </c>
      <c r="AG359" s="86" t="str">
        <f>'RESUMEN TOTAL'!AM364</f>
        <v>APAGADO</v>
      </c>
      <c r="AH359" s="86" t="str">
        <f>'RESUMEN TOTAL'!AN364</f>
        <v>APAGADO</v>
      </c>
      <c r="AI359" s="86" t="str">
        <f>'RESUMEN TOTAL'!AO364</f>
        <v>APAGADO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 t="str">
        <f>'RESUMEN TOTAL'!AK373</f>
        <v>APAGADO</v>
      </c>
      <c r="AF368" s="86" t="str">
        <f>'RESUMEN TOTAL'!AL373</f>
        <v>APAGADO</v>
      </c>
      <c r="AG368" s="86" t="str">
        <f>'RESUMEN TOTAL'!AM373</f>
        <v>APAGADO</v>
      </c>
      <c r="AH368" s="86" t="str">
        <f>'RESUMEN TOTAL'!AN373</f>
        <v>APAGADO</v>
      </c>
      <c r="AI368" s="86" t="str">
        <f>'RESUMEN TOTAL'!AO373</f>
        <v>APAGADO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 t="str">
        <f>'RESUMEN TOTAL'!AK374</f>
        <v>APAGADO</v>
      </c>
      <c r="AF369" s="86" t="str">
        <f>'RESUMEN TOTAL'!AL374</f>
        <v>APAGADO</v>
      </c>
      <c r="AG369" s="86" t="str">
        <f>'RESUMEN TOTAL'!AM374</f>
        <v>APAGADO</v>
      </c>
      <c r="AH369" s="86" t="str">
        <f>'RESUMEN TOTAL'!AN374</f>
        <v>APAGADO</v>
      </c>
      <c r="AI369" s="86" t="str">
        <f>'RESUMEN TOTAL'!AO374</f>
        <v>APAGADO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 t="str">
        <f>'RESUMEN TOTAL'!AK377</f>
        <v>APAGADO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 t="str">
        <f>'RESUMEN TOTAL'!AK378</f>
        <v>APAGADO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 t="str">
        <f>'RESUMEN TOTAL'!AK379</f>
        <v>APAGADO</v>
      </c>
      <c r="AF374" s="86" t="str">
        <f>'RESUMEN TOTAL'!AL379</f>
        <v>APAGADO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 t="str">
        <f>'RESUMEN TOTAL'!AK380</f>
        <v>APAGADO</v>
      </c>
      <c r="AF375" s="86" t="str">
        <f>'RESUMEN TOTAL'!AL380</f>
        <v>APAGADO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 t="str">
        <f>'RESUMEN TOTAL'!AO384</f>
        <v>APAGADO</v>
      </c>
      <c r="AJ378" s="86" t="e">
        <f>'RESUMEN TOTAL'!#REF!</f>
        <v>#REF!</v>
      </c>
    </row>
    <row r="379" spans="1:36" ht="15.75" hidden="1" thickTop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 t="str">
        <f>'RESUMEN TOTAL'!AO385</f>
        <v>APAGADO</v>
      </c>
      <c r="AJ379" s="86" t="e">
        <f>'RESUMEN TOTAL'!#REF!</f>
        <v>#REF!</v>
      </c>
    </row>
    <row r="380" spans="1:36" ht="15.75" hidden="1" thickTop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>
        <f>'RESUMEN TOTAL'!P407</f>
        <v>0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 t="str">
        <f>'RESUMEN TOTAL'!AK408</f>
        <v>APAGADO</v>
      </c>
      <c r="AF402" s="86" t="str">
        <f>'RESUMEN TOTAL'!AL408</f>
        <v>APAGADO</v>
      </c>
      <c r="AG402" s="86" t="str">
        <f>'RESUMEN TOTAL'!AM408</f>
        <v>APAGADO</v>
      </c>
      <c r="AH402" s="86" t="str">
        <f>'RESUMEN TOTAL'!AN408</f>
        <v>APAGADO</v>
      </c>
      <c r="AI402" s="86" t="str">
        <f>'RESUMEN TOTAL'!AO408</f>
        <v>APAGADO</v>
      </c>
      <c r="AJ402" s="86" t="e">
        <f>'RESUMEN TOTAL'!#REF!</f>
        <v>#REF!</v>
      </c>
    </row>
    <row r="403" spans="1:36" ht="15.75" hidden="1" thickTop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 t="str">
        <f>'RESUMEN TOTAL'!AO414</f>
        <v>APAGADO</v>
      </c>
      <c r="AJ408" s="86" t="e">
        <f>'RESUMEN TOTAL'!#REF!</f>
        <v>#REF!</v>
      </c>
    </row>
    <row r="409" spans="1:36" ht="15.75" hidden="1" thickTop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>
        <f>'RESUMEN TOTAL'!T415</f>
        <v>0</v>
      </c>
      <c r="O409" s="86">
        <f>'RESUMEN TOTAL'!U415</f>
        <v>0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 t="str">
        <f>'RESUMEN TOTAL'!AO415</f>
        <v>APAGADO</v>
      </c>
      <c r="AJ409" s="86" t="e">
        <f>'RESUMEN TOTAL'!#REF!</f>
        <v>#REF!</v>
      </c>
    </row>
    <row r="410" spans="1:36" ht="15.75" hidden="1" thickTop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TOTAL'!L422</f>
        <v>0</v>
      </c>
      <c r="G416" s="86">
        <f>'RESUMEN TOTAL'!M422</f>
        <v>0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>
        <f>'RESUMEN TOTAL'!L432</f>
        <v>0</v>
      </c>
      <c r="G426" s="86">
        <f>'RESUMEN TOTAL'!M432</f>
        <v>0</v>
      </c>
      <c r="H426" s="86">
        <f>'RESUMEN TOTAL'!N432</f>
        <v>0</v>
      </c>
      <c r="I426" s="86">
        <f>'RESUMEN TOTAL'!O432</f>
        <v>0</v>
      </c>
      <c r="J426" s="86">
        <f>'RESUMEN TOTAL'!P432</f>
        <v>0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 t="str">
        <f>'RESUMEN TOTAL'!AK432</f>
        <v>APAGADO</v>
      </c>
      <c r="AF426" s="86" t="str">
        <f>'RESUMEN TOTAL'!AL432</f>
        <v>APAGADO</v>
      </c>
      <c r="AG426" s="86" t="str">
        <f>'RESUMEN TOTAL'!AM432</f>
        <v>APAGADO</v>
      </c>
      <c r="AH426" s="86" t="str">
        <f>'RESUMEN TOTAL'!AN432</f>
        <v>APAGADO</v>
      </c>
      <c r="AI426" s="86" t="str">
        <f>'RESUMEN TOTAL'!AO432</f>
        <v>APAGADO</v>
      </c>
      <c r="AJ426" s="86" t="e">
        <f>'RESUMEN TOTAL'!#REF!</f>
        <v>#REF!</v>
      </c>
    </row>
    <row r="427" spans="1:36" ht="15.75" hidden="1" thickTop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 t="str">
        <f>'RESUMEN TOTAL'!AK444</f>
        <v>APAGADO</v>
      </c>
      <c r="AF438" s="86" t="str">
        <f>'RESUMEN TOTAL'!AL444</f>
        <v>APAGADO</v>
      </c>
      <c r="AG438" s="86" t="str">
        <f>'RESUMEN TOTAL'!AM444</f>
        <v>APAGADO</v>
      </c>
      <c r="AH438" s="86" t="str">
        <f>'RESUMEN TOTAL'!AN444</f>
        <v>APAGADO</v>
      </c>
      <c r="AI438" s="86" t="str">
        <f>'RESUMEN TOTAL'!AO444</f>
        <v>APAGADO</v>
      </c>
      <c r="AJ438" s="86" t="e">
        <f>'RESUMEN TOTAL'!#REF!</f>
        <v>#REF!</v>
      </c>
    </row>
    <row r="439" spans="1:36" ht="15.75" hidden="1" thickTop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 t="str">
        <f>'RESUMEN TOTAL'!AK449</f>
        <v>APAGADO</v>
      </c>
      <c r="AF443" s="86" t="str">
        <f>'RESUMEN TOTAL'!AL449</f>
        <v>APAGADO</v>
      </c>
      <c r="AG443" s="86" t="str">
        <f>'RESUMEN TOTAL'!AM449</f>
        <v>APAGADO</v>
      </c>
      <c r="AH443" s="86" t="str">
        <f>'RESUMEN TOTAL'!AN449</f>
        <v>APAGADO</v>
      </c>
      <c r="AI443" s="86" t="str">
        <f>'RESUMEN TOTAL'!AO449</f>
        <v>APAGADO</v>
      </c>
      <c r="AJ443" s="86" t="e">
        <f>'RESUMEN TOTAL'!#REF!</f>
        <v>#REF!</v>
      </c>
    </row>
    <row r="444" spans="1:36" ht="15.75" hidden="1" thickTop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 t="str">
        <f>'RESUMEN TOTAL'!AO456</f>
        <v>APAGADO</v>
      </c>
      <c r="AJ450" s="86" t="e">
        <f>'RESUMEN TOTAL'!#REF!</f>
        <v>#REF!</v>
      </c>
    </row>
    <row r="451" spans="1:36" ht="15.75" hidden="1" thickTop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 t="str">
        <f>'RESUMEN TOTAL'!AO457</f>
        <v>APAGADO</v>
      </c>
      <c r="AJ451" s="86" t="e">
        <f>'RESUMEN TOTAL'!#REF!</f>
        <v>#REF!</v>
      </c>
    </row>
    <row r="452" spans="1:36" ht="15.75" hidden="1" thickTop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 t="str">
        <f>'RESUMEN TOTAL'!AO458</f>
        <v>APAGADO</v>
      </c>
      <c r="AJ452" s="86" t="e">
        <f>'RESUMEN TOTAL'!#REF!</f>
        <v>#REF!</v>
      </c>
    </row>
    <row r="453" spans="1:36" ht="15.75" hidden="1" thickTop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>
        <f>'RESUMEN TOTAL'!L468</f>
        <v>0</v>
      </c>
      <c r="G462" s="86">
        <f>'RESUMEN TOTAL'!M468</f>
        <v>0</v>
      </c>
      <c r="H462" s="86">
        <f>'RESUMEN TOTAL'!N468</f>
        <v>0</v>
      </c>
      <c r="I462" s="86">
        <f>'RESUMEN TOTAL'!O468</f>
        <v>0</v>
      </c>
      <c r="J462" s="86">
        <f>'RESUMEN TOTAL'!P468</f>
        <v>0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 t="str">
        <f>'RESUMEN TOTAL'!AJ468</f>
        <v>APAGADO</v>
      </c>
      <c r="AE462" s="86" t="str">
        <f>'RESUMEN TOTAL'!AK468</f>
        <v>APAGADO</v>
      </c>
      <c r="AF462" s="86" t="str">
        <f>'RESUMEN TOTAL'!AL468</f>
        <v>APAGADO</v>
      </c>
      <c r="AG462" s="86" t="str">
        <f>'RESUMEN TOTAL'!AM468</f>
        <v>APAGADO</v>
      </c>
      <c r="AH462" s="86" t="str">
        <f>'RESUMEN TOTAL'!AN468</f>
        <v>APAGADO</v>
      </c>
      <c r="AI462" s="86" t="str">
        <f>'RESUMEN TOTAL'!AO468</f>
        <v>APAGADO</v>
      </c>
      <c r="AJ462" s="86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>
        <f>'RESUMEN TOTAL'!L469</f>
        <v>0</v>
      </c>
      <c r="G463" s="86">
        <f>'RESUMEN TOTAL'!M469</f>
        <v>0</v>
      </c>
      <c r="H463" s="86">
        <f>'RESUMEN TOTAL'!N469</f>
        <v>0</v>
      </c>
      <c r="I463" s="86">
        <f>'RESUMEN TOTAL'!O469</f>
        <v>0</v>
      </c>
      <c r="J463" s="86">
        <f>'RESUMEN TOTAL'!P469</f>
        <v>0</v>
      </c>
      <c r="K463" s="86">
        <f>'RESUMEN TOTAL'!Q469</f>
        <v>0</v>
      </c>
      <c r="L463" s="86">
        <f>'RESUMEN TOTAL'!R469</f>
        <v>0</v>
      </c>
      <c r="M463" s="86">
        <f>'RESUMEN TOTAL'!S469</f>
        <v>0</v>
      </c>
      <c r="N463" s="86">
        <f>'RESUMEN TOTAL'!T469</f>
        <v>0</v>
      </c>
      <c r="O463" s="86">
        <f>'RESUMEN TOTAL'!U469</f>
        <v>0</v>
      </c>
      <c r="P463" s="86">
        <f>'RESUMEN TOTAL'!V469</f>
        <v>0</v>
      </c>
      <c r="Q463" s="86">
        <f>'RESUMEN TOTAL'!W468</f>
        <v>0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 t="str">
        <f>'RESUMEN TOTAL'!AJ469</f>
        <v>APAGADO</v>
      </c>
      <c r="AE463" s="86" t="str">
        <f>'RESUMEN TOTAL'!AK469</f>
        <v>APAGADO</v>
      </c>
      <c r="AF463" s="86" t="str">
        <f>'RESUMEN TOTAL'!AL469</f>
        <v>APAGADO</v>
      </c>
      <c r="AG463" s="86" t="str">
        <f>'RESUMEN TOTAL'!AM469</f>
        <v>APAGADO</v>
      </c>
      <c r="AH463" s="86" t="str">
        <f>'RESUMEN TOTAL'!AN469</f>
        <v>APAGADO</v>
      </c>
      <c r="AI463" s="86" t="str">
        <f>'RESUMEN TOTAL'!AO469</f>
        <v>APAGADO</v>
      </c>
      <c r="AJ463" s="86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>
        <f>'RESUMEN TOTAL'!L470</f>
        <v>0</v>
      </c>
      <c r="G464" s="86">
        <f>'RESUMEN TOTAL'!M470</f>
        <v>0</v>
      </c>
      <c r="H464" s="86">
        <f>'RESUMEN TOTAL'!N470</f>
        <v>0</v>
      </c>
      <c r="I464" s="86">
        <f>'RESUMEN TOTAL'!O470</f>
        <v>0</v>
      </c>
      <c r="J464" s="86">
        <f>'RESUMEN TOTAL'!P470</f>
        <v>0</v>
      </c>
      <c r="K464" s="86">
        <f>'RESUMEN TOTAL'!Q470</f>
        <v>0</v>
      </c>
      <c r="L464" s="86">
        <f>'RESUMEN TOTAL'!R470</f>
        <v>0</v>
      </c>
      <c r="M464" s="86">
        <f>'RESUMEN TOTAL'!S470</f>
        <v>0</v>
      </c>
      <c r="N464" s="86">
        <f>'RESUMEN TOTAL'!T470</f>
        <v>0</v>
      </c>
      <c r="O464" s="86">
        <f>'RESUMEN TOTAL'!U470</f>
        <v>0</v>
      </c>
      <c r="P464" s="86">
        <f>'RESUMEN TOTAL'!V470</f>
        <v>0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 t="str">
        <f>'RESUMEN TOTAL'!AJ470</f>
        <v>APAGADO</v>
      </c>
      <c r="AE464" s="86" t="str">
        <f>'RESUMEN TOTAL'!AK470</f>
        <v>APAGADO</v>
      </c>
      <c r="AF464" s="86" t="str">
        <f>'RESUMEN TOTAL'!AL470</f>
        <v>APAGADO</v>
      </c>
      <c r="AG464" s="86">
        <f>'RESUMEN TOTAL'!AM470</f>
        <v>0</v>
      </c>
      <c r="AH464" s="86" t="str">
        <f>'RESUMEN TOTAL'!AN470</f>
        <v>APAGADO</v>
      </c>
      <c r="AI464" s="86" t="str">
        <f>'RESUMEN TOTAL'!AO470</f>
        <v>APAGADO</v>
      </c>
      <c r="AJ464" s="86" t="e">
        <f>'RESUMEN TOTAL'!#REF!</f>
        <v>#REF!</v>
      </c>
    </row>
    <row r="465" spans="1:36" hidden="1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 t="str">
        <f>'RESUMEN TOTAL'!AM471</f>
        <v>APAGADO</v>
      </c>
      <c r="AH465" s="86">
        <f>'RESUMEN TOTAL'!AN471</f>
        <v>0</v>
      </c>
      <c r="AI465" s="86">
        <f>'RESUMEN TOTAL'!AO471</f>
        <v>0</v>
      </c>
      <c r="AJ465" s="86" t="e">
        <f>'RESUMEN TOTAL'!#REF!</f>
        <v>#REF!</v>
      </c>
    </row>
    <row r="466" spans="1:36" hidden="1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 t="e">
        <f>'RESUMEN TOTAL'!#REF!</f>
        <v>#REF!</v>
      </c>
    </row>
    <row r="467" spans="1:36" hidden="1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 t="str">
        <f>'RESUMEN TOTAL'!AH473</f>
        <v>APAGADO</v>
      </c>
      <c r="AC467" s="86" t="str">
        <f>'RESUMEN TOTAL'!AI473</f>
        <v>APAGADO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 t="e">
        <f>'RESUMEN TOTAL'!#REF!</f>
        <v>#REF!</v>
      </c>
    </row>
    <row r="468" spans="1:36" hidden="1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 t="e">
        <f>'RESUMEN TOTAL'!#REF!</f>
        <v>#REF!</v>
      </c>
    </row>
    <row r="469" spans="1:36" hidden="1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 t="e">
        <f>'RESUMEN TOTAL'!#REF!</f>
        <v>#REF!</v>
      </c>
    </row>
    <row r="470" spans="1:36" hidden="1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 t="str">
        <f>'RESUMEN TOTAL'!AH476</f>
        <v>APAGADO</v>
      </c>
      <c r="AC470" s="86" t="str">
        <f>'RESUMEN TOTAL'!AI476</f>
        <v>APAGADO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 t="e">
        <f>'RESUMEN TOTAL'!#REF!</f>
        <v>#REF!</v>
      </c>
    </row>
    <row r="471" spans="1:36" hidden="1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 t="str">
        <f>'RESUMEN TOTAL'!AH477</f>
        <v>APAGADO</v>
      </c>
      <c r="AC471" s="86" t="str">
        <f>'RESUMEN TOTAL'!AI477</f>
        <v>APAGADO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>
        <f>'RESUMEN TOTAL'!L478</f>
        <v>0</v>
      </c>
      <c r="G472" s="86">
        <f>'RESUMEN TOTAL'!M478</f>
        <v>0</v>
      </c>
      <c r="H472" s="86">
        <f>'RESUMEN TOTAL'!N478</f>
        <v>0</v>
      </c>
      <c r="I472" s="86">
        <f>'RESUMEN TOTAL'!O478</f>
        <v>0</v>
      </c>
      <c r="J472" s="86">
        <f>'RESUMEN TOTAL'!P478</f>
        <v>0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 t="str">
        <f>'RESUMEN TOTAL'!AJ478</f>
        <v>APAGADO</v>
      </c>
      <c r="AE472" s="86" t="str">
        <f>'RESUMEN TOTAL'!AK478</f>
        <v>APAGADO</v>
      </c>
      <c r="AF472" s="86" t="str">
        <f>'RESUMEN TOTAL'!AL478</f>
        <v>APAGADO</v>
      </c>
      <c r="AG472" s="86" t="str">
        <f>'RESUMEN TOTAL'!AM478</f>
        <v>APAGADO</v>
      </c>
      <c r="AH472" s="86" t="str">
        <f>'RESUMEN TOTAL'!AN478</f>
        <v>APAGADO</v>
      </c>
      <c r="AI472" s="86" t="str">
        <f>'RESUMEN TOTAL'!AO478</f>
        <v>APAGADO</v>
      </c>
      <c r="AJ472" s="86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>
        <f>'RESUMEN TOTAL'!L479</f>
        <v>0</v>
      </c>
      <c r="G473" s="86">
        <f>'RESUMEN TOTAL'!M479</f>
        <v>0</v>
      </c>
      <c r="H473" s="86">
        <f>'RESUMEN TOTAL'!N479</f>
        <v>0</v>
      </c>
      <c r="I473" s="86">
        <f>'RESUMEN TOTAL'!O479</f>
        <v>0</v>
      </c>
      <c r="J473" s="86">
        <f>'RESUMEN TOTAL'!P479</f>
        <v>0</v>
      </c>
      <c r="K473" s="86">
        <f>'RESUMEN TOTAL'!Q479</f>
        <v>0</v>
      </c>
      <c r="L473" s="86">
        <f>'RESUMEN TOTAL'!R479</f>
        <v>0</v>
      </c>
      <c r="M473" s="86">
        <f>'RESUMEN TOTAL'!S479</f>
        <v>0</v>
      </c>
      <c r="N473" s="86">
        <f>'RESUMEN TOTAL'!T479</f>
        <v>0</v>
      </c>
      <c r="O473" s="86">
        <f>'RESUMEN TOTAL'!U479</f>
        <v>0</v>
      </c>
      <c r="P473" s="86">
        <f>'RESUMEN TOTAL'!V479</f>
        <v>0</v>
      </c>
      <c r="Q473" s="86">
        <f>'RESUMEN TOTAL'!W479</f>
        <v>0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 t="str">
        <f>'RESUMEN TOTAL'!AF479</f>
        <v>APAGADO</v>
      </c>
      <c r="AA473" s="86" t="str">
        <f>'RESUMEN TOTAL'!AG479</f>
        <v>APAGADO</v>
      </c>
      <c r="AB473" s="86">
        <f>'RESUMEN TOTAL'!AH479</f>
        <v>0</v>
      </c>
      <c r="AC473" s="86" t="str">
        <f>'RESUMEN TOTAL'!AI479</f>
        <v>APAGADO</v>
      </c>
      <c r="AD473" s="86" t="str">
        <f>'RESUMEN TOTAL'!AJ479</f>
        <v>APAGADO</v>
      </c>
      <c r="AE473" s="86" t="str">
        <f>'RESUMEN TOTAL'!AK479</f>
        <v>APAGADO</v>
      </c>
      <c r="AF473" s="86" t="str">
        <f>'RESUMEN TOTAL'!AL479</f>
        <v>APAGADO</v>
      </c>
      <c r="AG473" s="86" t="str">
        <f>'RESUMEN TOTAL'!AM479</f>
        <v>APAGADO</v>
      </c>
      <c r="AH473" s="86" t="str">
        <f>'RESUMEN TOTAL'!AN479</f>
        <v>APAGADO</v>
      </c>
      <c r="AI473" s="86" t="str">
        <f>'RESUMEN TOTAL'!AO479</f>
        <v>APAGADO</v>
      </c>
      <c r="AJ473" s="86" t="e">
        <f>'RESUMEN TOTAL'!#REF!</f>
        <v>#REF!</v>
      </c>
    </row>
    <row r="474" spans="1:36" hidden="1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 t="str">
        <f>'RESUMEN TOTAL'!AH480</f>
        <v>APAGADO</v>
      </c>
      <c r="AC474" s="86" t="str">
        <f>'RESUMEN TOTAL'!AI480</f>
        <v>APAGADO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 t="e">
        <f>'RESUMEN TOTAL'!#REF!</f>
        <v>#REF!</v>
      </c>
    </row>
    <row r="475" spans="1:36" hidden="1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 t="str">
        <f>'RESUMEN TOTAL'!AI481</f>
        <v>APAGADO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 t="e">
        <f>'RESUMEN TOTAL'!#REF!</f>
        <v>#REF!</v>
      </c>
    </row>
    <row r="476" spans="1:36" hidden="1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 t="str">
        <f>'RESUMEN TOTAL'!AH482</f>
        <v>APAGADO</v>
      </c>
      <c r="AC476" s="86" t="str">
        <f>'RESUMEN TOTAL'!AI482</f>
        <v>APAGADO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 t="e">
        <f>'RESUMEN TOTAL'!#REF!</f>
        <v>#REF!</v>
      </c>
    </row>
    <row r="477" spans="1:36" hidden="1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>
        <f>'RESUMEN TOTAL'!W483</f>
        <v>0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 t="str">
        <f>'RESUMEN TOTAL'!AH483</f>
        <v>APAGADO</v>
      </c>
      <c r="AC477" s="86" t="str">
        <f>'RESUMEN TOTAL'!AI483</f>
        <v>APAGADO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 t="e">
        <f>'RESUMEN TOTAL'!#REF!</f>
        <v>#REF!</v>
      </c>
    </row>
    <row r="478" spans="1:36" hidden="1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 t="str">
        <f>'RESUMEN TOTAL'!AH484</f>
        <v>APAGADO</v>
      </c>
      <c r="AC478" s="86" t="str">
        <f>'RESUMEN TOTAL'!AI484</f>
        <v>APAGADO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 t="e">
        <f>'RESUMEN TOTAL'!#REF!</f>
        <v>#REF!</v>
      </c>
    </row>
    <row r="479" spans="1:36" hidden="1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 t="str">
        <f>'RESUMEN TOTAL'!AH485</f>
        <v>APAGADO</v>
      </c>
      <c r="AC479" s="86" t="str">
        <f>'RESUMEN TOTAL'!AI485</f>
        <v>APAGADO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 t="e">
        <f>'RESUMEN TOTAL'!#REF!</f>
        <v>#REF!</v>
      </c>
    </row>
    <row r="480" spans="1:36" hidden="1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 t="e">
        <f>'RESUMEN TOTAL'!#REF!</f>
        <v>#REF!</v>
      </c>
    </row>
    <row r="481" spans="1:36" hidden="1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>
        <f>'RESUMEN TOTAL'!L488</f>
        <v>0</v>
      </c>
      <c r="G482" s="86">
        <f>'RESUMEN TOTAL'!M488</f>
        <v>0</v>
      </c>
      <c r="H482" s="86">
        <f>'RESUMEN TOTAL'!N488</f>
        <v>0</v>
      </c>
      <c r="I482" s="86">
        <f>'RESUMEN TOTAL'!O488</f>
        <v>0</v>
      </c>
      <c r="J482" s="86">
        <f>'RESUMEN TOTAL'!P488</f>
        <v>0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 t="str">
        <f>'RESUMEN TOTAL'!AF488</f>
        <v>APAGADO</v>
      </c>
      <c r="AA482" s="86" t="str">
        <f>'RESUMEN TOTAL'!AG488</f>
        <v>APAGADO</v>
      </c>
      <c r="AB482" s="86" t="str">
        <f>'RESUMEN TOTAL'!AH488</f>
        <v>APAGADO</v>
      </c>
      <c r="AC482" s="86" t="str">
        <f>'RESUMEN TOTAL'!AI488</f>
        <v>APAGADO</v>
      </c>
      <c r="AD482" s="86" t="str">
        <f>'RESUMEN TOTAL'!AJ488</f>
        <v>APAGADO</v>
      </c>
      <c r="AE482" s="86" t="str">
        <f>'RESUMEN TOTAL'!AK488</f>
        <v>APAGADO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 t="e">
        <f>'RESUMEN TOTAL'!#REF!</f>
        <v>#REF!</v>
      </c>
    </row>
    <row r="483" spans="1:36" hidden="1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>
        <f>'RESUMEN TOTAL'!L489</f>
        <v>0</v>
      </c>
      <c r="G483" s="86">
        <f>'RESUMEN TOTAL'!M489</f>
        <v>0</v>
      </c>
      <c r="H483" s="86">
        <f>'RESUMEN TOTAL'!N489</f>
        <v>0</v>
      </c>
      <c r="I483" s="86">
        <f>'RESUMEN TOTAL'!O489</f>
        <v>0</v>
      </c>
      <c r="J483" s="86">
        <f>'RESUMEN TOTAL'!P489</f>
        <v>0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 t="str">
        <f>'RESUMEN TOTAL'!AF489</f>
        <v>APAGADO</v>
      </c>
      <c r="AA483" s="86" t="str">
        <f>'RESUMEN TOTAL'!AG489</f>
        <v>APAGADO</v>
      </c>
      <c r="AB483" s="86" t="str">
        <f>'RESUMEN TOTAL'!AH489</f>
        <v>APAGADO</v>
      </c>
      <c r="AC483" s="86" t="str">
        <f>'RESUMEN TOTAL'!AI489</f>
        <v>APAGADO</v>
      </c>
      <c r="AD483" s="86" t="str">
        <f>'RESUMEN TOTAL'!AJ489</f>
        <v>APAGADO</v>
      </c>
      <c r="AE483" s="86" t="str">
        <f>'RESUMEN TOTAL'!AK489</f>
        <v>APAGADO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>
        <f>'RESUMEN TOTAL'!L490</f>
        <v>0</v>
      </c>
      <c r="G484" s="86">
        <f>'RESUMEN TOTAL'!M490</f>
        <v>0</v>
      </c>
      <c r="H484" s="86">
        <f>'RESUMEN TOTAL'!N490</f>
        <v>0</v>
      </c>
      <c r="I484" s="86">
        <f>'RESUMEN TOTAL'!O490</f>
        <v>0</v>
      </c>
      <c r="J484" s="86">
        <f>'RESUMEN TOTAL'!P490</f>
        <v>0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 t="str">
        <f>'RESUMEN TOTAL'!AJ490</f>
        <v>APAGADO</v>
      </c>
      <c r="AE484" s="86" t="str">
        <f>'RESUMEN TOTAL'!AK490</f>
        <v>APAGADO</v>
      </c>
      <c r="AF484" s="86" t="str">
        <f>'RESUMEN TOTAL'!AL490</f>
        <v>APAGADO</v>
      </c>
      <c r="AG484" s="86" t="str">
        <f>'RESUMEN TOTAL'!AM490</f>
        <v>APAGADO</v>
      </c>
      <c r="AH484" s="86" t="str">
        <f>'RESUMEN TOTAL'!AN490</f>
        <v>APAGADO</v>
      </c>
      <c r="AI484" s="86" t="str">
        <f>'RESUMEN TOTAL'!AO490</f>
        <v>APAGADO</v>
      </c>
      <c r="AJ484" s="86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>
        <f>'RESUMEN TOTAL'!L491</f>
        <v>0</v>
      </c>
      <c r="G485" s="86">
        <f>'RESUMEN TOTAL'!M491</f>
        <v>0</v>
      </c>
      <c r="H485" s="86">
        <f>'RESUMEN TOTAL'!N491</f>
        <v>0</v>
      </c>
      <c r="I485" s="86">
        <f>'RESUMEN TOTAL'!O491</f>
        <v>0</v>
      </c>
      <c r="J485" s="86">
        <f>'RESUMEN TOTAL'!P491</f>
        <v>0</v>
      </c>
      <c r="K485" s="86">
        <f>'RESUMEN TOTAL'!Q491</f>
        <v>0</v>
      </c>
      <c r="L485" s="86">
        <f>'RESUMEN TOTAL'!R491</f>
        <v>0</v>
      </c>
      <c r="M485" s="86">
        <f>'RESUMEN TOTAL'!S491</f>
        <v>0</v>
      </c>
      <c r="N485" s="86">
        <f>'RESUMEN TOTAL'!T491</f>
        <v>0</v>
      </c>
      <c r="O485" s="86">
        <f>'RESUMEN TOTAL'!U491</f>
        <v>0</v>
      </c>
      <c r="P485" s="86">
        <f>'RESUMEN TOTAL'!V491</f>
        <v>0</v>
      </c>
      <c r="Q485" s="86">
        <f>'RESUMEN TOTAL'!W491</f>
        <v>0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 t="str">
        <f>'RESUMEN TOTAL'!AJ491</f>
        <v>APAGADO</v>
      </c>
      <c r="AE485" s="86" t="str">
        <f>'RESUMEN TOTAL'!AK491</f>
        <v>APAGADO</v>
      </c>
      <c r="AF485" s="86" t="str">
        <f>'RESUMEN TOTAL'!AL491</f>
        <v>APAGADO</v>
      </c>
      <c r="AG485" s="86" t="str">
        <f>'RESUMEN TOTAL'!AM491</f>
        <v>APAGADO</v>
      </c>
      <c r="AH485" s="86" t="str">
        <f>'RESUMEN TOTAL'!AN491</f>
        <v>APAGADO</v>
      </c>
      <c r="AI485" s="86" t="str">
        <f>'RESUMEN TOTAL'!AO491</f>
        <v>APAGADO</v>
      </c>
      <c r="AJ485" s="86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>
        <f>'RESUMEN TOTAL'!L492</f>
        <v>0</v>
      </c>
      <c r="G486" s="86">
        <f>'RESUMEN TOTAL'!M492</f>
        <v>0</v>
      </c>
      <c r="H486" s="86">
        <f>'RESUMEN TOTAL'!N492</f>
        <v>0</v>
      </c>
      <c r="I486" s="86">
        <f>'RESUMEN TOTAL'!O492</f>
        <v>0</v>
      </c>
      <c r="J486" s="86">
        <f>'RESUMEN TOTAL'!P492</f>
        <v>0</v>
      </c>
      <c r="K486" s="86">
        <f>'RESUMEN TOTAL'!Q492</f>
        <v>0</v>
      </c>
      <c r="L486" s="86">
        <f>'RESUMEN TOTAL'!R492</f>
        <v>0</v>
      </c>
      <c r="M486" s="86">
        <f>'RESUMEN TOTAL'!S492</f>
        <v>0</v>
      </c>
      <c r="N486" s="86">
        <f>'RESUMEN TOTAL'!T492</f>
        <v>0</v>
      </c>
      <c r="O486" s="86">
        <f>'RESUMEN TOTAL'!U492</f>
        <v>0</v>
      </c>
      <c r="P486" s="86">
        <f>'RESUMEN TOTAL'!V492</f>
        <v>0</v>
      </c>
      <c r="Q486" s="86">
        <f>'RESUMEN TOTAL'!W492</f>
        <v>0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 t="str">
        <f>'RESUMEN TOTAL'!AJ492</f>
        <v>APAGADO</v>
      </c>
      <c r="AE486" s="86" t="str">
        <f>'RESUMEN TOTAL'!AK492</f>
        <v>APAGADO</v>
      </c>
      <c r="AF486" s="86" t="str">
        <f>'RESUMEN TOTAL'!AL492</f>
        <v>APAGADO</v>
      </c>
      <c r="AG486" s="86" t="str">
        <f>'RESUMEN TOTAL'!AM492</f>
        <v>APAGADO</v>
      </c>
      <c r="AH486" s="86" t="str">
        <f>'RESUMEN TOTAL'!AN492</f>
        <v>APAGADO</v>
      </c>
      <c r="AI486" s="86" t="str">
        <f>'RESUMEN TOTAL'!AO492</f>
        <v>APAGADO</v>
      </c>
      <c r="AJ486" s="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>
        <f>'RESUMEN TOTAL'!L493</f>
        <v>0</v>
      </c>
      <c r="G487" s="86">
        <f>'RESUMEN TOTAL'!M493</f>
        <v>0</v>
      </c>
      <c r="H487" s="86">
        <f>'RESUMEN TOTAL'!N493</f>
        <v>0</v>
      </c>
      <c r="I487" s="86">
        <f>'RESUMEN TOTAL'!O493</f>
        <v>0</v>
      </c>
      <c r="J487" s="86">
        <f>'RESUMEN TOTAL'!P493</f>
        <v>0</v>
      </c>
      <c r="K487" s="86">
        <f>'RESUMEN TOTAL'!Q493</f>
        <v>0</v>
      </c>
      <c r="L487" s="86">
        <f>'RESUMEN TOTAL'!R493</f>
        <v>0</v>
      </c>
      <c r="M487" s="86">
        <f>'RESUMEN TOTAL'!S493</f>
        <v>0</v>
      </c>
      <c r="N487" s="86">
        <f>'RESUMEN TOTAL'!T493</f>
        <v>0</v>
      </c>
      <c r="O487" s="86">
        <f>'RESUMEN TOTAL'!U493</f>
        <v>0</v>
      </c>
      <c r="P487" s="86">
        <f>'RESUMEN TOTAL'!V493</f>
        <v>0</v>
      </c>
      <c r="Q487" s="86">
        <f>'RESUMEN TOTAL'!W493</f>
        <v>0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 t="str">
        <f>'RESUMEN TOTAL'!AJ493</f>
        <v>APAGADO</v>
      </c>
      <c r="AE487" s="86" t="str">
        <f>'RESUMEN TOTAL'!AK493</f>
        <v>APAGADO</v>
      </c>
      <c r="AF487" s="86" t="str">
        <f>'RESUMEN TOTAL'!AL493</f>
        <v>APAGADO</v>
      </c>
      <c r="AG487" s="86" t="str">
        <f>'RESUMEN TOTAL'!AM493</f>
        <v>APAGADO</v>
      </c>
      <c r="AH487" s="86" t="str">
        <f>'RESUMEN TOTAL'!AN493</f>
        <v>APAGADO</v>
      </c>
      <c r="AI487" s="86" t="str">
        <f>'RESUMEN TOTAL'!AO493</f>
        <v>APAGADO</v>
      </c>
      <c r="AJ487" s="86" t="e">
        <f>'RESUMEN TOTAL'!#REF!</f>
        <v>#REF!</v>
      </c>
    </row>
    <row r="488" spans="1:36" hidden="1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TOTAL'!L494</f>
        <v>0</v>
      </c>
      <c r="G488" s="86">
        <f>'RESUMEN TOTAL'!M494</f>
        <v>0</v>
      </c>
      <c r="H488" s="86">
        <f>'RESUMEN TOTAL'!N494</f>
        <v>0</v>
      </c>
      <c r="I488" s="86">
        <f>'RESUMEN TOTAL'!O494</f>
        <v>0</v>
      </c>
      <c r="J488" s="86">
        <f>'RESUMEN TOTAL'!P494</f>
        <v>0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 t="str">
        <f>'RESUMEN TOTAL'!AF494</f>
        <v>APAGADO</v>
      </c>
      <c r="AA488" s="86" t="str">
        <f>'RESUMEN TOTAL'!AG494</f>
        <v>APAGADO</v>
      </c>
      <c r="AB488" s="86" t="str">
        <f>'RESUMEN TOTAL'!AH494</f>
        <v>APAGADO</v>
      </c>
      <c r="AC488" s="86" t="str">
        <f>'RESUMEN TOTAL'!AI494</f>
        <v>APAGADO</v>
      </c>
      <c r="AD488" s="86" t="str">
        <f>'RESUMEN TOTAL'!AJ494</f>
        <v>APAGADO</v>
      </c>
      <c r="AE488" s="86" t="str">
        <f>'RESUMEN TOTAL'!AK494</f>
        <v>APAGADO</v>
      </c>
      <c r="AF488" s="86" t="str">
        <f>'RESUMEN TOTAL'!AL494</f>
        <v>APAGADO</v>
      </c>
      <c r="AG488" s="86" t="str">
        <f>'RESUMEN TOTAL'!AM494</f>
        <v>APAGADO</v>
      </c>
      <c r="AH488" s="86">
        <f>'RESUMEN TOTAL'!AN494</f>
        <v>0</v>
      </c>
      <c r="AI488" s="86">
        <f>'RESUMEN TOTAL'!AO494</f>
        <v>0</v>
      </c>
      <c r="AJ488" s="86" t="e">
        <f>'RESUMEN TOTAL'!#REF!</f>
        <v>#REF!</v>
      </c>
    </row>
    <row r="489" spans="1:36" hidden="1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TOTAL'!L495</f>
        <v>0</v>
      </c>
      <c r="G489" s="86">
        <f>'RESUMEN TOTAL'!M495</f>
        <v>0</v>
      </c>
      <c r="H489" s="86">
        <f>'RESUMEN TOTAL'!N495</f>
        <v>0</v>
      </c>
      <c r="I489" s="86">
        <f>'RESUMEN TOTAL'!O495</f>
        <v>0</v>
      </c>
      <c r="J489" s="86">
        <f>'RESUMEN TOTAL'!P495</f>
        <v>0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 t="str">
        <f>'RESUMEN TOTAL'!AF495</f>
        <v>APAGADO</v>
      </c>
      <c r="AA489" s="86" t="str">
        <f>'RESUMEN TOTAL'!AG495</f>
        <v>APAGADO</v>
      </c>
      <c r="AB489" s="86" t="str">
        <f>'RESUMEN TOTAL'!AH495</f>
        <v>APAGADO</v>
      </c>
      <c r="AC489" s="86" t="str">
        <f>'RESUMEN TOTAL'!AI495</f>
        <v>APAGADO</v>
      </c>
      <c r="AD489" s="86" t="str">
        <f>'RESUMEN TOTAL'!AJ495</f>
        <v>APAGADO</v>
      </c>
      <c r="AE489" s="86" t="str">
        <f>'RESUMEN TOTAL'!AK495</f>
        <v>APAGADO</v>
      </c>
      <c r="AF489" s="86" t="str">
        <f>'RESUMEN TOTAL'!AL495</f>
        <v>APAGADO</v>
      </c>
      <c r="AG489" s="86" t="str">
        <f>'RESUMEN TOTAL'!AM495</f>
        <v>APAGADO</v>
      </c>
      <c r="AH489" s="86">
        <f>'RESUMEN TOTAL'!AN495</f>
        <v>0</v>
      </c>
      <c r="AI489" s="86">
        <f>'RESUMEN TOTAL'!AO495</f>
        <v>0</v>
      </c>
      <c r="AJ489" s="86" t="e">
        <f>'RESUMEN TOTAL'!#REF!</f>
        <v>#REF!</v>
      </c>
    </row>
    <row r="490" spans="1:36" hidden="1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 t="e">
        <f>'RESUMEN TOTAL'!#REF!</f>
        <v>#REF!</v>
      </c>
    </row>
    <row r="491" spans="1:36" hidden="1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 t="e">
        <f>'RESUMEN TOTAL'!#REF!</f>
        <v>#REF!</v>
      </c>
    </row>
    <row r="492" spans="1:36" hidden="1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 t="e">
        <f>'RESUMEN TOTAL'!#REF!</f>
        <v>#REF!</v>
      </c>
    </row>
    <row r="493" spans="1:36" hidden="1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 t="e">
        <f>'RESUMEN TOTAL'!#REF!</f>
        <v>#REF!</v>
      </c>
    </row>
    <row r="494" spans="1:36" hidden="1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 t="e">
        <f>'RESUMEN TOTAL'!#REF!</f>
        <v>#REF!</v>
      </c>
    </row>
    <row r="495" spans="1:36" hidden="1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>
        <f>'RESUMEN TOTAL'!L502</f>
        <v>0</v>
      </c>
      <c r="G496" s="86">
        <f>'RESUMEN TOTAL'!M502</f>
        <v>0</v>
      </c>
      <c r="H496" s="86">
        <f>'RESUMEN TOTAL'!N502</f>
        <v>0</v>
      </c>
      <c r="I496" s="86">
        <f>'RESUMEN TOTAL'!O502</f>
        <v>0</v>
      </c>
      <c r="J496" s="86">
        <f>'RESUMEN TOTAL'!P502</f>
        <v>0</v>
      </c>
      <c r="K496" s="86">
        <f>'RESUMEN TOTAL'!Q502</f>
        <v>0</v>
      </c>
      <c r="L496" s="86">
        <f>'RESUMEN TOTAL'!R502</f>
        <v>0</v>
      </c>
      <c r="M496" s="86">
        <f>'RESUMEN TOTAL'!S502</f>
        <v>0</v>
      </c>
      <c r="N496" s="86">
        <f>'RESUMEN TOTAL'!T502</f>
        <v>0</v>
      </c>
      <c r="O496" s="86">
        <f>'RESUMEN TOTAL'!U502</f>
        <v>0</v>
      </c>
      <c r="P496" s="86">
        <f>'RESUMEN TOTAL'!V502</f>
        <v>0</v>
      </c>
      <c r="Q496" s="86">
        <f>'RESUMEN TOTAL'!W502</f>
        <v>0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 t="str">
        <f>'RESUMEN TOTAL'!AJ502</f>
        <v>APAGADO</v>
      </c>
      <c r="AE496" s="86" t="str">
        <f>'RESUMEN TOTAL'!AK502</f>
        <v>APAGADO</v>
      </c>
      <c r="AF496" s="86" t="str">
        <f>'RESUMEN TOTAL'!AL502</f>
        <v>APAGADO</v>
      </c>
      <c r="AG496" s="86" t="str">
        <f>'RESUMEN TOTAL'!AM502</f>
        <v>APAGADO</v>
      </c>
      <c r="AH496" s="86" t="str">
        <f>'RESUMEN TOTAL'!AN502</f>
        <v>APAGADO</v>
      </c>
      <c r="AI496" s="86" t="str">
        <f>'RESUMEN TOTAL'!AO502</f>
        <v>APAGADO</v>
      </c>
      <c r="AJ496" s="8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>
        <f>'RESUMEN TOTAL'!L503</f>
        <v>0</v>
      </c>
      <c r="G497" s="86">
        <f>'RESUMEN TOTAL'!M503</f>
        <v>0</v>
      </c>
      <c r="H497" s="86">
        <f>'RESUMEN TOTAL'!N503</f>
        <v>0</v>
      </c>
      <c r="I497" s="86">
        <f>'RESUMEN TOTAL'!O503</f>
        <v>0</v>
      </c>
      <c r="J497" s="86">
        <f>'RESUMEN TOTAL'!P503</f>
        <v>0</v>
      </c>
      <c r="K497" s="86">
        <f>'RESUMEN TOTAL'!Q503</f>
        <v>0</v>
      </c>
      <c r="L497" s="86">
        <f>'RESUMEN TOTAL'!R503</f>
        <v>0</v>
      </c>
      <c r="M497" s="86">
        <f>'RESUMEN TOTAL'!S503</f>
        <v>0</v>
      </c>
      <c r="N497" s="86">
        <f>'RESUMEN TOTAL'!T503</f>
        <v>0</v>
      </c>
      <c r="O497" s="86">
        <f>'RESUMEN TOTAL'!U503</f>
        <v>0</v>
      </c>
      <c r="P497" s="86">
        <f>'RESUMEN TOTAL'!V503</f>
        <v>0</v>
      </c>
      <c r="Q497" s="86">
        <f>'RESUMEN TOTAL'!W503</f>
        <v>0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 t="str">
        <f>'RESUMEN TOTAL'!AJ503</f>
        <v>APAGADO</v>
      </c>
      <c r="AE497" s="86" t="str">
        <f>'RESUMEN TOTAL'!AK503</f>
        <v>APAGADO</v>
      </c>
      <c r="AF497" s="86" t="str">
        <f>'RESUMEN TOTAL'!AL503</f>
        <v>APAGADO</v>
      </c>
      <c r="AG497" s="86" t="str">
        <f>'RESUMEN TOTAL'!AM503</f>
        <v>APAGADO</v>
      </c>
      <c r="AH497" s="86" t="str">
        <f>'RESUMEN TOTAL'!AN503</f>
        <v>APAGADO</v>
      </c>
      <c r="AI497" s="86" t="str">
        <f>'RESUMEN TOTAL'!AO503</f>
        <v>APAGADO</v>
      </c>
      <c r="AJ497" s="86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>
        <f>'RESUMEN TOTAL'!L504</f>
        <v>0</v>
      </c>
      <c r="G498" s="86">
        <f>'RESUMEN TOTAL'!M504</f>
        <v>0</v>
      </c>
      <c r="H498" s="86">
        <f>'RESUMEN TOTAL'!N504</f>
        <v>0</v>
      </c>
      <c r="I498" s="86">
        <f>'RESUMEN TOTAL'!O504</f>
        <v>0</v>
      </c>
      <c r="J498" s="86">
        <f>'RESUMEN TOTAL'!P504</f>
        <v>0</v>
      </c>
      <c r="K498" s="86">
        <f>'RESUMEN TOTAL'!Q504</f>
        <v>0</v>
      </c>
      <c r="L498" s="86">
        <f>'RESUMEN TOTAL'!R504</f>
        <v>0</v>
      </c>
      <c r="M498" s="86">
        <f>'RESUMEN TOTAL'!S504</f>
        <v>0</v>
      </c>
      <c r="N498" s="86">
        <f>'RESUMEN TOTAL'!T504</f>
        <v>0</v>
      </c>
      <c r="O498" s="86">
        <f>'RESUMEN TOTAL'!U504</f>
        <v>0</v>
      </c>
      <c r="P498" s="86">
        <f>'RESUMEN TOTAL'!V504</f>
        <v>0</v>
      </c>
      <c r="Q498" s="86">
        <f>'RESUMEN TOTAL'!W504</f>
        <v>0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 t="str">
        <f>'RESUMEN TOTAL'!AJ504</f>
        <v>APAGADO</v>
      </c>
      <c r="AE498" s="86" t="str">
        <f>'RESUMEN TOTAL'!AK504</f>
        <v>APAGADO</v>
      </c>
      <c r="AF498" s="86" t="str">
        <f>'RESUMEN TOTAL'!AL504</f>
        <v>APAGADO</v>
      </c>
      <c r="AG498" s="86" t="str">
        <f>'RESUMEN TOTAL'!AM504</f>
        <v>APAGADO</v>
      </c>
      <c r="AH498" s="86" t="str">
        <f>'RESUMEN TOTAL'!AN504</f>
        <v>APAGADO</v>
      </c>
      <c r="AI498" s="86" t="str">
        <f>'RESUMEN TOTAL'!AO504</f>
        <v>APAGADO</v>
      </c>
      <c r="AJ498" s="86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>
        <f>'RESUMEN TOTAL'!L505</f>
        <v>0</v>
      </c>
      <c r="G499" s="86">
        <f>'RESUMEN TOTAL'!M505</f>
        <v>0</v>
      </c>
      <c r="H499" s="86">
        <f>'RESUMEN TOTAL'!N505</f>
        <v>0</v>
      </c>
      <c r="I499" s="86">
        <f>'RESUMEN TOTAL'!O505</f>
        <v>0</v>
      </c>
      <c r="J499" s="86">
        <f>'RESUMEN TOTAL'!P505</f>
        <v>0</v>
      </c>
      <c r="K499" s="86">
        <f>'RESUMEN TOTAL'!Q505</f>
        <v>0</v>
      </c>
      <c r="L499" s="86">
        <f>'RESUMEN TOTAL'!R505</f>
        <v>0</v>
      </c>
      <c r="M499" s="86">
        <f>'RESUMEN TOTAL'!S505</f>
        <v>0</v>
      </c>
      <c r="N499" s="86">
        <f>'RESUMEN TOTAL'!T505</f>
        <v>0</v>
      </c>
      <c r="O499" s="86">
        <f>'RESUMEN TOTAL'!U505</f>
        <v>0</v>
      </c>
      <c r="P499" s="86">
        <f>'RESUMEN TOTAL'!V505</f>
        <v>0</v>
      </c>
      <c r="Q499" s="86">
        <f>'RESUMEN TOTAL'!W505</f>
        <v>0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 t="str">
        <f>'RESUMEN TOTAL'!AJ505</f>
        <v>APAGADO</v>
      </c>
      <c r="AE499" s="86" t="str">
        <f>'RESUMEN TOTAL'!AK505</f>
        <v>APAGADO</v>
      </c>
      <c r="AF499" s="86" t="str">
        <f>'RESUMEN TOTAL'!AL505</f>
        <v>APAGADO</v>
      </c>
      <c r="AG499" s="86" t="str">
        <f>'RESUMEN TOTAL'!AM505</f>
        <v>APAGADO</v>
      </c>
      <c r="AH499" s="86" t="str">
        <f>'RESUMEN TOTAL'!AN505</f>
        <v>APAGADO</v>
      </c>
      <c r="AI499" s="86" t="str">
        <f>'RESUMEN TOTAL'!AO505</f>
        <v>APAGADO</v>
      </c>
      <c r="AJ499" s="86" t="e">
        <f>'RESUMEN TOTAL'!#REF!</f>
        <v>#REF!</v>
      </c>
    </row>
    <row r="500" spans="1:36" hidden="1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 t="e">
        <f>'RESUMEN TOTAL'!#REF!</f>
        <v>#REF!</v>
      </c>
    </row>
    <row r="501" spans="1:36" hidden="1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>
        <f>'RESUMEN TOTAL'!L508</f>
        <v>0</v>
      </c>
      <c r="G502" s="86">
        <f>'RESUMEN TOTAL'!M508</f>
        <v>0</v>
      </c>
      <c r="H502" s="86">
        <f>'RESUMEN TOTAL'!N508</f>
        <v>0</v>
      </c>
      <c r="I502" s="86">
        <f>'RESUMEN TOTAL'!O508</f>
        <v>0</v>
      </c>
      <c r="J502" s="86">
        <f>'RESUMEN TOTAL'!P508</f>
        <v>0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 t="str">
        <f>'RESUMEN TOTAL'!AJ508</f>
        <v>APAGADO</v>
      </c>
      <c r="AE502" s="86" t="str">
        <f>'RESUMEN TOTAL'!AK508</f>
        <v>APAGADO</v>
      </c>
      <c r="AF502" s="86" t="str">
        <f>'RESUMEN TOTAL'!AL508</f>
        <v>APAGADO</v>
      </c>
      <c r="AG502" s="86" t="str">
        <f>'RESUMEN TOTAL'!AM508</f>
        <v>APAGADO</v>
      </c>
      <c r="AH502" s="86" t="str">
        <f>'RESUMEN TOTAL'!AN508</f>
        <v>APAGADO</v>
      </c>
      <c r="AI502" s="86" t="str">
        <f>'RESUMEN TOTAL'!AO508</f>
        <v>APAGADO</v>
      </c>
      <c r="AJ502" s="86" t="e">
        <f>'RESUMEN TOTAL'!#REF!</f>
        <v>#REF!</v>
      </c>
    </row>
    <row r="503" spans="1:36" hidden="1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 t="e">
        <f>'RESUMEN TOTAL'!#REF!</f>
        <v>#REF!</v>
      </c>
    </row>
    <row r="504" spans="1:36" hidden="1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 t="e">
        <f>'RESUMEN TOTAL'!#REF!</f>
        <v>#REF!</v>
      </c>
    </row>
    <row r="505" spans="1:36" hidden="1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 t="e">
        <f>'RESUMEN TOTAL'!#REF!</f>
        <v>#REF!</v>
      </c>
    </row>
    <row r="506" spans="1:36" hidden="1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 t="e">
        <f>'RESUMEN TOTAL'!#REF!</f>
        <v>#REF!</v>
      </c>
    </row>
    <row r="507" spans="1:36" hidden="1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>
        <f>'RESUMEN TOTAL'!L514</f>
        <v>0</v>
      </c>
      <c r="G508" s="86">
        <f>'RESUMEN TOTAL'!M514</f>
        <v>0</v>
      </c>
      <c r="H508" s="86">
        <f>'RESUMEN TOTAL'!N514</f>
        <v>0</v>
      </c>
      <c r="I508" s="86">
        <f>'RESUMEN TOTAL'!O514</f>
        <v>0</v>
      </c>
      <c r="J508" s="86">
        <f>'RESUMEN TOTAL'!P514</f>
        <v>0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 t="str">
        <f>'RESUMEN TOTAL'!AJ514</f>
        <v>APAGADO</v>
      </c>
      <c r="AE508" s="86" t="str">
        <f>'RESUMEN TOTAL'!AK514</f>
        <v>APAGADO</v>
      </c>
      <c r="AF508" s="86" t="str">
        <f>'RESUMEN TOTAL'!AL514</f>
        <v>APAGADO</v>
      </c>
      <c r="AG508" s="86" t="str">
        <f>'RESUMEN TOTAL'!AM514</f>
        <v>APAGADO</v>
      </c>
      <c r="AH508" s="86" t="str">
        <f>'RESUMEN TOTAL'!AN514</f>
        <v>APAGADO</v>
      </c>
      <c r="AI508" s="86" t="str">
        <f>'RESUMEN TOTAL'!AO514</f>
        <v>APAGADO</v>
      </c>
      <c r="AJ508" s="86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>
        <f>'RESUMEN TOTAL'!L515</f>
        <v>0</v>
      </c>
      <c r="G509" s="86">
        <f>'RESUMEN TOTAL'!M515</f>
        <v>0</v>
      </c>
      <c r="H509" s="86">
        <f>'RESUMEN TOTAL'!N515</f>
        <v>0</v>
      </c>
      <c r="I509" s="86">
        <f>'RESUMEN TOTAL'!O515</f>
        <v>0</v>
      </c>
      <c r="J509" s="86">
        <f>'RESUMEN TOTAL'!P515</f>
        <v>0</v>
      </c>
      <c r="K509" s="86">
        <f>'RESUMEN TOTAL'!Q515</f>
        <v>0</v>
      </c>
      <c r="L509" s="86">
        <f>'RESUMEN TOTAL'!R515</f>
        <v>0</v>
      </c>
      <c r="M509" s="86">
        <f>'RESUMEN TOTAL'!S515</f>
        <v>0</v>
      </c>
      <c r="N509" s="86">
        <f>'RESUMEN TOTAL'!T515</f>
        <v>0</v>
      </c>
      <c r="O509" s="86">
        <f>'RESUMEN TOTAL'!U515</f>
        <v>0</v>
      </c>
      <c r="P509" s="86">
        <f>'RESUMEN TOTAL'!V515</f>
        <v>0</v>
      </c>
      <c r="Q509" s="86">
        <f>'RESUMEN TOTAL'!W515</f>
        <v>0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 t="str">
        <f>'RESUMEN TOTAL'!AJ515</f>
        <v>APAGADO</v>
      </c>
      <c r="AE509" s="86" t="str">
        <f>'RESUMEN TOTAL'!AK515</f>
        <v>APAGADO</v>
      </c>
      <c r="AF509" s="86" t="str">
        <f>'RESUMEN TOTAL'!AL515</f>
        <v>APAGADO</v>
      </c>
      <c r="AG509" s="86" t="str">
        <f>'RESUMEN TOTAL'!AM515</f>
        <v>APAGADO</v>
      </c>
      <c r="AH509" s="86" t="str">
        <f>'RESUMEN TOTAL'!AN515</f>
        <v>APAGADO</v>
      </c>
      <c r="AI509" s="86" t="str">
        <f>'RESUMEN TOTAL'!AO515</f>
        <v>APAGADO</v>
      </c>
      <c r="AJ509" s="86" t="e">
        <f>'RESUMEN TOTAL'!#REF!</f>
        <v>#REF!</v>
      </c>
    </row>
    <row r="510" spans="1:36" hidden="1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 t="e">
        <f>'RESUMEN TOTAL'!#REF!</f>
        <v>#REF!</v>
      </c>
    </row>
    <row r="511" spans="1:36" hidden="1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 t="e">
        <f>'RESUMEN TOTAL'!#REF!</f>
        <v>#REF!</v>
      </c>
    </row>
    <row r="512" spans="1:36" hidden="1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 t="e">
        <f>'RESUMEN TOTAL'!#REF!</f>
        <v>#REF!</v>
      </c>
    </row>
    <row r="513" spans="1:36" hidden="1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 t="str">
        <f>'RESUMEN TOTAL'!AM522</f>
        <v>APAGADO</v>
      </c>
      <c r="AH514" s="86">
        <f>'RESUMEN TOTAL'!AN522</f>
        <v>0</v>
      </c>
      <c r="AI514" s="86">
        <f>'RESUMEN TOTAL'!AO522</f>
        <v>0</v>
      </c>
      <c r="AJ514" s="86" t="e">
        <f>'RESUMEN TOTAL'!#REF!</f>
        <v>#REF!</v>
      </c>
    </row>
    <row r="515" spans="1:36" hidden="1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>
        <f>'RESUMEN TOTAL'!L523</f>
        <v>0</v>
      </c>
      <c r="G515" s="86">
        <f>'RESUMEN TOTAL'!M523</f>
        <v>0</v>
      </c>
      <c r="H515" s="86">
        <f>'RESUMEN TOTAL'!N523</f>
        <v>0</v>
      </c>
      <c r="I515" s="86">
        <f>'RESUMEN TOTAL'!O523</f>
        <v>0</v>
      </c>
      <c r="J515" s="86">
        <f>'RESUMEN TOTAL'!P523</f>
        <v>0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>
        <f>'RESUMEN TOTAL'!T523</f>
        <v>0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 t="str">
        <f>'RESUMEN TOTAL'!AJ523</f>
        <v>APAGADO</v>
      </c>
      <c r="AE515" s="86" t="str">
        <f>'RESUMEN TOTAL'!AK523</f>
        <v>APAGADO</v>
      </c>
      <c r="AF515" s="86" t="str">
        <f>'RESUMEN TOTAL'!AL523</f>
        <v>APAGADO</v>
      </c>
      <c r="AG515" s="86">
        <f>'RESUMEN TOTAL'!AM523</f>
        <v>0</v>
      </c>
      <c r="AH515" s="86" t="str">
        <f>'RESUMEN TOTAL'!AN523</f>
        <v>APAGADO</v>
      </c>
      <c r="AI515" s="86" t="str">
        <f>'RESUMEN TOTAL'!AO523</f>
        <v>APAGADO</v>
      </c>
      <c r="AJ515" s="86" t="e">
        <f>'RESUMEN TOTAL'!#REF!</f>
        <v>#REF!</v>
      </c>
    </row>
    <row r="516" spans="1:36" hidden="1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 t="e">
        <f>'RESUMEN TOTAL'!#REF!</f>
        <v>#REF!</v>
      </c>
    </row>
    <row r="517" spans="1:36" hidden="1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 t="e">
        <f>'RESUMEN TOTAL'!#REF!</f>
        <v>#REF!</v>
      </c>
    </row>
    <row r="518" spans="1:36" hidden="1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TOTAL'!L526</f>
        <v>0</v>
      </c>
      <c r="G518" s="86">
        <f>'RESUMEN TOTAL'!M526</f>
        <v>0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 t="str">
        <f>'RESUMEN TOTAL'!AJ526</f>
        <v>APAGADO</v>
      </c>
      <c r="AE518" s="86" t="str">
        <f>'RESUMEN TOTAL'!AK526</f>
        <v>APAGADO</v>
      </c>
      <c r="AF518" s="86" t="str">
        <f>'RESUMEN TOTAL'!AL526</f>
        <v>APAGADO</v>
      </c>
      <c r="AG518" s="86" t="str">
        <f>'RESUMEN TOTAL'!AM526</f>
        <v>APAGADO</v>
      </c>
      <c r="AH518" s="86" t="str">
        <f>'RESUMEN TOTAL'!AN526</f>
        <v>APAGADO</v>
      </c>
      <c r="AI518" s="86" t="str">
        <f>'RESUMEN TOTAL'!AO526</f>
        <v>APAGADO</v>
      </c>
      <c r="AJ518" s="86" t="e">
        <f>'RESUMEN TOTAL'!#REF!</f>
        <v>#REF!</v>
      </c>
    </row>
    <row r="519" spans="1:36" hidden="1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TOTAL'!L527</f>
        <v>0</v>
      </c>
      <c r="G519" s="86">
        <f>'RESUMEN TOTAL'!M527</f>
        <v>0</v>
      </c>
      <c r="H519" s="86">
        <f>'RESUMEN TOTAL'!N527</f>
        <v>0</v>
      </c>
      <c r="I519" s="86">
        <f>'RESUMEN TOTAL'!O527</f>
        <v>0</v>
      </c>
      <c r="J519" s="86">
        <f>'RESUMEN TOTAL'!P527</f>
        <v>0</v>
      </c>
      <c r="K519" s="86">
        <f>'RESUMEN TOTAL'!Q527</f>
        <v>0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 t="str">
        <f>'RESUMEN TOTAL'!AJ527</f>
        <v>APAGADO</v>
      </c>
      <c r="AE519" s="86" t="str">
        <f>'RESUMEN TOTAL'!AK527</f>
        <v>APAGADO</v>
      </c>
      <c r="AF519" s="86" t="str">
        <f>'RESUMEN TOTAL'!AL527</f>
        <v>APAGADO</v>
      </c>
      <c r="AG519" s="86" t="str">
        <f>'RESUMEN TOTAL'!AM527</f>
        <v>APAGADO</v>
      </c>
      <c r="AH519" s="86" t="str">
        <f>'RESUMEN TOTAL'!AN527</f>
        <v>APAGADO</v>
      </c>
      <c r="AI519" s="86" t="str">
        <f>'RESUMEN TOTAL'!AO527</f>
        <v>APAGADO</v>
      </c>
      <c r="AJ519" s="86" t="e">
        <f>'RESUMEN TOTAL'!#REF!</f>
        <v>#REF!</v>
      </c>
    </row>
    <row r="520" spans="1:36" hidden="1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 t="e">
        <f>'RESUMEN TOTAL'!#REF!</f>
        <v>#REF!</v>
      </c>
    </row>
    <row r="521" spans="1:36" hidden="1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>
        <f>'RESUMEN TOTAL'!L530</f>
        <v>0</v>
      </c>
      <c r="G522" s="86">
        <f>'RESUMEN TOTAL'!M530</f>
        <v>0</v>
      </c>
      <c r="H522" s="86">
        <f>'RESUMEN TOTAL'!N530</f>
        <v>0</v>
      </c>
      <c r="I522" s="86">
        <f>'RESUMEN TOTAL'!O530</f>
        <v>0</v>
      </c>
      <c r="J522" s="86">
        <f>'RESUMEN TOTAL'!P530</f>
        <v>0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 t="str">
        <f>'RESUMEN TOTAL'!AJ530</f>
        <v>APAGADO</v>
      </c>
      <c r="AE522" s="86" t="str">
        <f>'RESUMEN TOTAL'!AK530</f>
        <v>APAGADO</v>
      </c>
      <c r="AF522" s="86" t="str">
        <f>'RESUMEN TOTAL'!AL530</f>
        <v>APAGADO</v>
      </c>
      <c r="AG522" s="86" t="str">
        <f>'RESUMEN TOTAL'!AM530</f>
        <v>APAGADO</v>
      </c>
      <c r="AH522" s="86" t="str">
        <f>'RESUMEN TOTAL'!AN530</f>
        <v>APAGADO</v>
      </c>
      <c r="AI522" s="86" t="str">
        <f>'RESUMEN TOTAL'!AO530</f>
        <v>APAGADO</v>
      </c>
      <c r="AJ522" s="86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>
        <f>'RESUMEN TOTAL'!L531</f>
        <v>0</v>
      </c>
      <c r="G523" s="86">
        <f>'RESUMEN TOTAL'!M531</f>
        <v>0</v>
      </c>
      <c r="H523" s="86">
        <f>'RESUMEN TOTAL'!N531</f>
        <v>0</v>
      </c>
      <c r="I523" s="86">
        <f>'RESUMEN TOTAL'!O531</f>
        <v>0</v>
      </c>
      <c r="J523" s="86">
        <f>'RESUMEN TOTAL'!P531</f>
        <v>0</v>
      </c>
      <c r="K523" s="86">
        <f>'RESUMEN TOTAL'!Q531</f>
        <v>0</v>
      </c>
      <c r="L523" s="86">
        <f>'RESUMEN TOTAL'!R531</f>
        <v>0</v>
      </c>
      <c r="M523" s="86">
        <f>'RESUMEN TOTAL'!S531</f>
        <v>0</v>
      </c>
      <c r="N523" s="86">
        <f>'RESUMEN TOTAL'!T531</f>
        <v>0</v>
      </c>
      <c r="O523" s="86">
        <f>'RESUMEN TOTAL'!U531</f>
        <v>0</v>
      </c>
      <c r="P523" s="86">
        <f>'RESUMEN TOTAL'!V531</f>
        <v>0</v>
      </c>
      <c r="Q523" s="86">
        <f>'RESUMEN TOTAL'!W531</f>
        <v>0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 t="str">
        <f>'RESUMEN TOTAL'!AJ531</f>
        <v>APAGADO</v>
      </c>
      <c r="AE523" s="86" t="str">
        <f>'RESUMEN TOTAL'!AK531</f>
        <v>APAGADO</v>
      </c>
      <c r="AF523" s="86" t="str">
        <f>'RESUMEN TOTAL'!AL531</f>
        <v>APAGADO</v>
      </c>
      <c r="AG523" s="86" t="str">
        <f>'RESUMEN TOTAL'!AM531</f>
        <v>APAGADO</v>
      </c>
      <c r="AH523" s="86" t="str">
        <f>'RESUMEN TOTAL'!AN531</f>
        <v>APAGADO</v>
      </c>
      <c r="AI523" s="86" t="str">
        <f>'RESUMEN TOTAL'!AO531</f>
        <v>APAGADO</v>
      </c>
      <c r="AJ523" s="86" t="e">
        <f>'RESUMEN TOTAL'!#REF!</f>
        <v>#REF!</v>
      </c>
    </row>
    <row r="524" spans="1:36" hidden="1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 t="e">
        <f>'RESUMEN TOTAL'!#REF!</f>
        <v>#REF!</v>
      </c>
    </row>
    <row r="525" spans="1:36" hidden="1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 t="e">
        <f>'RESUMEN TOTAL'!#REF!</f>
        <v>#REF!</v>
      </c>
    </row>
    <row r="526" spans="1:36" hidden="1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 t="e">
        <f>'RESUMEN TOTAL'!#REF!</f>
        <v>#REF!</v>
      </c>
    </row>
    <row r="527" spans="1:36" hidden="1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>
        <f>'RESUMEN TOTAL'!L536</f>
        <v>0</v>
      </c>
      <c r="G528" s="86">
        <f>'RESUMEN TOTAL'!M536</f>
        <v>0</v>
      </c>
      <c r="H528" s="86">
        <f>'RESUMEN TOTAL'!N536</f>
        <v>0</v>
      </c>
      <c r="I528" s="86">
        <f>'RESUMEN TOTAL'!O536</f>
        <v>0</v>
      </c>
      <c r="J528" s="86">
        <f>'RESUMEN TOTAL'!P536</f>
        <v>0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 t="str">
        <f>'RESUMEN TOTAL'!AF536</f>
        <v>APAGADO</v>
      </c>
      <c r="AA528" s="86" t="str">
        <f>'RESUMEN TOTAL'!AG536</f>
        <v>APAGADO</v>
      </c>
      <c r="AB528" s="86" t="str">
        <f>'RESUMEN TOTAL'!AH536</f>
        <v>APAGADO</v>
      </c>
      <c r="AC528" s="86" t="str">
        <f>'RESUMEN TOTAL'!AI536</f>
        <v>APAGADO</v>
      </c>
      <c r="AD528" s="86" t="str">
        <f>'RESUMEN TOTAL'!AJ536</f>
        <v>APAGADO</v>
      </c>
      <c r="AE528" s="86" t="str">
        <f>'RESUMEN TOTAL'!AK536</f>
        <v>APAGADO</v>
      </c>
      <c r="AF528" s="86" t="str">
        <f>'RESUMEN TOTAL'!AL536</f>
        <v>APAGADO</v>
      </c>
      <c r="AG528" s="86" t="str">
        <f>'RESUMEN TOTAL'!AM536</f>
        <v>APAGADO</v>
      </c>
      <c r="AH528" s="86" t="str">
        <f>'RESUMEN TOTAL'!AN536</f>
        <v>APAGADO</v>
      </c>
      <c r="AI528" s="86" t="str">
        <f>'RESUMEN TOTAL'!AO536</f>
        <v>APAGADO</v>
      </c>
      <c r="AJ528" s="86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>
        <f>'RESUMEN TOTAL'!L537</f>
        <v>0</v>
      </c>
      <c r="G529" s="86">
        <f>'RESUMEN TOTAL'!M537</f>
        <v>0</v>
      </c>
      <c r="H529" s="86">
        <f>'RESUMEN TOTAL'!N537</f>
        <v>0</v>
      </c>
      <c r="I529" s="86">
        <f>'RESUMEN TOTAL'!O537</f>
        <v>0</v>
      </c>
      <c r="J529" s="86">
        <f>'RESUMEN TOTAL'!P537</f>
        <v>0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 t="str">
        <f>'RESUMEN TOTAL'!AF537</f>
        <v>APAGADO</v>
      </c>
      <c r="AA529" s="86" t="str">
        <f>'RESUMEN TOTAL'!AG537</f>
        <v>APAGADO</v>
      </c>
      <c r="AB529" s="86" t="str">
        <f>'RESUMEN TOTAL'!AH537</f>
        <v>APAGADO</v>
      </c>
      <c r="AC529" s="86" t="str">
        <f>'RESUMEN TOTAL'!AI537</f>
        <v>APAGADO</v>
      </c>
      <c r="AD529" s="86" t="str">
        <f>'RESUMEN TOTAL'!AJ537</f>
        <v>APAGADO</v>
      </c>
      <c r="AE529" s="86" t="str">
        <f>'RESUMEN TOTAL'!AK537</f>
        <v>APAGADO</v>
      </c>
      <c r="AF529" s="86" t="str">
        <f>'RESUMEN TOTAL'!AL537</f>
        <v>APAGADO</v>
      </c>
      <c r="AG529" s="86" t="str">
        <f>'RESUMEN TOTAL'!AM537</f>
        <v>APAGADO</v>
      </c>
      <c r="AH529" s="86" t="str">
        <f>'RESUMEN TOTAL'!AN537</f>
        <v>APAGADO</v>
      </c>
      <c r="AI529" s="86" t="str">
        <f>'RESUMEN TOTAL'!AO537</f>
        <v>APAGADO</v>
      </c>
      <c r="AJ529" s="86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 t="str">
        <f>'RESUMEN TOTAL'!AH538</f>
        <v>APAGADO</v>
      </c>
      <c r="AC530" s="86" t="str">
        <f>'RESUMEN TOTAL'!AI538</f>
        <v>APAGADO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 t="str">
        <f>'RESUMEN TOTAL'!AH539</f>
        <v>APAGADO</v>
      </c>
      <c r="AC531" s="86" t="str">
        <f>'RESUMEN TOTAL'!AI539</f>
        <v>APAGADO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>
        <f>'RESUMEN TOTAL'!L540</f>
        <v>0</v>
      </c>
      <c r="G532" s="86">
        <f>'RESUMEN TOTAL'!M540</f>
        <v>0</v>
      </c>
      <c r="H532" s="86">
        <f>'RESUMEN TOTAL'!N540</f>
        <v>0</v>
      </c>
      <c r="I532" s="86">
        <f>'RESUMEN TOTAL'!O540</f>
        <v>0</v>
      </c>
      <c r="J532" s="86">
        <f>'RESUMEN TOTAL'!P540</f>
        <v>0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 t="str">
        <f>'RESUMEN TOTAL'!AJ540</f>
        <v>APAGADO</v>
      </c>
      <c r="AE532" s="86" t="str">
        <f>'RESUMEN TOTAL'!AK540</f>
        <v>APAGADO</v>
      </c>
      <c r="AF532" s="86" t="str">
        <f>'RESUMEN TOTAL'!AL540</f>
        <v>APAGADO</v>
      </c>
      <c r="AG532" s="86" t="str">
        <f>'RESUMEN TOTAL'!AM540</f>
        <v>APAGADO</v>
      </c>
      <c r="AH532" s="86" t="str">
        <f>'RESUMEN TOTAL'!AN540</f>
        <v>APAGADO</v>
      </c>
      <c r="AI532" s="86" t="str">
        <f>'RESUMEN TOTAL'!AO540</f>
        <v>APAGADO</v>
      </c>
      <c r="AJ532" s="86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>
        <f>'RESUMEN TOTAL'!L541</f>
        <v>0</v>
      </c>
      <c r="G533" s="86">
        <f>'RESUMEN TOTAL'!M541</f>
        <v>0</v>
      </c>
      <c r="H533" s="86">
        <f>'RESUMEN TOTAL'!N541</f>
        <v>0</v>
      </c>
      <c r="I533" s="86">
        <f>'RESUMEN TOTAL'!O541</f>
        <v>0</v>
      </c>
      <c r="J533" s="86">
        <f>'RESUMEN TOTAL'!P541</f>
        <v>0</v>
      </c>
      <c r="K533" s="86">
        <f>'RESUMEN TOTAL'!Q541</f>
        <v>0</v>
      </c>
      <c r="L533" s="86">
        <f>'RESUMEN TOTAL'!R541</f>
        <v>0</v>
      </c>
      <c r="M533" s="86">
        <f>'RESUMEN TOTAL'!S541</f>
        <v>0</v>
      </c>
      <c r="N533" s="86">
        <f>'RESUMEN TOTAL'!T541</f>
        <v>0</v>
      </c>
      <c r="O533" s="86">
        <f>'RESUMEN TOTAL'!U541</f>
        <v>0</v>
      </c>
      <c r="P533" s="86">
        <f>'RESUMEN TOTAL'!V541</f>
        <v>0</v>
      </c>
      <c r="Q533" s="86">
        <f>'RESUMEN TOTAL'!W541</f>
        <v>0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 t="str">
        <f>'RESUMEN TOTAL'!AJ541</f>
        <v>APAGADO</v>
      </c>
      <c r="AE533" s="86" t="str">
        <f>'RESUMEN TOTAL'!AK541</f>
        <v>APAGADO</v>
      </c>
      <c r="AF533" s="86" t="str">
        <f>'RESUMEN TOTAL'!AL541</f>
        <v>APAGADO</v>
      </c>
      <c r="AG533" s="86" t="str">
        <f>'RESUMEN TOTAL'!AM541</f>
        <v>APAGADO</v>
      </c>
      <c r="AH533" s="86" t="str">
        <f>'RESUMEN TOTAL'!AN541</f>
        <v>APAGADO</v>
      </c>
      <c r="AI533" s="86" t="str">
        <f>'RESUMEN TOTAL'!AO541</f>
        <v>APAGADO</v>
      </c>
      <c r="AJ533" s="86" t="e">
        <f>'RESUMEN TOTAL'!#REF!</f>
        <v>#REF!</v>
      </c>
    </row>
    <row r="534" spans="1:36" hidden="1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 t="str">
        <f>'RESUMEN TOTAL'!AI542</f>
        <v>APAGADO</v>
      </c>
      <c r="AD534" s="86" t="str">
        <f>'RESUMEN TOTAL'!AJ542</f>
        <v>APAGADO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 t="e">
        <f>'RESUMEN TOTAL'!#REF!</f>
        <v>#REF!</v>
      </c>
    </row>
    <row r="535" spans="1:36" hidden="1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 t="str">
        <f>'RESUMEN TOTAL'!AI543</f>
        <v>APAGADO</v>
      </c>
      <c r="AD535" s="86" t="str">
        <f>'RESUMEN TOTAL'!AJ543</f>
        <v>APAGADO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 t="e">
        <f>'RESUMEN TOTAL'!#REF!</f>
        <v>#REF!</v>
      </c>
    </row>
    <row r="536" spans="1:36" hidden="1" x14ac:dyDescent="0.25">
      <c r="A536" t="str">
        <f>'RESUMEN TOTAL'!A544</f>
        <v>PARADAS SEGURAS</v>
      </c>
      <c r="B536" t="str">
        <f>'RESUMEN TOTAL'!B544</f>
        <v>74 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 t="str">
        <f>'RESUMEN TOTAL'!AI544</f>
        <v>APAGADO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 t="e">
        <f>'RESUMEN TOTAL'!#REF!</f>
        <v>#REF!</v>
      </c>
    </row>
    <row r="537" spans="1:36" hidden="1" x14ac:dyDescent="0.25">
      <c r="A537" t="str">
        <f>'RESUMEN TOTAL'!A545</f>
        <v>PARADAS SEGURAS</v>
      </c>
      <c r="B537" t="str">
        <f>'RESUMEN TOTAL'!B545</f>
        <v>74 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 t="str">
        <f>'RESUMEN TOTAL'!AI545</f>
        <v>APAGADO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 t="e">
        <f>'RESUMEN TOTAL'!#REF!</f>
        <v>#REF!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  <c r="AJ538" s="86" t="e">
        <f>'RESUMEN TOTAL'!#REF!</f>
        <v>#REF!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  <c r="AJ539" s="86" t="e">
        <f>'RESUMEN TOTAL'!#REF!</f>
        <v>#REF!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  <c r="AJ540" s="86" t="e">
        <f>'RESUMEN TOTAL'!#REF!</f>
        <v>#REF!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  <c r="AJ541" s="86" t="e">
        <f>'RESUMEN TOTAL'!#REF!</f>
        <v>#REF!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  <c r="AJ542" s="86" t="e">
        <f>'RESUMEN TOTAL'!#REF!</f>
        <v>#REF!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  <c r="AJ543" s="86" t="e">
        <f>'RESUMEN TOTAL'!#REF!</f>
        <v>#REF!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  <c r="AJ544" s="86" t="e">
        <f>'RESUMEN TOTAL'!#REF!</f>
        <v>#REF!</v>
      </c>
    </row>
    <row r="545" spans="1:36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  <c r="AJ545" s="86" t="e">
        <f>'RESUMEN TOTAL'!#REF!</f>
        <v>#REF!</v>
      </c>
    </row>
    <row r="546" spans="1:36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  <c r="AJ546" s="86" t="e">
        <f>'RESUMEN TOTAL'!#REF!</f>
        <v>#REF!</v>
      </c>
    </row>
    <row r="547" spans="1:36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  <c r="AJ547" s="86" t="e">
        <f>'RESUMEN TOTAL'!#REF!</f>
        <v>#REF!</v>
      </c>
    </row>
    <row r="548" spans="1:36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  <c r="AJ548" s="86" t="e">
        <f>'RESUMEN TOTAL'!#REF!</f>
        <v>#REF!</v>
      </c>
    </row>
    <row r="549" spans="1:36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  <c r="AJ549" s="86" t="e">
        <f>'RESUMEN TOTAL'!#REF!</f>
        <v>#REF!</v>
      </c>
    </row>
    <row r="550" spans="1:36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  <c r="AJ550" s="86" t="e">
        <f>'RESUMEN TOTAL'!#REF!</f>
        <v>#REF!</v>
      </c>
    </row>
    <row r="551" spans="1:36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  <c r="AJ551" s="86" t="e">
        <f>'RESUMEN TOTAL'!#REF!</f>
        <v>#REF!</v>
      </c>
    </row>
    <row r="552" spans="1:36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  <c r="AJ552" s="86" t="e">
        <f>'RESUMEN TOTAL'!#REF!</f>
        <v>#REF!</v>
      </c>
    </row>
    <row r="553" spans="1:36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  <c r="AJ553" s="86" t="e">
        <f>'RESUMEN TOTAL'!#REF!</f>
        <v>#REF!</v>
      </c>
    </row>
    <row r="554" spans="1:36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  <c r="AJ554" s="86" t="e">
        <f>'RESUMEN TOTAL'!#REF!</f>
        <v>#REF!</v>
      </c>
    </row>
    <row r="555" spans="1:36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  <c r="AJ555" s="86" t="e">
        <f>'RESUMEN TOTAL'!#REF!</f>
        <v>#REF!</v>
      </c>
    </row>
    <row r="556" spans="1:36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  <c r="AJ556" s="86" t="e">
        <f>'RESUMEN TOTAL'!#REF!</f>
        <v>#REF!</v>
      </c>
    </row>
    <row r="557" spans="1:36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  <c r="AJ557" s="86" t="e">
        <f>'RESUMEN TOTAL'!#REF!</f>
        <v>#REF!</v>
      </c>
    </row>
    <row r="558" spans="1:36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  <c r="AJ558" s="86" t="e">
        <f>'RESUMEN TOTAL'!#REF!</f>
        <v>#REF!</v>
      </c>
    </row>
    <row r="559" spans="1:36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  <c r="AJ559" s="86" t="e">
        <f>'RESUMEN TOTAL'!#REF!</f>
        <v>#REF!</v>
      </c>
    </row>
    <row r="560" spans="1:36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  <c r="AJ560" s="86" t="e">
        <f>'RESUMEN TOTAL'!#REF!</f>
        <v>#REF!</v>
      </c>
    </row>
    <row r="561" spans="1:36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  <c r="AJ561" s="86" t="e">
        <f>'RESUMEN TOTAL'!#REF!</f>
        <v>#REF!</v>
      </c>
    </row>
    <row r="562" spans="1:36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  <c r="AJ562" s="86" t="e">
        <f>'RESUMEN TOTAL'!#REF!</f>
        <v>#REF!</v>
      </c>
    </row>
    <row r="563" spans="1:36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  <c r="AJ563" s="86" t="e">
        <f>'RESUMEN TOTAL'!#REF!</f>
        <v>#REF!</v>
      </c>
    </row>
    <row r="564" spans="1:36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  <c r="AJ564" s="86" t="e">
        <f>'RESUMEN TOTAL'!#REF!</f>
        <v>#REF!</v>
      </c>
    </row>
    <row r="565" spans="1:36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  <c r="AJ565" s="86" t="e">
        <f>'RESUMEN TOTAL'!#REF!</f>
        <v>#REF!</v>
      </c>
    </row>
    <row r="566" spans="1:36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  <c r="AJ566" s="86" t="e">
        <f>'RESUMEN TOTAL'!#REF!</f>
        <v>#REF!</v>
      </c>
    </row>
    <row r="567" spans="1:36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  <c r="AJ567" s="86" t="e">
        <f>'RESUMEN TOTAL'!#REF!</f>
        <v>#REF!</v>
      </c>
    </row>
    <row r="568" spans="1:36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  <c r="AJ568" s="86" t="e">
        <f>'RESUMEN TOTAL'!#REF!</f>
        <v>#REF!</v>
      </c>
    </row>
    <row r="569" spans="1:36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  <c r="AJ569" s="86" t="e">
        <f>'RESUMEN TOTAL'!#REF!</f>
        <v>#REF!</v>
      </c>
    </row>
    <row r="570" spans="1:36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  <c r="AJ570" s="86" t="e">
        <f>'RESUMEN TOTAL'!#REF!</f>
        <v>#REF!</v>
      </c>
    </row>
    <row r="571" spans="1:36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  <c r="AJ571" s="86" t="e">
        <f>'RESUMEN TOTAL'!#REF!</f>
        <v>#REF!</v>
      </c>
    </row>
    <row r="572" spans="1:36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  <c r="AJ572" s="86" t="e">
        <f>'RESUMEN TOTAL'!#REF!</f>
        <v>#REF!</v>
      </c>
    </row>
    <row r="573" spans="1:36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  <c r="AJ573" s="86" t="e">
        <f>'RESUMEN TOTAL'!#REF!</f>
        <v>#REF!</v>
      </c>
    </row>
    <row r="574" spans="1:36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  <c r="AJ574" s="86" t="e">
        <f>'RESUMEN TOTAL'!#REF!</f>
        <v>#REF!</v>
      </c>
    </row>
    <row r="575" spans="1:36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  <c r="AJ575" s="86" t="e">
        <f>'RESUMEN TOTAL'!#REF!</f>
        <v>#REF!</v>
      </c>
    </row>
    <row r="576" spans="1:36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  <c r="AJ576" s="86" t="e">
        <f>'RESUMEN TOTAL'!#REF!</f>
        <v>#REF!</v>
      </c>
    </row>
    <row r="577" spans="1:36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  <c r="AJ577" s="86" t="e">
        <f>'RESUMEN TOTAL'!#REF!</f>
        <v>#REF!</v>
      </c>
    </row>
    <row r="578" spans="1:36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  <c r="AJ578" s="86" t="e">
        <f>'RESUMEN TOTAL'!#REF!</f>
        <v>#REF!</v>
      </c>
    </row>
    <row r="579" spans="1:36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  <c r="AJ579" s="86" t="e">
        <f>'RESUMEN TOTAL'!#REF!</f>
        <v>#REF!</v>
      </c>
    </row>
    <row r="580" spans="1:36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  <c r="AJ580" s="86" t="e">
        <f>'RESUMEN TOTAL'!#REF!</f>
        <v>#REF!</v>
      </c>
    </row>
    <row r="581" spans="1:36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  <c r="AJ581" s="86" t="e">
        <f>'RESUMEN TOTAL'!#REF!</f>
        <v>#REF!</v>
      </c>
    </row>
    <row r="582" spans="1:36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  <c r="AJ582" s="86" t="e">
        <f>'RESUMEN TOTAL'!#REF!</f>
        <v>#REF!</v>
      </c>
    </row>
    <row r="583" spans="1:36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  <c r="AJ583" s="86" t="e">
        <f>'RESUMEN TOTAL'!#REF!</f>
        <v>#REF!</v>
      </c>
    </row>
    <row r="584" spans="1:36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  <c r="AJ584" s="86" t="e">
        <f>'RESUMEN TOTAL'!#REF!</f>
        <v>#REF!</v>
      </c>
    </row>
    <row r="585" spans="1:36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  <c r="AJ585" s="86" t="e">
        <f>'RESUMEN TOTAL'!#REF!</f>
        <v>#REF!</v>
      </c>
    </row>
    <row r="586" spans="1:36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  <c r="AJ586" s="86" t="e">
        <f>'RESUMEN TOTAL'!#REF!</f>
        <v>#REF!</v>
      </c>
    </row>
    <row r="587" spans="1:36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  <c r="AJ587" s="86" t="e">
        <f>'RESUMEN TOTAL'!#REF!</f>
        <v>#REF!</v>
      </c>
    </row>
    <row r="588" spans="1:36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  <c r="AJ588" s="86" t="e">
        <f>'RESUMEN TOTAL'!#REF!</f>
        <v>#REF!</v>
      </c>
    </row>
    <row r="589" spans="1:36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  <c r="AJ589" s="86" t="e">
        <f>'RESUMEN TOTAL'!#REF!</f>
        <v>#REF!</v>
      </c>
    </row>
    <row r="590" spans="1:36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  <c r="AJ590" s="86" t="e">
        <f>'RESUMEN TOTAL'!#REF!</f>
        <v>#REF!</v>
      </c>
    </row>
    <row r="591" spans="1:36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  <c r="AJ591" s="86" t="e">
        <f>'RESUMEN TOTAL'!#REF!</f>
        <v>#REF!</v>
      </c>
    </row>
    <row r="592" spans="1:36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  <c r="AJ592" s="86" t="e">
        <f>'RESUMEN TOTAL'!#REF!</f>
        <v>#REF!</v>
      </c>
    </row>
    <row r="593" spans="1:36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  <c r="AJ593" s="86" t="e">
        <f>'RESUMEN TOTAL'!#REF!</f>
        <v>#REF!</v>
      </c>
    </row>
    <row r="594" spans="1:36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  <c r="AJ594" s="86" t="e">
        <f>'RESUMEN TOTAL'!#REF!</f>
        <v>#REF!</v>
      </c>
    </row>
    <row r="595" spans="1:36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  <c r="AJ595" s="86" t="e">
        <f>'RESUMEN TOTAL'!#REF!</f>
        <v>#REF!</v>
      </c>
    </row>
    <row r="596" spans="1:36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  <c r="AJ596" s="86" t="e">
        <f>'RESUMEN TOTAL'!#REF!</f>
        <v>#REF!</v>
      </c>
    </row>
    <row r="597" spans="1:36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  <c r="AJ597" s="86" t="e">
        <f>'RESUMEN TOTAL'!#REF!</f>
        <v>#REF!</v>
      </c>
    </row>
    <row r="598" spans="1:36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  <c r="AJ598" s="86" t="e">
        <f>'RESUMEN TOTAL'!#REF!</f>
        <v>#REF!</v>
      </c>
    </row>
    <row r="599" spans="1:36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  <c r="AJ599" s="86" t="e">
        <f>'RESUMEN TOTAL'!#REF!</f>
        <v>#REF!</v>
      </c>
    </row>
    <row r="600" spans="1:36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  <c r="AJ600" s="86" t="e">
        <f>'RESUMEN TOTAL'!#REF!</f>
        <v>#REF!</v>
      </c>
    </row>
    <row r="601" spans="1:36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  <c r="AJ601" s="86" t="e">
        <f>'RESUMEN TOTAL'!#REF!</f>
        <v>#REF!</v>
      </c>
    </row>
    <row r="602" spans="1:36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  <c r="AJ602" s="86" t="e">
        <f>'RESUMEN TOTAL'!#REF!</f>
        <v>#REF!</v>
      </c>
    </row>
    <row r="603" spans="1:36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  <c r="AJ603" s="86" t="e">
        <f>'RESUMEN TOTAL'!#REF!</f>
        <v>#REF!</v>
      </c>
    </row>
    <row r="604" spans="1:36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  <c r="AJ604" s="86" t="e">
        <f>'RESUMEN TOTAL'!#REF!</f>
        <v>#REF!</v>
      </c>
    </row>
    <row r="605" spans="1:36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  <c r="AJ605" s="86" t="e">
        <f>'RESUMEN TOTAL'!#REF!</f>
        <v>#REF!</v>
      </c>
    </row>
    <row r="606" spans="1:36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  <c r="AJ606" s="86" t="e">
        <f>'RESUMEN TOTAL'!#REF!</f>
        <v>#REF!</v>
      </c>
    </row>
    <row r="607" spans="1:36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  <c r="AJ607" s="86" t="e">
        <f>'RESUMEN TOTAL'!#REF!</f>
        <v>#REF!</v>
      </c>
    </row>
    <row r="608" spans="1:36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  <c r="AJ608" s="86" t="e">
        <f>'RESUMEN TOTAL'!#REF!</f>
        <v>#REF!</v>
      </c>
    </row>
    <row r="609" spans="1:36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  <c r="AJ609" s="86" t="e">
        <f>'RESUMEN TOTAL'!#REF!</f>
        <v>#REF!</v>
      </c>
    </row>
    <row r="610" spans="1:36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  <c r="AJ610" s="86" t="e">
        <f>'RESUMEN TOTAL'!#REF!</f>
        <v>#REF!</v>
      </c>
    </row>
    <row r="611" spans="1:36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  <c r="AJ611" s="86" t="e">
        <f>'RESUMEN TOTAL'!#REF!</f>
        <v>#REF!</v>
      </c>
    </row>
    <row r="612" spans="1:36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  <c r="AJ612" s="86" t="e">
        <f>'RESUMEN TOTAL'!#REF!</f>
        <v>#REF!</v>
      </c>
    </row>
    <row r="613" spans="1:36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  <c r="AJ613" s="86" t="e">
        <f>'RESUMEN TOTAL'!#REF!</f>
        <v>#REF!</v>
      </c>
    </row>
    <row r="614" spans="1:36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  <c r="AJ614" s="86" t="e">
        <f>'RESUMEN TOTAL'!#REF!</f>
        <v>#REF!</v>
      </c>
    </row>
    <row r="615" spans="1:36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  <c r="AJ615" s="86" t="e">
        <f>'RESUMEN TOTAL'!#REF!</f>
        <v>#REF!</v>
      </c>
    </row>
    <row r="616" spans="1:36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  <c r="AJ616" s="86" t="e">
        <f>'RESUMEN TOTAL'!#REF!</f>
        <v>#REF!</v>
      </c>
    </row>
    <row r="617" spans="1:36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  <c r="AJ617" s="86" t="e">
        <f>'RESUMEN TOTAL'!#REF!</f>
        <v>#REF!</v>
      </c>
    </row>
    <row r="618" spans="1:36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  <c r="AJ618" s="86" t="e">
        <f>'RESUMEN TOTAL'!#REF!</f>
        <v>#REF!</v>
      </c>
    </row>
    <row r="619" spans="1:36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  <c r="AJ619" s="86" t="e">
        <f>'RESUMEN TOTAL'!#REF!</f>
        <v>#REF!</v>
      </c>
    </row>
    <row r="620" spans="1:36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  <c r="AJ620" s="86" t="e">
        <f>'RESUMEN TOTAL'!#REF!</f>
        <v>#REF!</v>
      </c>
    </row>
    <row r="621" spans="1:36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  <c r="AJ621" s="86" t="e">
        <f>'RESUMEN TOTAL'!#REF!</f>
        <v>#REF!</v>
      </c>
    </row>
    <row r="622" spans="1:36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  <c r="AJ622" s="86" t="e">
        <f>'RESUMEN TOTAL'!#REF!</f>
        <v>#REF!</v>
      </c>
    </row>
    <row r="623" spans="1:36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  <c r="AJ623" s="86" t="e">
        <f>'RESUMEN TOTAL'!#REF!</f>
        <v>#REF!</v>
      </c>
    </row>
    <row r="624" spans="1:36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  <c r="AJ624" s="86" t="e">
        <f>'RESUMEN TOTAL'!#REF!</f>
        <v>#REF!</v>
      </c>
    </row>
    <row r="625" spans="1:36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  <c r="AJ625" s="86" t="e">
        <f>'RESUMEN TOTAL'!#REF!</f>
        <v>#REF!</v>
      </c>
    </row>
    <row r="626" spans="1:36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  <c r="AJ626" s="86" t="e">
        <f>'RESUMEN TOTAL'!#REF!</f>
        <v>#REF!</v>
      </c>
    </row>
    <row r="627" spans="1:36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  <c r="AJ627" s="86" t="e">
        <f>'RESUMEN TOTAL'!#REF!</f>
        <v>#REF!</v>
      </c>
    </row>
    <row r="628" spans="1:36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  <c r="AJ628" s="86" t="e">
        <f>'RESUMEN TOTAL'!#REF!</f>
        <v>#REF!</v>
      </c>
    </row>
    <row r="629" spans="1:36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  <c r="AJ629" s="86" t="e">
        <f>'RESUMEN TOTAL'!#REF!</f>
        <v>#REF!</v>
      </c>
    </row>
    <row r="630" spans="1:36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  <c r="AJ630" s="86" t="e">
        <f>'RESUMEN TOTAL'!#REF!</f>
        <v>#REF!</v>
      </c>
    </row>
    <row r="631" spans="1:36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  <c r="AJ631" s="86" t="e">
        <f>'RESUMEN TOTAL'!#REF!</f>
        <v>#REF!</v>
      </c>
    </row>
    <row r="632" spans="1:36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  <c r="AJ632" s="86" t="e">
        <f>'RESUMEN TOTAL'!#REF!</f>
        <v>#REF!</v>
      </c>
    </row>
    <row r="633" spans="1:36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  <c r="AJ633" s="86" t="e">
        <f>'RESUMEN TOTAL'!#REF!</f>
        <v>#REF!</v>
      </c>
    </row>
    <row r="634" spans="1:36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  <c r="AJ634" s="86" t="e">
        <f>'RESUMEN TOTAL'!#REF!</f>
        <v>#REF!</v>
      </c>
    </row>
    <row r="635" spans="1:36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  <c r="AJ635" s="86" t="e">
        <f>'RESUMEN TOTAL'!#REF!</f>
        <v>#REF!</v>
      </c>
    </row>
    <row r="636" spans="1:36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  <c r="AJ636" s="86" t="e">
        <f>'RESUMEN TOTAL'!#REF!</f>
        <v>#REF!</v>
      </c>
    </row>
    <row r="637" spans="1:36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  <c r="AJ637" s="86" t="e">
        <f>'RESUMEN TOTAL'!#REF!</f>
        <v>#REF!</v>
      </c>
    </row>
    <row r="638" spans="1:36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  <c r="AJ638" s="86" t="e">
        <f>'RESUMEN TOTAL'!#REF!</f>
        <v>#REF!</v>
      </c>
    </row>
    <row r="639" spans="1:36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  <c r="AJ639" s="86" t="e">
        <f>'RESUMEN TOTAL'!#REF!</f>
        <v>#REF!</v>
      </c>
    </row>
    <row r="640" spans="1:36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  <c r="AJ640" s="86" t="e">
        <f>'RESUMEN TOTAL'!#REF!</f>
        <v>#REF!</v>
      </c>
    </row>
    <row r="641" spans="1:36" x14ac:dyDescent="0.25">
      <c r="A641" t="s">
        <v>1393</v>
      </c>
      <c r="B641" t="s">
        <v>1602</v>
      </c>
      <c r="C641" t="s">
        <v>1604</v>
      </c>
      <c r="D641" s="33" t="s">
        <v>1413</v>
      </c>
      <c r="E641" s="33" t="s">
        <v>1392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 t="e">
        <f>'RESUMEN TOTAL'!#REF!</f>
        <v>#REF!</v>
      </c>
    </row>
    <row r="642" spans="1:36" x14ac:dyDescent="0.25">
      <c r="A642" t="s">
        <v>1393</v>
      </c>
      <c r="B642" t="s">
        <v>1603</v>
      </c>
      <c r="C642" t="s">
        <v>1604</v>
      </c>
      <c r="D642" s="33" t="s">
        <v>1391</v>
      </c>
      <c r="E642" s="33" t="s">
        <v>1392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 t="e">
        <f>'RESUMEN TOTAL'!#REF!</f>
        <v>#REF!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2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2">
    <cfRule type="containsText" dxfId="14" priority="56" operator="containsText" text="Radio">
      <formula>NOT(ISERROR(SEARCH("Radio",D4)))</formula>
    </cfRule>
  </conditionalFormatting>
  <conditionalFormatting sqref="D447:E447 D457:E642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3:E664">
    <cfRule type="containsText" dxfId="7" priority="1" operator="containsText" text="Radio">
      <formula>NOT(ISERROR(SEARCH("Radio",E643)))</formula>
    </cfRule>
  </conditionalFormatting>
  <conditionalFormatting sqref="F5:AJ642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6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2024-07-01T11:13:55Z</dcterms:modified>
</cp:coreProperties>
</file>