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FEBRERO\"/>
    </mc:Choice>
  </mc:AlternateContent>
  <xr:revisionPtr revIDLastSave="0" documentId="13_ncr:1_{3B0A43C1-BC30-4A23-83E7-8D3E939227C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TOTAL'!$A$4:$D$366</definedName>
    <definedName name="_25_de_agosto_3" localSheetId="0">'RESUMEN TOTAL'!$A$4:$D$378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TOTAL'!$A$4:$AL$439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24" l="1"/>
  <c r="D13" i="24" s="1"/>
  <c r="C8" i="24"/>
  <c r="C9" i="24" s="1"/>
  <c r="C3" i="24"/>
  <c r="C4" i="24" s="1"/>
  <c r="C14" i="24" l="1"/>
  <c r="D9" i="24"/>
  <c r="C10" i="24"/>
  <c r="D8" i="24"/>
  <c r="D4" i="24"/>
  <c r="C5" i="24"/>
  <c r="D3" i="24"/>
  <c r="D14" i="24" l="1"/>
  <c r="C15" i="24"/>
  <c r="C11" i="24"/>
  <c r="D11" i="24" s="1"/>
  <c r="D10" i="24"/>
  <c r="C6" i="24"/>
  <c r="D6" i="24" s="1"/>
  <c r="D5" i="24"/>
  <c r="C16" i="24" l="1"/>
  <c r="D16" i="24" s="1"/>
  <c r="D15" i="24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G447" i="11" s="1"/>
  <c r="H445" i="8"/>
  <c r="I445" i="8"/>
  <c r="J445" i="8"/>
  <c r="J447" i="11" s="1"/>
  <c r="K445" i="8"/>
  <c r="L445" i="8"/>
  <c r="L447" i="21" s="1"/>
  <c r="M445" i="8"/>
  <c r="N445" i="8"/>
  <c r="N447" i="11" s="1"/>
  <c r="O445" i="8"/>
  <c r="P445" i="8"/>
  <c r="Q445" i="8"/>
  <c r="R445" i="8"/>
  <c r="R447" i="11" s="1"/>
  <c r="S445" i="8"/>
  <c r="T445" i="8"/>
  <c r="T447" i="11" s="1"/>
  <c r="U445" i="8"/>
  <c r="V445" i="8"/>
  <c r="V447" i="11" s="1"/>
  <c r="W445" i="8"/>
  <c r="W447" i="11" s="1"/>
  <c r="X445" i="8"/>
  <c r="Y445" i="8"/>
  <c r="Z445" i="8"/>
  <c r="Z447" i="11" s="1"/>
  <c r="AA445" i="8"/>
  <c r="AB445" i="8"/>
  <c r="AC445" i="8"/>
  <c r="AD445" i="8"/>
  <c r="AD447" i="11" s="1"/>
  <c r="AE445" i="8"/>
  <c r="AE447" i="11" s="1"/>
  <c r="AF445" i="8"/>
  <c r="AG445" i="8"/>
  <c r="AH445" i="8"/>
  <c r="AH447" i="11" s="1"/>
  <c r="AI445" i="8"/>
  <c r="AJ445" i="8"/>
  <c r="F446" i="8"/>
  <c r="G446" i="8"/>
  <c r="G448" i="11" s="1"/>
  <c r="H446" i="8"/>
  <c r="H448" i="11" s="1"/>
  <c r="I446" i="8"/>
  <c r="J446" i="8"/>
  <c r="J447" i="9" s="1"/>
  <c r="K446" i="8"/>
  <c r="L446" i="8"/>
  <c r="M446" i="8"/>
  <c r="M448" i="11" s="1"/>
  <c r="N446" i="8"/>
  <c r="O446" i="8"/>
  <c r="O448" i="11" s="1"/>
  <c r="P446" i="8"/>
  <c r="P448" i="21" s="1"/>
  <c r="Q446" i="8"/>
  <c r="R446" i="8"/>
  <c r="R447" i="9" s="1"/>
  <c r="S446" i="8"/>
  <c r="S448" i="11" s="1"/>
  <c r="T446" i="8"/>
  <c r="U446" i="8"/>
  <c r="U448" i="11" s="1"/>
  <c r="V446" i="8"/>
  <c r="W446" i="8"/>
  <c r="W448" i="11" s="1"/>
  <c r="X446" i="8"/>
  <c r="Y446" i="8"/>
  <c r="Z446" i="8"/>
  <c r="Z447" i="9" s="1"/>
  <c r="AA446" i="8"/>
  <c r="AA448" i="11" s="1"/>
  <c r="AB446" i="8"/>
  <c r="AC446" i="8"/>
  <c r="AC448" i="11" s="1"/>
  <c r="AD446" i="8"/>
  <c r="AE446" i="8"/>
  <c r="AE448" i="11" s="1"/>
  <c r="AF446" i="8"/>
  <c r="AF448" i="11" s="1"/>
  <c r="AG446" i="8"/>
  <c r="AH446" i="8"/>
  <c r="AH447" i="9" s="1"/>
  <c r="AI446" i="8"/>
  <c r="AJ446" i="8"/>
  <c r="F447" i="8"/>
  <c r="F449" i="11" s="1"/>
  <c r="G447" i="8"/>
  <c r="H447" i="8"/>
  <c r="H449" i="11" s="1"/>
  <c r="I447" i="8"/>
  <c r="I449" i="11" s="1"/>
  <c r="J447" i="8"/>
  <c r="K447" i="8"/>
  <c r="L447" i="8"/>
  <c r="M447" i="8"/>
  <c r="N447" i="8"/>
  <c r="N449" i="11" s="1"/>
  <c r="O447" i="8"/>
  <c r="P447" i="8"/>
  <c r="P449" i="11" s="1"/>
  <c r="Q447" i="8"/>
  <c r="Q449" i="11" s="1"/>
  <c r="R447" i="8"/>
  <c r="S447" i="8"/>
  <c r="T447" i="8"/>
  <c r="U447" i="8"/>
  <c r="V447" i="8"/>
  <c r="V449" i="11" s="1"/>
  <c r="W447" i="8"/>
  <c r="X447" i="8"/>
  <c r="X449" i="11" s="1"/>
  <c r="Y447" i="8"/>
  <c r="Z447" i="8"/>
  <c r="AA447" i="8"/>
  <c r="AB447" i="8"/>
  <c r="AC447" i="8"/>
  <c r="AD447" i="8"/>
  <c r="AD449" i="11" s="1"/>
  <c r="AE447" i="8"/>
  <c r="AE449" i="10" s="1"/>
  <c r="AF447" i="8"/>
  <c r="AF449" i="11" s="1"/>
  <c r="AG447" i="8"/>
  <c r="AH447" i="8"/>
  <c r="AI447" i="8"/>
  <c r="AJ447" i="8"/>
  <c r="F448" i="8"/>
  <c r="G448" i="8"/>
  <c r="G450" i="11" s="1"/>
  <c r="H448" i="8"/>
  <c r="I448" i="8"/>
  <c r="J448" i="8"/>
  <c r="J450" i="11" s="1"/>
  <c r="K448" i="8"/>
  <c r="L448" i="8"/>
  <c r="M448" i="8"/>
  <c r="M450" i="11" s="1"/>
  <c r="N448" i="8"/>
  <c r="O448" i="8"/>
  <c r="O450" i="11" s="1"/>
  <c r="P448" i="8"/>
  <c r="Q448" i="8"/>
  <c r="Q450" i="11" s="1"/>
  <c r="R448" i="8"/>
  <c r="R450" i="11" s="1"/>
  <c r="S448" i="8"/>
  <c r="T448" i="8"/>
  <c r="U448" i="8"/>
  <c r="U450" i="11" s="1"/>
  <c r="V448" i="8"/>
  <c r="W448" i="8"/>
  <c r="X448" i="8"/>
  <c r="Y448" i="8"/>
  <c r="Y450" i="11" s="1"/>
  <c r="Z448" i="8"/>
  <c r="Z450" i="11" s="1"/>
  <c r="AA448" i="8"/>
  <c r="AB448" i="8"/>
  <c r="AC448" i="8"/>
  <c r="AC450" i="11" s="1"/>
  <c r="AD448" i="8"/>
  <c r="AE448" i="8"/>
  <c r="AE450" i="11" s="1"/>
  <c r="AF448" i="8"/>
  <c r="AF450" i="21" s="1"/>
  <c r="AG448" i="8"/>
  <c r="AH448" i="8"/>
  <c r="AI448" i="8"/>
  <c r="AJ448" i="8"/>
  <c r="F449" i="8"/>
  <c r="F451" i="11" s="1"/>
  <c r="G449" i="8"/>
  <c r="H449" i="8"/>
  <c r="I449" i="8"/>
  <c r="J449" i="8"/>
  <c r="K449" i="8"/>
  <c r="L449" i="8"/>
  <c r="M449" i="8"/>
  <c r="N449" i="8"/>
  <c r="N451" i="11" s="1"/>
  <c r="O449" i="8"/>
  <c r="P449" i="8"/>
  <c r="P451" i="11" s="1"/>
  <c r="Q449" i="8"/>
  <c r="R449" i="8"/>
  <c r="S449" i="8"/>
  <c r="S451" i="11" s="1"/>
  <c r="T449" i="8"/>
  <c r="U449" i="8"/>
  <c r="V449" i="8"/>
  <c r="V451" i="11" s="1"/>
  <c r="W449" i="8"/>
  <c r="X449" i="8"/>
  <c r="Y449" i="8"/>
  <c r="Z449" i="8"/>
  <c r="Z451" i="11" s="1"/>
  <c r="AA449" i="8"/>
  <c r="AB449" i="8"/>
  <c r="AC449" i="8"/>
  <c r="AD449" i="8"/>
  <c r="AD451" i="11" s="1"/>
  <c r="AE449" i="8"/>
  <c r="AF449" i="8"/>
  <c r="AF451" i="11" s="1"/>
  <c r="AG449" i="8"/>
  <c r="AH449" i="8"/>
  <c r="AI449" i="8"/>
  <c r="AI451" i="11" s="1"/>
  <c r="AJ449" i="8"/>
  <c r="F450" i="8"/>
  <c r="G450" i="8"/>
  <c r="G452" i="11" s="1"/>
  <c r="H450" i="8"/>
  <c r="I450" i="8"/>
  <c r="I452" i="11" s="1"/>
  <c r="J450" i="8"/>
  <c r="K450" i="8"/>
  <c r="L450" i="8"/>
  <c r="L452" i="21" s="1"/>
  <c r="M450" i="8"/>
  <c r="N450" i="8"/>
  <c r="O450" i="8"/>
  <c r="O452" i="11" s="1"/>
  <c r="P450" i="8"/>
  <c r="Q450" i="8"/>
  <c r="Q452" i="11" s="1"/>
  <c r="R450" i="8"/>
  <c r="S450" i="8"/>
  <c r="T450" i="8"/>
  <c r="U450" i="8"/>
  <c r="V450" i="8"/>
  <c r="W450" i="8"/>
  <c r="W452" i="11" s="1"/>
  <c r="X450" i="8"/>
  <c r="Y450" i="8"/>
  <c r="Y452" i="11" s="1"/>
  <c r="Z450" i="8"/>
  <c r="AA450" i="8"/>
  <c r="AA452" i="11" s="1"/>
  <c r="AB450" i="8"/>
  <c r="AB452" i="11" s="1"/>
  <c r="AC450" i="8"/>
  <c r="AD450" i="8"/>
  <c r="AE450" i="8"/>
  <c r="AE452" i="11" s="1"/>
  <c r="AF450" i="8"/>
  <c r="AG450" i="8"/>
  <c r="AG452" i="11" s="1"/>
  <c r="AH450" i="8"/>
  <c r="AI450" i="8"/>
  <c r="AJ450" i="8"/>
  <c r="F451" i="8"/>
  <c r="F453" i="11" s="1"/>
  <c r="G451" i="8"/>
  <c r="H451" i="8"/>
  <c r="H453" i="11" s="1"/>
  <c r="I451" i="8"/>
  <c r="J451" i="8"/>
  <c r="J453" i="11" s="1"/>
  <c r="K451" i="8"/>
  <c r="L451" i="8"/>
  <c r="L453" i="11" s="1"/>
  <c r="M451" i="8"/>
  <c r="N451" i="8"/>
  <c r="O451" i="8"/>
  <c r="P451" i="8"/>
  <c r="P453" i="11" s="1"/>
  <c r="Q451" i="8"/>
  <c r="R451" i="8"/>
  <c r="R453" i="11" s="1"/>
  <c r="S451" i="8"/>
  <c r="T451" i="8"/>
  <c r="U451" i="8"/>
  <c r="U453" i="11" s="1"/>
  <c r="V451" i="8"/>
  <c r="W451" i="8"/>
  <c r="X451" i="8"/>
  <c r="X453" i="11" s="1"/>
  <c r="Y451" i="8"/>
  <c r="Z451" i="8"/>
  <c r="Z453" i="11" s="1"/>
  <c r="AA451" i="8"/>
  <c r="AB451" i="8"/>
  <c r="AC451" i="8"/>
  <c r="AC453" i="11" s="1"/>
  <c r="AD451" i="8"/>
  <c r="AE451" i="8"/>
  <c r="AF451" i="8"/>
  <c r="AF453" i="11" s="1"/>
  <c r="AG451" i="8"/>
  <c r="AH451" i="8"/>
  <c r="AI451" i="8"/>
  <c r="AJ451" i="8"/>
  <c r="F452" i="8"/>
  <c r="F454" i="11" s="1"/>
  <c r="G452" i="8"/>
  <c r="H452" i="8"/>
  <c r="I452" i="8"/>
  <c r="I454" i="11" s="1"/>
  <c r="J452" i="8"/>
  <c r="K452" i="8"/>
  <c r="K454" i="11" s="1"/>
  <c r="L452" i="8"/>
  <c r="M452" i="8"/>
  <c r="M454" i="11" s="1"/>
  <c r="N452" i="8"/>
  <c r="N454" i="11" s="1"/>
  <c r="O452" i="8"/>
  <c r="P452" i="8"/>
  <c r="Q452" i="8"/>
  <c r="Q454" i="11" s="1"/>
  <c r="R452" i="8"/>
  <c r="S452" i="8"/>
  <c r="S454" i="11" s="1"/>
  <c r="T452" i="8"/>
  <c r="U452" i="8"/>
  <c r="V452" i="8"/>
  <c r="W452" i="8"/>
  <c r="X452" i="8"/>
  <c r="Y452" i="8"/>
  <c r="Y454" i="11" s="1"/>
  <c r="Z452" i="8"/>
  <c r="AA452" i="8"/>
  <c r="AA454" i="11" s="1"/>
  <c r="AB452" i="8"/>
  <c r="AC452" i="8"/>
  <c r="AD452" i="8"/>
  <c r="AD454" i="11" s="1"/>
  <c r="AE452" i="8"/>
  <c r="AF452" i="8"/>
  <c r="AG452" i="8"/>
  <c r="AG454" i="11" s="1"/>
  <c r="AH452" i="8"/>
  <c r="AI452" i="8"/>
  <c r="AI454" i="11" s="1"/>
  <c r="AJ452" i="8"/>
  <c r="F453" i="8"/>
  <c r="F455" i="11" s="1"/>
  <c r="G453" i="8"/>
  <c r="G455" i="11" s="1"/>
  <c r="H453" i="8"/>
  <c r="I453" i="8"/>
  <c r="I454" i="9" s="1"/>
  <c r="J453" i="8"/>
  <c r="J455" i="11" s="1"/>
  <c r="K453" i="8"/>
  <c r="L453" i="8"/>
  <c r="L455" i="11" s="1"/>
  <c r="M453" i="8"/>
  <c r="N453" i="8"/>
  <c r="O453" i="8"/>
  <c r="O455" i="11" s="1"/>
  <c r="P453" i="8"/>
  <c r="Q453" i="8"/>
  <c r="Q454" i="9" s="1"/>
  <c r="R453" i="8"/>
  <c r="R455" i="11" s="1"/>
  <c r="S453" i="8"/>
  <c r="T453" i="8"/>
  <c r="T455" i="11" s="1"/>
  <c r="U453" i="8"/>
  <c r="U455" i="10" s="1"/>
  <c r="V453" i="8"/>
  <c r="W453" i="8"/>
  <c r="X453" i="8"/>
  <c r="Y453" i="8"/>
  <c r="Y454" i="9" s="1"/>
  <c r="Z453" i="8"/>
  <c r="Z455" i="11" s="1"/>
  <c r="AA453" i="8"/>
  <c r="AB453" i="8"/>
  <c r="AB455" i="11" s="1"/>
  <c r="AC453" i="8"/>
  <c r="AD453" i="8"/>
  <c r="AD455" i="11" s="1"/>
  <c r="AE453" i="8"/>
  <c r="AF453" i="8"/>
  <c r="AG453" i="8"/>
  <c r="AG454" i="9" s="1"/>
  <c r="AH453" i="8"/>
  <c r="AH455" i="11" s="1"/>
  <c r="AI453" i="8"/>
  <c r="AJ453" i="8"/>
  <c r="F454" i="8"/>
  <c r="G454" i="8"/>
  <c r="G456" i="11" s="1"/>
  <c r="H454" i="8"/>
  <c r="H456" i="11" s="1"/>
  <c r="I454" i="8"/>
  <c r="J454" i="8"/>
  <c r="K454" i="8"/>
  <c r="K456" i="11" s="1"/>
  <c r="L454" i="8"/>
  <c r="M454" i="8"/>
  <c r="M456" i="11" s="1"/>
  <c r="N454" i="8"/>
  <c r="O454" i="8"/>
  <c r="O456" i="11" s="1"/>
  <c r="P454" i="8"/>
  <c r="Q454" i="8"/>
  <c r="R454" i="8"/>
  <c r="S454" i="8"/>
  <c r="S456" i="11" s="1"/>
  <c r="T454" i="8"/>
  <c r="U454" i="8"/>
  <c r="V454" i="8"/>
  <c r="W454" i="8"/>
  <c r="W456" i="11" s="1"/>
  <c r="X454" i="8"/>
  <c r="X456" i="11" s="1"/>
  <c r="Y454" i="8"/>
  <c r="Z454" i="8"/>
  <c r="AA454" i="8"/>
  <c r="AA456" i="11" s="1"/>
  <c r="AB454" i="8"/>
  <c r="AC454" i="8"/>
  <c r="AC456" i="11" s="1"/>
  <c r="AD454" i="8"/>
  <c r="AE454" i="8"/>
  <c r="AE456" i="11" s="1"/>
  <c r="AF454" i="8"/>
  <c r="AF456" i="11" s="1"/>
  <c r="AG454" i="8"/>
  <c r="AH454" i="8"/>
  <c r="AI454" i="8"/>
  <c r="AI456" i="11" s="1"/>
  <c r="AJ454" i="8"/>
  <c r="F455" i="8"/>
  <c r="G455" i="8"/>
  <c r="G457" i="10" s="1"/>
  <c r="H455" i="8"/>
  <c r="I455" i="8"/>
  <c r="I457" i="11" s="1"/>
  <c r="J455" i="8"/>
  <c r="K455" i="8"/>
  <c r="L455" i="8"/>
  <c r="L457" i="11" s="1"/>
  <c r="M455" i="8"/>
  <c r="N455" i="8"/>
  <c r="N457" i="11" s="1"/>
  <c r="O455" i="8"/>
  <c r="P455" i="8"/>
  <c r="Q455" i="8"/>
  <c r="Q457" i="11" s="1"/>
  <c r="R455" i="8"/>
  <c r="S455" i="8"/>
  <c r="T455" i="8"/>
  <c r="T457" i="11" s="1"/>
  <c r="U455" i="8"/>
  <c r="V455" i="8"/>
  <c r="W455" i="8"/>
  <c r="X455" i="8"/>
  <c r="X457" i="11" s="1"/>
  <c r="Y455" i="8"/>
  <c r="Y457" i="11" s="1"/>
  <c r="Z455" i="8"/>
  <c r="AA455" i="8"/>
  <c r="AB455" i="8"/>
  <c r="AB457" i="11" s="1"/>
  <c r="AC455" i="8"/>
  <c r="AD455" i="8"/>
  <c r="AD457" i="11" s="1"/>
  <c r="AE455" i="8"/>
  <c r="AF455" i="8"/>
  <c r="AG455" i="8"/>
  <c r="AG457" i="11" s="1"/>
  <c r="AH455" i="8"/>
  <c r="AI455" i="8"/>
  <c r="AJ455" i="8"/>
  <c r="F456" i="8"/>
  <c r="G456" i="8"/>
  <c r="G458" i="11" s="1"/>
  <c r="H456" i="8"/>
  <c r="I456" i="8"/>
  <c r="I458" i="11" s="1"/>
  <c r="J456" i="8"/>
  <c r="K456" i="8"/>
  <c r="L456" i="8"/>
  <c r="M456" i="8"/>
  <c r="N456" i="8"/>
  <c r="O456" i="8"/>
  <c r="P456" i="8"/>
  <c r="Q456" i="8"/>
  <c r="Q458" i="11" s="1"/>
  <c r="R456" i="8"/>
  <c r="R458" i="21" s="1"/>
  <c r="S456" i="8"/>
  <c r="T456" i="8"/>
  <c r="U456" i="8"/>
  <c r="U458" i="11" s="1"/>
  <c r="V456" i="8"/>
  <c r="W456" i="8"/>
  <c r="W458" i="11" s="1"/>
  <c r="X456" i="8"/>
  <c r="Y456" i="8"/>
  <c r="Y458" i="11" s="1"/>
  <c r="Z456" i="8"/>
  <c r="Z458" i="21" s="1"/>
  <c r="AA456" i="8"/>
  <c r="AB456" i="8"/>
  <c r="AC456" i="8"/>
  <c r="AC458" i="11" s="1"/>
  <c r="AD456" i="8"/>
  <c r="AE456" i="8"/>
  <c r="AF456" i="8"/>
  <c r="AG456" i="8"/>
  <c r="AG458" i="11" s="1"/>
  <c r="AH456" i="8"/>
  <c r="AH458" i="11" s="1"/>
  <c r="AI456" i="8"/>
  <c r="AJ456" i="8"/>
  <c r="F457" i="8"/>
  <c r="F459" i="11" s="1"/>
  <c r="G457" i="8"/>
  <c r="H457" i="8"/>
  <c r="H459" i="11" s="1"/>
  <c r="I457" i="8"/>
  <c r="J457" i="8"/>
  <c r="J459" i="11" s="1"/>
  <c r="K457" i="8"/>
  <c r="L457" i="8"/>
  <c r="M457" i="8"/>
  <c r="N457" i="8"/>
  <c r="N459" i="11" s="1"/>
  <c r="O457" i="8"/>
  <c r="P457" i="8"/>
  <c r="P459" i="11" s="1"/>
  <c r="Q457" i="8"/>
  <c r="R457" i="8"/>
  <c r="R459" i="11" s="1"/>
  <c r="S457" i="8"/>
  <c r="S459" i="11" s="1"/>
  <c r="T457" i="8"/>
  <c r="U457" i="8"/>
  <c r="V457" i="8"/>
  <c r="V459" i="11" s="1"/>
  <c r="W457" i="8"/>
  <c r="X457" i="8"/>
  <c r="X459" i="11" s="1"/>
  <c r="Y457" i="8"/>
  <c r="Y459" i="10" s="1"/>
  <c r="Z457" i="8"/>
  <c r="Z459" i="11" s="1"/>
  <c r="AA457" i="8"/>
  <c r="AA459" i="11" s="1"/>
  <c r="AB457" i="8"/>
  <c r="AC457" i="8"/>
  <c r="AD457" i="8"/>
  <c r="AD459" i="11" s="1"/>
  <c r="AE457" i="8"/>
  <c r="AF457" i="8"/>
  <c r="AF459" i="11" s="1"/>
  <c r="AG457" i="8"/>
  <c r="AH457" i="8"/>
  <c r="AH459" i="11" s="1"/>
  <c r="AI457" i="8"/>
  <c r="AI459" i="11" s="1"/>
  <c r="AJ457" i="8"/>
  <c r="F458" i="8"/>
  <c r="G458" i="8"/>
  <c r="G460" i="11" s="1"/>
  <c r="H458" i="8"/>
  <c r="I458" i="8"/>
  <c r="I460" i="11" s="1"/>
  <c r="J458" i="8"/>
  <c r="K458" i="8"/>
  <c r="K460" i="11" s="1"/>
  <c r="L458" i="8"/>
  <c r="M458" i="8"/>
  <c r="M460" i="21" s="1"/>
  <c r="N458" i="8"/>
  <c r="O458" i="8"/>
  <c r="P458" i="8"/>
  <c r="Q458" i="8"/>
  <c r="Q460" i="11" s="1"/>
  <c r="R458" i="8"/>
  <c r="S458" i="8"/>
  <c r="S460" i="11" s="1"/>
  <c r="T458" i="8"/>
  <c r="T460" i="21" s="1"/>
  <c r="U458" i="8"/>
  <c r="V458" i="8"/>
  <c r="W458" i="8"/>
  <c r="X458" i="8"/>
  <c r="Y458" i="8"/>
  <c r="Y460" i="11" s="1"/>
  <c r="Z458" i="8"/>
  <c r="AA458" i="8"/>
  <c r="AA460" i="11" s="1"/>
  <c r="AB458" i="8"/>
  <c r="AB460" i="11" s="1"/>
  <c r="AC458" i="8"/>
  <c r="AD458" i="8"/>
  <c r="AE458" i="8"/>
  <c r="AF458" i="8"/>
  <c r="AG458" i="8"/>
  <c r="AG460" i="11" s="1"/>
  <c r="AH458" i="8"/>
  <c r="AI458" i="8"/>
  <c r="AI460" i="11" s="1"/>
  <c r="AJ458" i="8"/>
  <c r="F459" i="8"/>
  <c r="G459" i="8"/>
  <c r="H459" i="8"/>
  <c r="H461" i="11" s="1"/>
  <c r="I459" i="8"/>
  <c r="J459" i="8"/>
  <c r="J461" i="11" s="1"/>
  <c r="K459" i="8"/>
  <c r="L459" i="8"/>
  <c r="L461" i="11" s="1"/>
  <c r="M459" i="8"/>
  <c r="M461" i="11" s="1"/>
  <c r="N459" i="8"/>
  <c r="O459" i="8"/>
  <c r="P459" i="8"/>
  <c r="P461" i="11" s="1"/>
  <c r="Q459" i="8"/>
  <c r="R459" i="8"/>
  <c r="R461" i="11" s="1"/>
  <c r="S459" i="8"/>
  <c r="S460" i="9" s="1"/>
  <c r="T459" i="8"/>
  <c r="T461" i="11" s="1"/>
  <c r="U459" i="8"/>
  <c r="U461" i="21" s="1"/>
  <c r="V459" i="8"/>
  <c r="W459" i="8"/>
  <c r="X459" i="8"/>
  <c r="Y459" i="8"/>
  <c r="Z459" i="8"/>
  <c r="Z461" i="11" s="1"/>
  <c r="AA459" i="8"/>
  <c r="AB459" i="8"/>
  <c r="AB461" i="11" s="1"/>
  <c r="AC459" i="8"/>
  <c r="AC461" i="11" s="1"/>
  <c r="AD459" i="8"/>
  <c r="AE459" i="8"/>
  <c r="AF459" i="8"/>
  <c r="AG459" i="8"/>
  <c r="AH459" i="8"/>
  <c r="AH461" i="11" s="1"/>
  <c r="AI459" i="8"/>
  <c r="AJ459" i="8"/>
  <c r="F460" i="8"/>
  <c r="F462" i="11" s="1"/>
  <c r="G460" i="8"/>
  <c r="H460" i="8"/>
  <c r="I460" i="8"/>
  <c r="I462" i="11" s="1"/>
  <c r="J460" i="8"/>
  <c r="K460" i="8"/>
  <c r="K462" i="11" s="1"/>
  <c r="L460" i="8"/>
  <c r="M460" i="8"/>
  <c r="N460" i="8"/>
  <c r="N462" i="21" s="1"/>
  <c r="O460" i="8"/>
  <c r="P460" i="8"/>
  <c r="Q460" i="8"/>
  <c r="Q462" i="11" s="1"/>
  <c r="R460" i="8"/>
  <c r="S460" i="8"/>
  <c r="S462" i="11" s="1"/>
  <c r="T460" i="8"/>
  <c r="T462" i="11" s="1"/>
  <c r="U460" i="8"/>
  <c r="U462" i="11" s="1"/>
  <c r="V460" i="8"/>
  <c r="W460" i="8"/>
  <c r="W462" i="21" s="1"/>
  <c r="X460" i="8"/>
  <c r="Y460" i="8"/>
  <c r="Y462" i="11" s="1"/>
  <c r="Z460" i="8"/>
  <c r="AA460" i="8"/>
  <c r="AB460" i="8"/>
  <c r="AC460" i="8"/>
  <c r="AC462" i="11" s="1"/>
  <c r="AD460" i="8"/>
  <c r="AE460" i="8"/>
  <c r="AF460" i="8"/>
  <c r="AG460" i="8"/>
  <c r="AG462" i="11" s="1"/>
  <c r="AH460" i="8"/>
  <c r="AI460" i="8"/>
  <c r="AI462" i="11" s="1"/>
  <c r="AJ460" i="8"/>
  <c r="F461" i="8"/>
  <c r="F463" i="11" s="1"/>
  <c r="G461" i="8"/>
  <c r="G463" i="11" s="1"/>
  <c r="H461" i="8"/>
  <c r="I461" i="8"/>
  <c r="J461" i="8"/>
  <c r="J463" i="11" s="1"/>
  <c r="K461" i="8"/>
  <c r="L461" i="8"/>
  <c r="M461" i="8"/>
  <c r="M462" i="9" s="1"/>
  <c r="N461" i="8"/>
  <c r="O461" i="8"/>
  <c r="P461" i="8"/>
  <c r="Q461" i="8"/>
  <c r="R461" i="8"/>
  <c r="R463" i="11" s="1"/>
  <c r="S461" i="8"/>
  <c r="T461" i="8"/>
  <c r="T463" i="11" s="1"/>
  <c r="U461" i="8"/>
  <c r="V461" i="8"/>
  <c r="V463" i="11" s="1"/>
  <c r="W461" i="8"/>
  <c r="W463" i="11" s="1"/>
  <c r="X461" i="8"/>
  <c r="Y461" i="8"/>
  <c r="Z461" i="8"/>
  <c r="Z463" i="11" s="1"/>
  <c r="AA461" i="8"/>
  <c r="AB461" i="8"/>
  <c r="AB463" i="11" s="1"/>
  <c r="AC461" i="8"/>
  <c r="AD461" i="8"/>
  <c r="AD463" i="11" s="1"/>
  <c r="AE461" i="8"/>
  <c r="AE463" i="21" s="1"/>
  <c r="AF461" i="8"/>
  <c r="AG461" i="8"/>
  <c r="AH461" i="8"/>
  <c r="AH463" i="11" s="1"/>
  <c r="AI461" i="8"/>
  <c r="AJ461" i="8"/>
  <c r="F462" i="8"/>
  <c r="G462" i="8"/>
  <c r="G464" i="11" s="1"/>
  <c r="H462" i="8"/>
  <c r="H464" i="11" s="1"/>
  <c r="I462" i="8"/>
  <c r="J462" i="8"/>
  <c r="K462" i="8"/>
  <c r="K464" i="11" s="1"/>
  <c r="L462" i="8"/>
  <c r="M462" i="8"/>
  <c r="M464" i="11" s="1"/>
  <c r="N462" i="8"/>
  <c r="O462" i="8"/>
  <c r="O464" i="11" s="1"/>
  <c r="P462" i="8"/>
  <c r="P464" i="11" s="1"/>
  <c r="Q462" i="8"/>
  <c r="R462" i="8"/>
  <c r="S462" i="8"/>
  <c r="T462" i="8"/>
  <c r="U462" i="8"/>
  <c r="U464" i="11" s="1"/>
  <c r="V462" i="8"/>
  <c r="W462" i="8"/>
  <c r="W464" i="11" s="1"/>
  <c r="X462" i="8"/>
  <c r="X464" i="11" s="1"/>
  <c r="Y462" i="8"/>
  <c r="Z462" i="8"/>
  <c r="AA462" i="8"/>
  <c r="AA464" i="11" s="1"/>
  <c r="AB462" i="8"/>
  <c r="AC462" i="8"/>
  <c r="AC464" i="11" s="1"/>
  <c r="AD462" i="8"/>
  <c r="AE462" i="8"/>
  <c r="AE464" i="11" s="1"/>
  <c r="AF462" i="8"/>
  <c r="AF464" i="11" s="1"/>
  <c r="AG462" i="8"/>
  <c r="AH462" i="8"/>
  <c r="AI462" i="8"/>
  <c r="AI464" i="11" s="1"/>
  <c r="AJ462" i="8"/>
  <c r="F463" i="8"/>
  <c r="F465" i="11" s="1"/>
  <c r="G463" i="8"/>
  <c r="G465" i="21" s="1"/>
  <c r="H463" i="8"/>
  <c r="H465" i="11" s="1"/>
  <c r="I463" i="8"/>
  <c r="I465" i="11" s="1"/>
  <c r="J463" i="8"/>
  <c r="K463" i="8"/>
  <c r="L463" i="8"/>
  <c r="L465" i="11" s="1"/>
  <c r="M463" i="8"/>
  <c r="N463" i="8"/>
  <c r="N465" i="11" s="1"/>
  <c r="O463" i="8"/>
  <c r="P463" i="8"/>
  <c r="Q463" i="8"/>
  <c r="Q465" i="11" s="1"/>
  <c r="R463" i="8"/>
  <c r="S463" i="8"/>
  <c r="T463" i="8"/>
  <c r="T465" i="11" s="1"/>
  <c r="U463" i="8"/>
  <c r="V463" i="8"/>
  <c r="V465" i="11" s="1"/>
  <c r="W463" i="8"/>
  <c r="X463" i="8"/>
  <c r="X465" i="11" s="1"/>
  <c r="Y463" i="8"/>
  <c r="Z463" i="8"/>
  <c r="AA463" i="8"/>
  <c r="AB463" i="8"/>
  <c r="AB465" i="11" s="1"/>
  <c r="AC463" i="8"/>
  <c r="AD463" i="8"/>
  <c r="AD465" i="11" s="1"/>
  <c r="AE463" i="8"/>
  <c r="AF463" i="8"/>
  <c r="AF465" i="11" s="1"/>
  <c r="AG463" i="8"/>
  <c r="AG465" i="21" s="1"/>
  <c r="AH463" i="8"/>
  <c r="AI463" i="8"/>
  <c r="AJ463" i="8"/>
  <c r="F464" i="8"/>
  <c r="G464" i="8"/>
  <c r="G466" i="11" s="1"/>
  <c r="H464" i="8"/>
  <c r="I464" i="8"/>
  <c r="I466" i="11" s="1"/>
  <c r="J464" i="8"/>
  <c r="K464" i="8"/>
  <c r="L464" i="8"/>
  <c r="M464" i="8"/>
  <c r="N464" i="8"/>
  <c r="O464" i="8"/>
  <c r="O466" i="11" s="1"/>
  <c r="P464" i="8"/>
  <c r="Q464" i="8"/>
  <c r="Q466" i="11" s="1"/>
  <c r="R464" i="8"/>
  <c r="S464" i="8"/>
  <c r="T464" i="8"/>
  <c r="U464" i="8"/>
  <c r="U466" i="11" s="1"/>
  <c r="V464" i="8"/>
  <c r="W464" i="8"/>
  <c r="W466" i="11" s="1"/>
  <c r="X464" i="8"/>
  <c r="Y464" i="8"/>
  <c r="Y466" i="11" s="1"/>
  <c r="Z464" i="8"/>
  <c r="Z466" i="21" s="1"/>
  <c r="AA464" i="8"/>
  <c r="AA466" i="11" s="1"/>
  <c r="AB464" i="8"/>
  <c r="AC464" i="8"/>
  <c r="AC466" i="11" s="1"/>
  <c r="AD464" i="8"/>
  <c r="AE464" i="8"/>
  <c r="AF464" i="8"/>
  <c r="AG464" i="8"/>
  <c r="AG466" i="11" s="1"/>
  <c r="AH464" i="8"/>
  <c r="AH466" i="11" s="1"/>
  <c r="AI464" i="8"/>
  <c r="AJ464" i="8"/>
  <c r="F465" i="8"/>
  <c r="F467" i="11" s="1"/>
  <c r="G465" i="8"/>
  <c r="H465" i="8"/>
  <c r="H467" i="11" s="1"/>
  <c r="I465" i="8"/>
  <c r="I467" i="10" s="1"/>
  <c r="J465" i="8"/>
  <c r="J467" i="11" s="1"/>
  <c r="K465" i="8"/>
  <c r="K467" i="11" s="1"/>
  <c r="L465" i="8"/>
  <c r="M465" i="8"/>
  <c r="N465" i="8"/>
  <c r="N467" i="11" s="1"/>
  <c r="O465" i="8"/>
  <c r="P465" i="8"/>
  <c r="P467" i="11" s="1"/>
  <c r="Q465" i="8"/>
  <c r="R465" i="8"/>
  <c r="R467" i="11" s="1"/>
  <c r="S465" i="8"/>
  <c r="S467" i="11" s="1"/>
  <c r="T465" i="8"/>
  <c r="U465" i="8"/>
  <c r="V465" i="8"/>
  <c r="V467" i="11" s="1"/>
  <c r="W465" i="8"/>
  <c r="X465" i="8"/>
  <c r="X467" i="11" s="1"/>
  <c r="Y465" i="8"/>
  <c r="Y467" i="11" s="1"/>
  <c r="Z465" i="8"/>
  <c r="Z467" i="11" s="1"/>
  <c r="AA465" i="8"/>
  <c r="AB465" i="8"/>
  <c r="AC465" i="8"/>
  <c r="AD465" i="8"/>
  <c r="AD467" i="11" s="1"/>
  <c r="AE465" i="8"/>
  <c r="AF465" i="8"/>
  <c r="AF467" i="11" s="1"/>
  <c r="AG465" i="8"/>
  <c r="AG466" i="9" s="1"/>
  <c r="AH465" i="8"/>
  <c r="AH467" i="11" s="1"/>
  <c r="AI465" i="8"/>
  <c r="AI467" i="11" s="1"/>
  <c r="AJ465" i="8"/>
  <c r="F466" i="8"/>
  <c r="G466" i="8"/>
  <c r="G468" i="11" s="1"/>
  <c r="H466" i="8"/>
  <c r="I466" i="8"/>
  <c r="I468" i="11" s="1"/>
  <c r="J466" i="8"/>
  <c r="K466" i="8"/>
  <c r="L466" i="8"/>
  <c r="L468" i="21" s="1"/>
  <c r="M466" i="8"/>
  <c r="N466" i="8"/>
  <c r="O466" i="8"/>
  <c r="O468" i="11" s="1"/>
  <c r="P466" i="8"/>
  <c r="Q466" i="8"/>
  <c r="Q468" i="11" s="1"/>
  <c r="R466" i="8"/>
  <c r="S466" i="8"/>
  <c r="S468" i="11" s="1"/>
  <c r="T466" i="8"/>
  <c r="T468" i="11" s="1"/>
  <c r="U466" i="8"/>
  <c r="V466" i="8"/>
  <c r="W466" i="8"/>
  <c r="W468" i="11" s="1"/>
  <c r="X466" i="8"/>
  <c r="Y466" i="8"/>
  <c r="Y468" i="11" s="1"/>
  <c r="Z466" i="8"/>
  <c r="Z468" i="21" s="1"/>
  <c r="AA466" i="8"/>
  <c r="AA468" i="11" s="1"/>
  <c r="AB466" i="8"/>
  <c r="AB468" i="11" s="1"/>
  <c r="AC466" i="8"/>
  <c r="AD466" i="8"/>
  <c r="AE466" i="8"/>
  <c r="AE468" i="11" s="1"/>
  <c r="AF466" i="8"/>
  <c r="AG466" i="8"/>
  <c r="AG468" i="11" s="1"/>
  <c r="AH466" i="8"/>
  <c r="AI466" i="8"/>
  <c r="AI468" i="11" s="1"/>
  <c r="AJ466" i="8"/>
  <c r="F467" i="8"/>
  <c r="G467" i="8"/>
  <c r="H467" i="8"/>
  <c r="H469" i="11" s="1"/>
  <c r="I467" i="8"/>
  <c r="J467" i="8"/>
  <c r="J469" i="11" s="1"/>
  <c r="K467" i="8"/>
  <c r="L467" i="8"/>
  <c r="L469" i="11" s="1"/>
  <c r="M467" i="8"/>
  <c r="M469" i="11" s="1"/>
  <c r="N467" i="8"/>
  <c r="O467" i="8"/>
  <c r="P467" i="8"/>
  <c r="Q467" i="8"/>
  <c r="R467" i="8"/>
  <c r="R469" i="11" s="1"/>
  <c r="S467" i="8"/>
  <c r="S469" i="10" s="1"/>
  <c r="T467" i="8"/>
  <c r="T469" i="11" s="1"/>
  <c r="U467" i="8"/>
  <c r="V467" i="8"/>
  <c r="W467" i="8"/>
  <c r="X467" i="8"/>
  <c r="Y467" i="8"/>
  <c r="Z467" i="8"/>
  <c r="Z469" i="11" s="1"/>
  <c r="AA467" i="8"/>
  <c r="AA468" i="9" s="1"/>
  <c r="AB467" i="8"/>
  <c r="AB469" i="11" s="1"/>
  <c r="AC467" i="8"/>
  <c r="AC469" i="21" s="1"/>
  <c r="AD467" i="8"/>
  <c r="AE467" i="8"/>
  <c r="AF467" i="8"/>
  <c r="AF469" i="11" s="1"/>
  <c r="AG467" i="8"/>
  <c r="AH467" i="8"/>
  <c r="AH469" i="11" s="1"/>
  <c r="AI467" i="8"/>
  <c r="AI469" i="10" s="1"/>
  <c r="AJ467" i="8"/>
  <c r="F468" i="8"/>
  <c r="G468" i="8"/>
  <c r="H468" i="8"/>
  <c r="I468" i="8"/>
  <c r="I470" i="11" s="1"/>
  <c r="J468" i="8"/>
  <c r="K468" i="8"/>
  <c r="K470" i="11" s="1"/>
  <c r="L468" i="8"/>
  <c r="M468" i="8"/>
  <c r="M470" i="11" s="1"/>
  <c r="N468" i="8"/>
  <c r="N470" i="11" s="1"/>
  <c r="O468" i="8"/>
  <c r="P468" i="8"/>
  <c r="Q468" i="8"/>
  <c r="Q470" i="11" s="1"/>
  <c r="R468" i="8"/>
  <c r="S468" i="8"/>
  <c r="S470" i="11" s="1"/>
  <c r="T468" i="8"/>
  <c r="U468" i="8"/>
  <c r="U470" i="11" s="1"/>
  <c r="V468" i="8"/>
  <c r="V470" i="11" s="1"/>
  <c r="W468" i="8"/>
  <c r="X468" i="8"/>
  <c r="Y468" i="8"/>
  <c r="Y470" i="11" s="1"/>
  <c r="Z468" i="8"/>
  <c r="AA468" i="8"/>
  <c r="AA470" i="11" s="1"/>
  <c r="AB468" i="8"/>
  <c r="AB470" i="11" s="1"/>
  <c r="AC468" i="8"/>
  <c r="AD468" i="8"/>
  <c r="AD470" i="11" s="1"/>
  <c r="AE468" i="8"/>
  <c r="AF468" i="8"/>
  <c r="AG468" i="8"/>
  <c r="AG470" i="11" s="1"/>
  <c r="AH468" i="8"/>
  <c r="AI468" i="8"/>
  <c r="AI470" i="11" s="1"/>
  <c r="AJ468" i="8"/>
  <c r="F469" i="8"/>
  <c r="F471" i="11" s="1"/>
  <c r="G469" i="8"/>
  <c r="G471" i="11" s="1"/>
  <c r="H469" i="8"/>
  <c r="I469" i="8"/>
  <c r="J469" i="8"/>
  <c r="J471" i="11" s="1"/>
  <c r="K469" i="8"/>
  <c r="L469" i="8"/>
  <c r="L471" i="11" s="1"/>
  <c r="M469" i="8"/>
  <c r="N469" i="8"/>
  <c r="N471" i="11" s="1"/>
  <c r="O469" i="8"/>
  <c r="O471" i="11" s="1"/>
  <c r="P469" i="8"/>
  <c r="Q469" i="8"/>
  <c r="R469" i="8"/>
  <c r="R471" i="11" s="1"/>
  <c r="S469" i="8"/>
  <c r="T469" i="8"/>
  <c r="T471" i="11" s="1"/>
  <c r="U469" i="8"/>
  <c r="U471" i="10" s="1"/>
  <c r="V469" i="8"/>
  <c r="V471" i="11" s="1"/>
  <c r="W469" i="8"/>
  <c r="W471" i="11" s="1"/>
  <c r="X469" i="8"/>
  <c r="Y469" i="8"/>
  <c r="Z469" i="8"/>
  <c r="Z471" i="11" s="1"/>
  <c r="AA469" i="8"/>
  <c r="AB469" i="8"/>
  <c r="AB471" i="11" s="1"/>
  <c r="AC469" i="8"/>
  <c r="AD469" i="8"/>
  <c r="AD471" i="11" s="1"/>
  <c r="AE469" i="8"/>
  <c r="AE471" i="11" s="1"/>
  <c r="AF469" i="8"/>
  <c r="AG469" i="8"/>
  <c r="AH469" i="8"/>
  <c r="AH471" i="11" s="1"/>
  <c r="AI469" i="8"/>
  <c r="AJ469" i="8"/>
  <c r="F470" i="8"/>
  <c r="G470" i="8"/>
  <c r="G472" i="11" s="1"/>
  <c r="H470" i="8"/>
  <c r="H472" i="11" s="1"/>
  <c r="I470" i="8"/>
  <c r="J470" i="8"/>
  <c r="K470" i="8"/>
  <c r="K472" i="11" s="1"/>
  <c r="L470" i="8"/>
  <c r="M470" i="8"/>
  <c r="M472" i="11" s="1"/>
  <c r="N470" i="8"/>
  <c r="O470" i="8"/>
  <c r="O472" i="11" s="1"/>
  <c r="P470" i="8"/>
  <c r="P472" i="11" s="1"/>
  <c r="Q470" i="8"/>
  <c r="R470" i="8"/>
  <c r="S470" i="8"/>
  <c r="S472" i="11" s="1"/>
  <c r="T470" i="8"/>
  <c r="U470" i="8"/>
  <c r="U472" i="11" s="1"/>
  <c r="V470" i="8"/>
  <c r="W470" i="8"/>
  <c r="X470" i="8"/>
  <c r="X472" i="21" s="1"/>
  <c r="Y470" i="8"/>
  <c r="Z470" i="8"/>
  <c r="AA470" i="8"/>
  <c r="AA472" i="11" s="1"/>
  <c r="AB470" i="8"/>
  <c r="AC470" i="8"/>
  <c r="AC472" i="11" s="1"/>
  <c r="AD470" i="8"/>
  <c r="AD471" i="9" s="1"/>
  <c r="AE470" i="8"/>
  <c r="AE472" i="11" s="1"/>
  <c r="AF470" i="8"/>
  <c r="AF472" i="21" s="1"/>
  <c r="AG470" i="8"/>
  <c r="AH470" i="8"/>
  <c r="AI470" i="8"/>
  <c r="AI472" i="11" s="1"/>
  <c r="AJ470" i="8"/>
  <c r="F471" i="8"/>
  <c r="G471" i="8"/>
  <c r="H471" i="8"/>
  <c r="H473" i="11" s="1"/>
  <c r="I471" i="8"/>
  <c r="I473" i="11" s="1"/>
  <c r="J471" i="8"/>
  <c r="K471" i="8"/>
  <c r="L471" i="8"/>
  <c r="L473" i="11" s="1"/>
  <c r="M471" i="8"/>
  <c r="N471" i="8"/>
  <c r="N473" i="11" s="1"/>
  <c r="O471" i="8"/>
  <c r="P471" i="8"/>
  <c r="P473" i="11" s="1"/>
  <c r="Q471" i="8"/>
  <c r="Q473" i="11" s="1"/>
  <c r="R471" i="8"/>
  <c r="S471" i="8"/>
  <c r="T471" i="8"/>
  <c r="T473" i="11" s="1"/>
  <c r="U471" i="8"/>
  <c r="V471" i="8"/>
  <c r="V473" i="11" s="1"/>
  <c r="W471" i="8"/>
  <c r="X471" i="8"/>
  <c r="X473" i="11" s="1"/>
  <c r="Y471" i="8"/>
  <c r="Y473" i="11" s="1"/>
  <c r="Z471" i="8"/>
  <c r="AA471" i="8"/>
  <c r="AB471" i="8"/>
  <c r="AC471" i="8"/>
  <c r="AD471" i="8"/>
  <c r="AD473" i="11" s="1"/>
  <c r="AE471" i="8"/>
  <c r="AF471" i="8"/>
  <c r="AF473" i="11" s="1"/>
  <c r="AG471" i="8"/>
  <c r="AG473" i="11" s="1"/>
  <c r="AH471" i="8"/>
  <c r="AH473" i="11" s="1"/>
  <c r="AI471" i="8"/>
  <c r="AJ471" i="8"/>
  <c r="F472" i="8"/>
  <c r="G472" i="8"/>
  <c r="G474" i="11" s="1"/>
  <c r="H472" i="8"/>
  <c r="I472" i="8"/>
  <c r="I474" i="11" s="1"/>
  <c r="J472" i="8"/>
  <c r="J474" i="11" s="1"/>
  <c r="K472" i="8"/>
  <c r="L472" i="8"/>
  <c r="M472" i="8"/>
  <c r="M474" i="11" s="1"/>
  <c r="N472" i="8"/>
  <c r="O472" i="8"/>
  <c r="O474" i="11" s="1"/>
  <c r="P472" i="8"/>
  <c r="Q472" i="8"/>
  <c r="Q474" i="11" s="1"/>
  <c r="R472" i="8"/>
  <c r="R474" i="11" s="1"/>
  <c r="S472" i="8"/>
  <c r="T472" i="8"/>
  <c r="U472" i="8"/>
  <c r="V472" i="8"/>
  <c r="W472" i="8"/>
  <c r="W474" i="11" s="1"/>
  <c r="X472" i="8"/>
  <c r="X473" i="9" s="1"/>
  <c r="Y472" i="8"/>
  <c r="Y474" i="11" s="1"/>
  <c r="Z472" i="8"/>
  <c r="Z474" i="11" s="1"/>
  <c r="AA472" i="8"/>
  <c r="AA474" i="21" s="1"/>
  <c r="AB472" i="8"/>
  <c r="AC472" i="8"/>
  <c r="AD472" i="8"/>
  <c r="AE472" i="8"/>
  <c r="AE474" i="11" s="1"/>
  <c r="AF472" i="8"/>
  <c r="AG472" i="8"/>
  <c r="AG474" i="11" s="1"/>
  <c r="AH472" i="8"/>
  <c r="AH474" i="11" s="1"/>
  <c r="AI472" i="8"/>
  <c r="AJ472" i="8"/>
  <c r="F473" i="8"/>
  <c r="G473" i="8"/>
  <c r="H473" i="8"/>
  <c r="H475" i="11" s="1"/>
  <c r="I473" i="8"/>
  <c r="I475" i="11" s="1"/>
  <c r="J473" i="8"/>
  <c r="J475" i="11" s="1"/>
  <c r="K473" i="8"/>
  <c r="K475" i="11" s="1"/>
  <c r="L473" i="8"/>
  <c r="M473" i="8"/>
  <c r="N473" i="8"/>
  <c r="N475" i="11" s="1"/>
  <c r="O473" i="8"/>
  <c r="P473" i="8"/>
  <c r="P475" i="11" s="1"/>
  <c r="Q473" i="8"/>
  <c r="R473" i="8"/>
  <c r="R475" i="11" s="1"/>
  <c r="S473" i="8"/>
  <c r="T473" i="8"/>
  <c r="U473" i="8"/>
  <c r="V473" i="8"/>
  <c r="V475" i="11" s="1"/>
  <c r="W473" i="8"/>
  <c r="X473" i="8"/>
  <c r="X475" i="11" s="1"/>
  <c r="Y473" i="8"/>
  <c r="Z473" i="8"/>
  <c r="Z475" i="11" s="1"/>
  <c r="AA473" i="8"/>
  <c r="AA475" i="11" s="1"/>
  <c r="AB473" i="8"/>
  <c r="AC473" i="8"/>
  <c r="AD473" i="8"/>
  <c r="AD475" i="11" s="1"/>
  <c r="AE473" i="8"/>
  <c r="AF473" i="8"/>
  <c r="AF475" i="11" s="1"/>
  <c r="AG473" i="8"/>
  <c r="AG475" i="21" s="1"/>
  <c r="AH473" i="8"/>
  <c r="AH475" i="11" s="1"/>
  <c r="AI473" i="8"/>
  <c r="AI475" i="11" s="1"/>
  <c r="AJ473" i="8"/>
  <c r="F474" i="8"/>
  <c r="G474" i="8"/>
  <c r="G476" i="11" s="1"/>
  <c r="H474" i="8"/>
  <c r="I474" i="8"/>
  <c r="I476" i="11" s="1"/>
  <c r="J474" i="8"/>
  <c r="K474" i="8"/>
  <c r="K476" i="11" s="1"/>
  <c r="L474" i="8"/>
  <c r="L476" i="11" s="1"/>
  <c r="M474" i="8"/>
  <c r="N474" i="8"/>
  <c r="O474" i="8"/>
  <c r="O476" i="11" s="1"/>
  <c r="P474" i="8"/>
  <c r="Q474" i="8"/>
  <c r="Q476" i="11" s="1"/>
  <c r="R474" i="8"/>
  <c r="S474" i="8"/>
  <c r="T474" i="8"/>
  <c r="T476" i="11" s="1"/>
  <c r="U474" i="8"/>
  <c r="V474" i="8"/>
  <c r="W474" i="8"/>
  <c r="W476" i="11" s="1"/>
  <c r="X474" i="8"/>
  <c r="Y474" i="8"/>
  <c r="Y476" i="11" s="1"/>
  <c r="Z474" i="8"/>
  <c r="AA474" i="8"/>
  <c r="AA476" i="11" s="1"/>
  <c r="AB474" i="8"/>
  <c r="AB476" i="11" s="1"/>
  <c r="AC474" i="8"/>
  <c r="AD474" i="8"/>
  <c r="AE474" i="8"/>
  <c r="AE476" i="11" s="1"/>
  <c r="AF474" i="8"/>
  <c r="AG474" i="8"/>
  <c r="AG476" i="11" s="1"/>
  <c r="AH474" i="8"/>
  <c r="AH475" i="9" s="1"/>
  <c r="AI474" i="8"/>
  <c r="AI476" i="11" s="1"/>
  <c r="AJ474" i="8"/>
  <c r="F475" i="8"/>
  <c r="G475" i="8"/>
  <c r="H475" i="8"/>
  <c r="H477" i="11" s="1"/>
  <c r="I475" i="8"/>
  <c r="J475" i="8"/>
  <c r="J477" i="11" s="1"/>
  <c r="K475" i="8"/>
  <c r="L475" i="8"/>
  <c r="L477" i="11" s="1"/>
  <c r="M475" i="8"/>
  <c r="M477" i="11" s="1"/>
  <c r="N475" i="8"/>
  <c r="O475" i="8"/>
  <c r="P475" i="8"/>
  <c r="P477" i="11" s="1"/>
  <c r="Q475" i="8"/>
  <c r="R475" i="8"/>
  <c r="R477" i="11" s="1"/>
  <c r="S475" i="8"/>
  <c r="T475" i="8"/>
  <c r="T477" i="11" s="1"/>
  <c r="U475" i="8"/>
  <c r="U477" i="11" s="1"/>
  <c r="V475" i="8"/>
  <c r="W475" i="8"/>
  <c r="X475" i="8"/>
  <c r="X477" i="11" s="1"/>
  <c r="Y475" i="8"/>
  <c r="Z475" i="8"/>
  <c r="Z477" i="11" s="1"/>
  <c r="AA475" i="8"/>
  <c r="AB475" i="8"/>
  <c r="AB477" i="11" s="1"/>
  <c r="AC475" i="8"/>
  <c r="AC477" i="21" s="1"/>
  <c r="AD475" i="8"/>
  <c r="AE475" i="8"/>
  <c r="AF475" i="8"/>
  <c r="AF477" i="11" s="1"/>
  <c r="AG475" i="8"/>
  <c r="AH475" i="8"/>
  <c r="AH477" i="11" s="1"/>
  <c r="AI475" i="8"/>
  <c r="AJ475" i="8"/>
  <c r="F476" i="8"/>
  <c r="F478" i="11" s="1"/>
  <c r="G476" i="8"/>
  <c r="H476" i="8"/>
  <c r="I476" i="8"/>
  <c r="I478" i="11" s="1"/>
  <c r="J476" i="8"/>
  <c r="K476" i="8"/>
  <c r="K478" i="11" s="1"/>
  <c r="L476" i="8"/>
  <c r="M476" i="8"/>
  <c r="M478" i="11" s="1"/>
  <c r="N476" i="8"/>
  <c r="N478" i="11" s="1"/>
  <c r="O476" i="8"/>
  <c r="P476" i="8"/>
  <c r="Q476" i="8"/>
  <c r="Q478" i="11" s="1"/>
  <c r="R476" i="8"/>
  <c r="S476" i="8"/>
  <c r="T476" i="8"/>
  <c r="U476" i="8"/>
  <c r="U478" i="11" s="1"/>
  <c r="V476" i="8"/>
  <c r="V478" i="21" s="1"/>
  <c r="W476" i="8"/>
  <c r="X476" i="8"/>
  <c r="Y476" i="8"/>
  <c r="Z476" i="8"/>
  <c r="AA476" i="8"/>
  <c r="AA478" i="11" s="1"/>
  <c r="AB476" i="8"/>
  <c r="AC476" i="8"/>
  <c r="AC478" i="11" s="1"/>
  <c r="AD476" i="8"/>
  <c r="AD478" i="11" s="1"/>
  <c r="AE476" i="8"/>
  <c r="AF476" i="8"/>
  <c r="AG476" i="8"/>
  <c r="AG478" i="11" s="1"/>
  <c r="AH476" i="8"/>
  <c r="AI476" i="8"/>
  <c r="AI478" i="11" s="1"/>
  <c r="AJ476" i="8"/>
  <c r="F477" i="8"/>
  <c r="F479" i="11" s="1"/>
  <c r="G477" i="8"/>
  <c r="G479" i="11" s="1"/>
  <c r="H477" i="8"/>
  <c r="I477" i="8"/>
  <c r="J477" i="8"/>
  <c r="J479" i="11" s="1"/>
  <c r="K477" i="8"/>
  <c r="L477" i="8"/>
  <c r="L479" i="11" s="1"/>
  <c r="M477" i="8"/>
  <c r="N477" i="8"/>
  <c r="N479" i="11" s="1"/>
  <c r="O477" i="8"/>
  <c r="O479" i="11" s="1"/>
  <c r="P477" i="8"/>
  <c r="Q477" i="8"/>
  <c r="R477" i="8"/>
  <c r="R479" i="11" s="1"/>
  <c r="S477" i="8"/>
  <c r="T477" i="8"/>
  <c r="T479" i="11" s="1"/>
  <c r="U477" i="8"/>
  <c r="V477" i="8"/>
  <c r="V479" i="11" s="1"/>
  <c r="W477" i="8"/>
  <c r="W479" i="11" s="1"/>
  <c r="X477" i="8"/>
  <c r="Y477" i="8"/>
  <c r="Z477" i="8"/>
  <c r="Z479" i="11" s="1"/>
  <c r="AA477" i="8"/>
  <c r="AB477" i="8"/>
  <c r="AB479" i="11" s="1"/>
  <c r="AC477" i="8"/>
  <c r="AD477" i="8"/>
  <c r="AD479" i="11" s="1"/>
  <c r="AE477" i="8"/>
  <c r="AE479" i="21" s="1"/>
  <c r="AF477" i="8"/>
  <c r="AG477" i="8"/>
  <c r="AH477" i="8"/>
  <c r="AH479" i="11" s="1"/>
  <c r="AI477" i="8"/>
  <c r="AJ477" i="8"/>
  <c r="F478" i="8"/>
  <c r="G478" i="8"/>
  <c r="G480" i="11" s="1"/>
  <c r="H478" i="8"/>
  <c r="H480" i="21" s="1"/>
  <c r="I478" i="8"/>
  <c r="J478" i="8"/>
  <c r="K478" i="8"/>
  <c r="K480" i="11" s="1"/>
  <c r="L478" i="8"/>
  <c r="M478" i="8"/>
  <c r="M480" i="11" s="1"/>
  <c r="N478" i="8"/>
  <c r="N480" i="10" s="1"/>
  <c r="O478" i="8"/>
  <c r="P478" i="8"/>
  <c r="P480" i="11" s="1"/>
  <c r="Q478" i="8"/>
  <c r="R478" i="8"/>
  <c r="S478" i="8"/>
  <c r="S480" i="11" s="1"/>
  <c r="T478" i="8"/>
  <c r="U478" i="8"/>
  <c r="U480" i="11" s="1"/>
  <c r="V478" i="8"/>
  <c r="W478" i="8"/>
  <c r="X478" i="8"/>
  <c r="X480" i="11" s="1"/>
  <c r="Y478" i="8"/>
  <c r="Z478" i="8"/>
  <c r="AA478" i="8"/>
  <c r="AA480" i="11" s="1"/>
  <c r="AB478" i="8"/>
  <c r="AC478" i="8"/>
  <c r="AC480" i="11" s="1"/>
  <c r="AD478" i="8"/>
  <c r="AD480" i="10" s="1"/>
  <c r="AE478" i="8"/>
  <c r="AE480" i="11" s="1"/>
  <c r="AF478" i="8"/>
  <c r="AF480" i="11" s="1"/>
  <c r="AG478" i="8"/>
  <c r="AH478" i="8"/>
  <c r="AI478" i="8"/>
  <c r="AI480" i="11" s="1"/>
  <c r="AJ478" i="8"/>
  <c r="F479" i="8"/>
  <c r="F481" i="11" s="1"/>
  <c r="G479" i="8"/>
  <c r="G480" i="9" s="1"/>
  <c r="H479" i="8"/>
  <c r="H481" i="11" s="1"/>
  <c r="I479" i="8"/>
  <c r="I481" i="11" s="1"/>
  <c r="J479" i="8"/>
  <c r="K479" i="8"/>
  <c r="L479" i="8"/>
  <c r="L481" i="11" s="1"/>
  <c r="M479" i="8"/>
  <c r="N479" i="8"/>
  <c r="N481" i="11" s="1"/>
  <c r="O479" i="8"/>
  <c r="P479" i="8"/>
  <c r="Q479" i="8"/>
  <c r="Q481" i="11" s="1"/>
  <c r="R479" i="8"/>
  <c r="S479" i="8"/>
  <c r="T479" i="8"/>
  <c r="T481" i="11" s="1"/>
  <c r="U479" i="8"/>
  <c r="V479" i="8"/>
  <c r="V481" i="11" s="1"/>
  <c r="W479" i="8"/>
  <c r="X479" i="8"/>
  <c r="X481" i="11" s="1"/>
  <c r="Y479" i="8"/>
  <c r="Y481" i="11" s="1"/>
  <c r="Z479" i="8"/>
  <c r="AA479" i="8"/>
  <c r="AB479" i="8"/>
  <c r="AB481" i="11" s="1"/>
  <c r="AC479" i="8"/>
  <c r="AD479" i="8"/>
  <c r="AD481" i="11" s="1"/>
  <c r="AE479" i="8"/>
  <c r="AF479" i="8"/>
  <c r="AF481" i="11" s="1"/>
  <c r="AG479" i="8"/>
  <c r="AG481" i="11" s="1"/>
  <c r="AH479" i="8"/>
  <c r="AI479" i="8"/>
  <c r="AJ479" i="8"/>
  <c r="F480" i="8"/>
  <c r="G480" i="8"/>
  <c r="G482" i="11" s="1"/>
  <c r="H480" i="8"/>
  <c r="I480" i="8"/>
  <c r="I482" i="11" s="1"/>
  <c r="J480" i="8"/>
  <c r="J482" i="11" s="1"/>
  <c r="K480" i="8"/>
  <c r="L480" i="8"/>
  <c r="M480" i="8"/>
  <c r="M482" i="11" s="1"/>
  <c r="N480" i="8"/>
  <c r="O480" i="8"/>
  <c r="O482" i="11" s="1"/>
  <c r="P480" i="8"/>
  <c r="Q480" i="8"/>
  <c r="Q482" i="11" s="1"/>
  <c r="R480" i="8"/>
  <c r="R482" i="11" s="1"/>
  <c r="S480" i="8"/>
  <c r="T480" i="8"/>
  <c r="U480" i="8"/>
  <c r="U482" i="11" s="1"/>
  <c r="V480" i="8"/>
  <c r="W480" i="8"/>
  <c r="W482" i="11" s="1"/>
  <c r="X480" i="8"/>
  <c r="X482" i="21" s="1"/>
  <c r="Y480" i="8"/>
  <c r="Z480" i="8"/>
  <c r="Z482" i="11" s="1"/>
  <c r="AA480" i="8"/>
  <c r="AB480" i="8"/>
  <c r="AC480" i="8"/>
  <c r="AC482" i="11" s="1"/>
  <c r="AD480" i="8"/>
  <c r="AE480" i="8"/>
  <c r="AE482" i="11" s="1"/>
  <c r="AF480" i="8"/>
  <c r="AG480" i="8"/>
  <c r="AH480" i="8"/>
  <c r="AH482" i="11" s="1"/>
  <c r="AI480" i="8"/>
  <c r="AJ480" i="8"/>
  <c r="F481" i="8"/>
  <c r="F483" i="11" s="1"/>
  <c r="G481" i="8"/>
  <c r="H481" i="8"/>
  <c r="H483" i="11" s="1"/>
  <c r="I481" i="8"/>
  <c r="I483" i="21" s="1"/>
  <c r="J481" i="8"/>
  <c r="K481" i="8"/>
  <c r="K483" i="11" s="1"/>
  <c r="L481" i="8"/>
  <c r="M481" i="8"/>
  <c r="N481" i="8"/>
  <c r="N483" i="11" s="1"/>
  <c r="O481" i="8"/>
  <c r="P481" i="8"/>
  <c r="P483" i="11" s="1"/>
  <c r="Q481" i="8"/>
  <c r="R481" i="8"/>
  <c r="R483" i="11" s="1"/>
  <c r="S481" i="8"/>
  <c r="S483" i="11" s="1"/>
  <c r="T481" i="8"/>
  <c r="U481" i="8"/>
  <c r="V481" i="8"/>
  <c r="V483" i="11" s="1"/>
  <c r="W481" i="8"/>
  <c r="X481" i="8"/>
  <c r="X483" i="11" s="1"/>
  <c r="Y481" i="8"/>
  <c r="Z481" i="8"/>
  <c r="Z483" i="11" s="1"/>
  <c r="AA481" i="8"/>
  <c r="AA483" i="11" s="1"/>
  <c r="AB481" i="8"/>
  <c r="AC481" i="8"/>
  <c r="AD481" i="8"/>
  <c r="AD483" i="11" s="1"/>
  <c r="AE481" i="8"/>
  <c r="AF481" i="8"/>
  <c r="AF483" i="11" s="1"/>
  <c r="AG481" i="8"/>
  <c r="AH481" i="8"/>
  <c r="AH483" i="11" s="1"/>
  <c r="AI481" i="8"/>
  <c r="AI483" i="11" s="1"/>
  <c r="AJ481" i="8"/>
  <c r="F482" i="8"/>
  <c r="G482" i="8"/>
  <c r="G484" i="11" s="1"/>
  <c r="H482" i="8"/>
  <c r="I482" i="8"/>
  <c r="I484" i="11" s="1"/>
  <c r="J482" i="8"/>
  <c r="K482" i="8"/>
  <c r="K484" i="11" s="1"/>
  <c r="L482" i="8"/>
  <c r="L484" i="21" s="1"/>
  <c r="M482" i="8"/>
  <c r="N482" i="8"/>
  <c r="O482" i="8"/>
  <c r="O484" i="11" s="1"/>
  <c r="P482" i="8"/>
  <c r="Q482" i="8"/>
  <c r="Q484" i="11" s="1"/>
  <c r="R482" i="8"/>
  <c r="R484" i="11" s="1"/>
  <c r="S482" i="8"/>
  <c r="S484" i="11" s="1"/>
  <c r="T482" i="8"/>
  <c r="T484" i="11" s="1"/>
  <c r="U482" i="8"/>
  <c r="V482" i="8"/>
  <c r="W482" i="8"/>
  <c r="X482" i="8"/>
  <c r="Y482" i="8"/>
  <c r="Y484" i="11" s="1"/>
  <c r="Z482" i="8"/>
  <c r="AA482" i="8"/>
  <c r="AA484" i="11" s="1"/>
  <c r="AB482" i="8"/>
  <c r="AB484" i="11" s="1"/>
  <c r="AC482" i="8"/>
  <c r="AD482" i="8"/>
  <c r="AE482" i="8"/>
  <c r="AF482" i="8"/>
  <c r="AG482" i="8"/>
  <c r="AG484" i="11" s="1"/>
  <c r="AH482" i="8"/>
  <c r="AI482" i="8"/>
  <c r="AI484" i="11" s="1"/>
  <c r="AJ482" i="8"/>
  <c r="F483" i="8"/>
  <c r="G483" i="8"/>
  <c r="H483" i="8"/>
  <c r="H485" i="11" s="1"/>
  <c r="I483" i="8"/>
  <c r="J483" i="8"/>
  <c r="J485" i="11" s="1"/>
  <c r="K483" i="8"/>
  <c r="L483" i="8"/>
  <c r="L485" i="11" s="1"/>
  <c r="M483" i="8"/>
  <c r="M485" i="11" s="1"/>
  <c r="N483" i="8"/>
  <c r="O483" i="8"/>
  <c r="P483" i="8"/>
  <c r="P485" i="11" s="1"/>
  <c r="Q483" i="8"/>
  <c r="R483" i="8"/>
  <c r="R485" i="11" s="1"/>
  <c r="S483" i="8"/>
  <c r="T483" i="8"/>
  <c r="T485" i="11" s="1"/>
  <c r="U483" i="8"/>
  <c r="U485" i="11" s="1"/>
  <c r="V483" i="8"/>
  <c r="W483" i="8"/>
  <c r="X483" i="8"/>
  <c r="Y483" i="8"/>
  <c r="Z483" i="8"/>
  <c r="Z485" i="11" s="1"/>
  <c r="AA483" i="8"/>
  <c r="AB483" i="8"/>
  <c r="AB485" i="11" s="1"/>
  <c r="AC483" i="8"/>
  <c r="AC485" i="11" s="1"/>
  <c r="AD483" i="8"/>
  <c r="AE483" i="8"/>
  <c r="AF483" i="8"/>
  <c r="AF485" i="11" s="1"/>
  <c r="AG483" i="8"/>
  <c r="AH483" i="8"/>
  <c r="AH485" i="11" s="1"/>
  <c r="AI483" i="8"/>
  <c r="AJ483" i="8"/>
  <c r="F484" i="8"/>
  <c r="F486" i="11" s="1"/>
  <c r="G484" i="8"/>
  <c r="H484" i="8"/>
  <c r="I484" i="8"/>
  <c r="I486" i="11" s="1"/>
  <c r="J484" i="8"/>
  <c r="K484" i="8"/>
  <c r="K486" i="11" s="1"/>
  <c r="L484" i="8"/>
  <c r="M484" i="8"/>
  <c r="M486" i="11" s="1"/>
  <c r="N484" i="8"/>
  <c r="N486" i="21" s="1"/>
  <c r="O484" i="8"/>
  <c r="P484" i="8"/>
  <c r="Q484" i="8"/>
  <c r="Q486" i="11" s="1"/>
  <c r="R484" i="8"/>
  <c r="S484" i="8"/>
  <c r="S486" i="11" s="1"/>
  <c r="T484" i="8"/>
  <c r="U484" i="8"/>
  <c r="U486" i="11" s="1"/>
  <c r="V484" i="8"/>
  <c r="V486" i="21" s="1"/>
  <c r="W484" i="8"/>
  <c r="X484" i="8"/>
  <c r="Y484" i="8"/>
  <c r="Y486" i="11" s="1"/>
  <c r="Z484" i="8"/>
  <c r="AA484" i="8"/>
  <c r="AA486" i="11" s="1"/>
  <c r="AB484" i="8"/>
  <c r="AC484" i="8"/>
  <c r="AC486" i="11" s="1"/>
  <c r="AD484" i="8"/>
  <c r="AD486" i="11" s="1"/>
  <c r="AE484" i="8"/>
  <c r="AF484" i="8"/>
  <c r="AG484" i="8"/>
  <c r="AG486" i="21" s="1"/>
  <c r="AH484" i="8"/>
  <c r="AI484" i="8"/>
  <c r="AI486" i="11" s="1"/>
  <c r="AJ484" i="8"/>
  <c r="F485" i="8"/>
  <c r="F487" i="11" s="1"/>
  <c r="G485" i="8"/>
  <c r="G487" i="11" s="1"/>
  <c r="H485" i="8"/>
  <c r="I485" i="8"/>
  <c r="J485" i="8"/>
  <c r="K485" i="8"/>
  <c r="L485" i="8"/>
  <c r="L487" i="11" s="1"/>
  <c r="M485" i="8"/>
  <c r="N485" i="8"/>
  <c r="N487" i="11" s="1"/>
  <c r="O485" i="8"/>
  <c r="O487" i="11" s="1"/>
  <c r="P485" i="8"/>
  <c r="Q485" i="8"/>
  <c r="R485" i="8"/>
  <c r="S485" i="8"/>
  <c r="T485" i="8"/>
  <c r="T487" i="11" s="1"/>
  <c r="U485" i="8"/>
  <c r="V485" i="8"/>
  <c r="V487" i="11" s="1"/>
  <c r="W485" i="8"/>
  <c r="W487" i="11" s="1"/>
  <c r="X485" i="8"/>
  <c r="Y485" i="8"/>
  <c r="Z485" i="8"/>
  <c r="Z487" i="11" s="1"/>
  <c r="AA485" i="8"/>
  <c r="AB485" i="8"/>
  <c r="AB487" i="21" s="1"/>
  <c r="AC485" i="8"/>
  <c r="AD485" i="8"/>
  <c r="AE485" i="8"/>
  <c r="AE487" i="11" s="1"/>
  <c r="AF485" i="8"/>
  <c r="AG485" i="8"/>
  <c r="AH485" i="8"/>
  <c r="AH487" i="11" s="1"/>
  <c r="AI485" i="8"/>
  <c r="AJ485" i="8"/>
  <c r="F486" i="8"/>
  <c r="G486" i="8"/>
  <c r="G488" i="11" s="1"/>
  <c r="H486" i="8"/>
  <c r="H488" i="11" s="1"/>
  <c r="I486" i="8"/>
  <c r="J486" i="8"/>
  <c r="K486" i="8"/>
  <c r="K488" i="11" s="1"/>
  <c r="L486" i="8"/>
  <c r="M486" i="8"/>
  <c r="M488" i="11" s="1"/>
  <c r="N486" i="8"/>
  <c r="O486" i="8"/>
  <c r="O488" i="11" s="1"/>
  <c r="P486" i="8"/>
  <c r="P488" i="11" s="1"/>
  <c r="Q486" i="8"/>
  <c r="R486" i="8"/>
  <c r="S486" i="8"/>
  <c r="S488" i="11" s="1"/>
  <c r="T486" i="8"/>
  <c r="U486" i="8"/>
  <c r="U488" i="11" s="1"/>
  <c r="V486" i="8"/>
  <c r="W486" i="8"/>
  <c r="W488" i="11" s="1"/>
  <c r="X486" i="8"/>
  <c r="X488" i="11" s="1"/>
  <c r="Y486" i="8"/>
  <c r="Z486" i="8"/>
  <c r="AA486" i="8"/>
  <c r="AA488" i="11" s="1"/>
  <c r="AB486" i="8"/>
  <c r="AC486" i="8"/>
  <c r="AC488" i="11" s="1"/>
  <c r="AD486" i="8"/>
  <c r="AE486" i="8"/>
  <c r="AE488" i="11" s="1"/>
  <c r="AF486" i="8"/>
  <c r="AF488" i="11" s="1"/>
  <c r="AG486" i="8"/>
  <c r="AH486" i="8"/>
  <c r="AI486" i="8"/>
  <c r="AJ486" i="8"/>
  <c r="F487" i="8"/>
  <c r="F489" i="11" s="1"/>
  <c r="G487" i="8"/>
  <c r="H487" i="8"/>
  <c r="H489" i="11" s="1"/>
  <c r="I487" i="8"/>
  <c r="I489" i="21" s="1"/>
  <c r="J487" i="8"/>
  <c r="K487" i="8"/>
  <c r="L487" i="8"/>
  <c r="L489" i="11" s="1"/>
  <c r="M487" i="8"/>
  <c r="N487" i="8"/>
  <c r="N489" i="21" s="1"/>
  <c r="O487" i="8"/>
  <c r="P487" i="8"/>
  <c r="P489" i="11" s="1"/>
  <c r="Q487" i="8"/>
  <c r="Q489" i="11" s="1"/>
  <c r="R487" i="8"/>
  <c r="S487" i="8"/>
  <c r="T487" i="8"/>
  <c r="T489" i="21" s="1"/>
  <c r="U487" i="8"/>
  <c r="V487" i="8"/>
  <c r="V489" i="11" s="1"/>
  <c r="W487" i="8"/>
  <c r="X487" i="8"/>
  <c r="X489" i="11" s="1"/>
  <c r="Y487" i="8"/>
  <c r="Y489" i="11" s="1"/>
  <c r="Z487" i="8"/>
  <c r="AA487" i="8"/>
  <c r="AB487" i="8"/>
  <c r="AB489" i="11" s="1"/>
  <c r="AC487" i="8"/>
  <c r="AD487" i="8"/>
  <c r="AD489" i="11" s="1"/>
  <c r="AE487" i="8"/>
  <c r="AE489" i="11" s="1"/>
  <c r="AF487" i="8"/>
  <c r="AF489" i="11" s="1"/>
  <c r="AG487" i="8"/>
  <c r="AG489" i="21" s="1"/>
  <c r="AH487" i="8"/>
  <c r="AI487" i="8"/>
  <c r="AJ487" i="8"/>
  <c r="F488" i="8"/>
  <c r="G488" i="8"/>
  <c r="G490" i="11" s="1"/>
  <c r="H488" i="8"/>
  <c r="I488" i="8"/>
  <c r="I490" i="11" s="1"/>
  <c r="J488" i="8"/>
  <c r="J490" i="11" s="1"/>
  <c r="K488" i="8"/>
  <c r="L488" i="8"/>
  <c r="M488" i="8"/>
  <c r="N488" i="8"/>
  <c r="O488" i="8"/>
  <c r="O490" i="11" s="1"/>
  <c r="P488" i="8"/>
  <c r="Q488" i="8"/>
  <c r="Q490" i="11" s="1"/>
  <c r="R488" i="8"/>
  <c r="R490" i="21" s="1"/>
  <c r="S488" i="8"/>
  <c r="S490" i="11" s="1"/>
  <c r="T488" i="8"/>
  <c r="U488" i="8"/>
  <c r="V488" i="8"/>
  <c r="W488" i="8"/>
  <c r="W490" i="11" s="1"/>
  <c r="X488" i="8"/>
  <c r="Y488" i="8"/>
  <c r="Y490" i="11" s="1"/>
  <c r="Z488" i="8"/>
  <c r="Z490" i="11" s="1"/>
  <c r="AA488" i="8"/>
  <c r="AB488" i="8"/>
  <c r="AC488" i="8"/>
  <c r="AC490" i="11" s="1"/>
  <c r="AD488" i="8"/>
  <c r="AE488" i="8"/>
  <c r="AE490" i="11" s="1"/>
  <c r="AF488" i="8"/>
  <c r="AG488" i="8"/>
  <c r="AG490" i="11" s="1"/>
  <c r="AH488" i="8"/>
  <c r="AH490" i="11" s="1"/>
  <c r="AI488" i="8"/>
  <c r="AJ488" i="8"/>
  <c r="F489" i="8"/>
  <c r="F491" i="11" s="1"/>
  <c r="G489" i="8"/>
  <c r="H489" i="8"/>
  <c r="H491" i="21" s="1"/>
  <c r="I489" i="8"/>
  <c r="I491" i="11" s="1"/>
  <c r="J489" i="8"/>
  <c r="J491" i="11" s="1"/>
  <c r="K489" i="8"/>
  <c r="K491" i="11" s="1"/>
  <c r="L489" i="8"/>
  <c r="L491" i="11" s="1"/>
  <c r="M489" i="8"/>
  <c r="N489" i="8"/>
  <c r="N491" i="11" s="1"/>
  <c r="O489" i="8"/>
  <c r="P489" i="8"/>
  <c r="P491" i="11" s="1"/>
  <c r="Q489" i="8"/>
  <c r="R489" i="8"/>
  <c r="S489" i="8"/>
  <c r="S491" i="11" s="1"/>
  <c r="T489" i="8"/>
  <c r="U489" i="8"/>
  <c r="V489" i="8"/>
  <c r="V491" i="11" s="1"/>
  <c r="W489" i="8"/>
  <c r="X489" i="8"/>
  <c r="X491" i="11" s="1"/>
  <c r="Y489" i="8"/>
  <c r="Z489" i="8"/>
  <c r="Z491" i="11" s="1"/>
  <c r="AA489" i="8"/>
  <c r="AA491" i="11" s="1"/>
  <c r="AB489" i="8"/>
  <c r="AC489" i="8"/>
  <c r="AD489" i="8"/>
  <c r="AE489" i="8"/>
  <c r="AF489" i="8"/>
  <c r="AF491" i="11" s="1"/>
  <c r="AG489" i="8"/>
  <c r="AH489" i="8"/>
  <c r="AH491" i="11" s="1"/>
  <c r="AI489" i="8"/>
  <c r="AI491" i="11" s="1"/>
  <c r="AJ489" i="8"/>
  <c r="F490" i="8"/>
  <c r="G490" i="8"/>
  <c r="G492" i="11" s="1"/>
  <c r="H490" i="8"/>
  <c r="I490" i="8"/>
  <c r="I492" i="11" s="1"/>
  <c r="J490" i="8"/>
  <c r="K490" i="8"/>
  <c r="L490" i="8"/>
  <c r="L492" i="11" s="1"/>
  <c r="M490" i="8"/>
  <c r="M492" i="11" s="1"/>
  <c r="N490" i="8"/>
  <c r="O490" i="8"/>
  <c r="O492" i="11" s="1"/>
  <c r="P490" i="8"/>
  <c r="Q490" i="8"/>
  <c r="Q492" i="11" s="1"/>
  <c r="R490" i="8"/>
  <c r="S490" i="8"/>
  <c r="S492" i="11" s="1"/>
  <c r="T490" i="8"/>
  <c r="T492" i="11" s="1"/>
  <c r="U490" i="8"/>
  <c r="V490" i="8"/>
  <c r="W490" i="8"/>
  <c r="X490" i="8"/>
  <c r="Y490" i="8"/>
  <c r="Y492" i="11" s="1"/>
  <c r="Z490" i="8"/>
  <c r="AA490" i="8"/>
  <c r="AA492" i="11" s="1"/>
  <c r="AB490" i="8"/>
  <c r="AB492" i="21" s="1"/>
  <c r="AC490" i="8"/>
  <c r="AD490" i="8"/>
  <c r="AE490" i="8"/>
  <c r="AE492" i="11" s="1"/>
  <c r="AF490" i="8"/>
  <c r="AG490" i="8"/>
  <c r="AG492" i="11" s="1"/>
  <c r="AH490" i="8"/>
  <c r="AI490" i="8"/>
  <c r="AJ490" i="8"/>
  <c r="F491" i="8"/>
  <c r="G491" i="8"/>
  <c r="H491" i="8"/>
  <c r="H493" i="11" s="1"/>
  <c r="I491" i="8"/>
  <c r="J491" i="8"/>
  <c r="J493" i="11" s="1"/>
  <c r="K491" i="8"/>
  <c r="K493" i="11" s="1"/>
  <c r="L491" i="8"/>
  <c r="L493" i="11" s="1"/>
  <c r="M491" i="8"/>
  <c r="N491" i="8"/>
  <c r="O491" i="8"/>
  <c r="P491" i="8"/>
  <c r="Q491" i="8"/>
  <c r="R491" i="8"/>
  <c r="R493" i="11" s="1"/>
  <c r="S491" i="8"/>
  <c r="S493" i="10" s="1"/>
  <c r="T491" i="8"/>
  <c r="T493" i="11" s="1"/>
  <c r="U491" i="8"/>
  <c r="U493" i="11" s="1"/>
  <c r="V491" i="8"/>
  <c r="W491" i="8"/>
  <c r="X491" i="8"/>
  <c r="Y491" i="8"/>
  <c r="Z491" i="8"/>
  <c r="Z493" i="21" s="1"/>
  <c r="AA491" i="8"/>
  <c r="AB491" i="8"/>
  <c r="AB493" i="11" s="1"/>
  <c r="AC491" i="8"/>
  <c r="AC493" i="11" s="1"/>
  <c r="AD491" i="8"/>
  <c r="AE491" i="8"/>
  <c r="AF491" i="8"/>
  <c r="AG491" i="8"/>
  <c r="AH491" i="8"/>
  <c r="AH493" i="11" s="1"/>
  <c r="AI491" i="8"/>
  <c r="AI493" i="11" s="1"/>
  <c r="AJ491" i="8"/>
  <c r="F492" i="8"/>
  <c r="F494" i="11" s="1"/>
  <c r="G492" i="8"/>
  <c r="H492" i="8"/>
  <c r="I492" i="8"/>
  <c r="I494" i="11" s="1"/>
  <c r="J492" i="8"/>
  <c r="K492" i="8"/>
  <c r="K494" i="11" s="1"/>
  <c r="L492" i="8"/>
  <c r="M492" i="8"/>
  <c r="M494" i="11" s="1"/>
  <c r="N492" i="8"/>
  <c r="N494" i="11" s="1"/>
  <c r="O492" i="8"/>
  <c r="P492" i="8"/>
  <c r="Q492" i="8"/>
  <c r="Q494" i="11" s="1"/>
  <c r="R492" i="8"/>
  <c r="S492" i="8"/>
  <c r="T492" i="8"/>
  <c r="U492" i="8"/>
  <c r="U494" i="11" s="1"/>
  <c r="V492" i="8"/>
  <c r="V494" i="11" s="1"/>
  <c r="W492" i="8"/>
  <c r="X492" i="8"/>
  <c r="Y492" i="8"/>
  <c r="Y494" i="11" s="1"/>
  <c r="Z492" i="8"/>
  <c r="AA492" i="8"/>
  <c r="AA494" i="11" s="1"/>
  <c r="AB492" i="8"/>
  <c r="AC492" i="8"/>
  <c r="AC494" i="11" s="1"/>
  <c r="AD492" i="8"/>
  <c r="AD494" i="11" s="1"/>
  <c r="AE492" i="8"/>
  <c r="AF492" i="8"/>
  <c r="AG492" i="8"/>
  <c r="AG494" i="11" s="1"/>
  <c r="AH492" i="8"/>
  <c r="AI492" i="8"/>
  <c r="AI494" i="11" s="1"/>
  <c r="AJ492" i="8"/>
  <c r="F493" i="8"/>
  <c r="F495" i="11" s="1"/>
  <c r="G493" i="8"/>
  <c r="G495" i="11" s="1"/>
  <c r="H493" i="8"/>
  <c r="I493" i="8"/>
  <c r="J493" i="8"/>
  <c r="J495" i="11" s="1"/>
  <c r="K493" i="8"/>
  <c r="L493" i="8"/>
  <c r="L495" i="11" s="1"/>
  <c r="M493" i="8"/>
  <c r="N493" i="8"/>
  <c r="O493" i="8"/>
  <c r="O495" i="11" s="1"/>
  <c r="P493" i="8"/>
  <c r="Q493" i="8"/>
  <c r="R493" i="8"/>
  <c r="R495" i="11" s="1"/>
  <c r="S493" i="8"/>
  <c r="T493" i="8"/>
  <c r="T495" i="11" s="1"/>
  <c r="U493" i="8"/>
  <c r="V493" i="8"/>
  <c r="V495" i="11" s="1"/>
  <c r="W493" i="8"/>
  <c r="W495" i="21" s="1"/>
  <c r="X493" i="8"/>
  <c r="Y493" i="8"/>
  <c r="Z493" i="8"/>
  <c r="Z495" i="11" s="1"/>
  <c r="AA493" i="8"/>
  <c r="AB493" i="8"/>
  <c r="AB495" i="11" s="1"/>
  <c r="AC493" i="8"/>
  <c r="AD493" i="8"/>
  <c r="AD495" i="11" s="1"/>
  <c r="AE493" i="8"/>
  <c r="AE495" i="11" s="1"/>
  <c r="AF493" i="8"/>
  <c r="AG493" i="8"/>
  <c r="AH493" i="8"/>
  <c r="AH495" i="11" s="1"/>
  <c r="AI493" i="8"/>
  <c r="AJ493" i="8"/>
  <c r="F494" i="8"/>
  <c r="F496" i="11" s="1"/>
  <c r="G494" i="8"/>
  <c r="G496" i="11" s="1"/>
  <c r="H494" i="8"/>
  <c r="I494" i="8"/>
  <c r="J494" i="8"/>
  <c r="K494" i="8"/>
  <c r="L494" i="8"/>
  <c r="M494" i="8"/>
  <c r="M496" i="11" s="1"/>
  <c r="N494" i="8"/>
  <c r="O494" i="8"/>
  <c r="O496" i="11" s="1"/>
  <c r="P494" i="8"/>
  <c r="P496" i="11" s="1"/>
  <c r="Q494" i="8"/>
  <c r="R494" i="8"/>
  <c r="S494" i="8"/>
  <c r="S496" i="21" s="1"/>
  <c r="T494" i="8"/>
  <c r="U494" i="8"/>
  <c r="V494" i="8"/>
  <c r="W494" i="8"/>
  <c r="W496" i="11" s="1"/>
  <c r="X494" i="8"/>
  <c r="X496" i="11" s="1"/>
  <c r="Y494" i="8"/>
  <c r="Z494" i="8"/>
  <c r="AA494" i="8"/>
  <c r="AB494" i="8"/>
  <c r="AC494" i="8"/>
  <c r="AC496" i="11" s="1"/>
  <c r="AD494" i="8"/>
  <c r="AE494" i="8"/>
  <c r="AE496" i="11" s="1"/>
  <c r="AF494" i="8"/>
  <c r="AF496" i="21" s="1"/>
  <c r="AG494" i="8"/>
  <c r="AH494" i="8"/>
  <c r="AI494" i="8"/>
  <c r="AI496" i="11" s="1"/>
  <c r="AJ494" i="8"/>
  <c r="F495" i="8"/>
  <c r="F497" i="11" s="1"/>
  <c r="G495" i="8"/>
  <c r="H495" i="8"/>
  <c r="I495" i="8"/>
  <c r="I497" i="11" s="1"/>
  <c r="J495" i="8"/>
  <c r="K495" i="8"/>
  <c r="L495" i="8"/>
  <c r="L497" i="11" s="1"/>
  <c r="M495" i="8"/>
  <c r="N495" i="8"/>
  <c r="N497" i="11" s="1"/>
  <c r="O495" i="8"/>
  <c r="O497" i="11" s="1"/>
  <c r="P495" i="8"/>
  <c r="P497" i="11" s="1"/>
  <c r="Q495" i="8"/>
  <c r="Q497" i="11" s="1"/>
  <c r="R495" i="8"/>
  <c r="S495" i="8"/>
  <c r="T495" i="8"/>
  <c r="U495" i="8"/>
  <c r="V495" i="8"/>
  <c r="V497" i="11" s="1"/>
  <c r="W495" i="8"/>
  <c r="X495" i="8"/>
  <c r="X497" i="11" s="1"/>
  <c r="Y495" i="8"/>
  <c r="Y497" i="11" s="1"/>
  <c r="Z495" i="8"/>
  <c r="AA495" i="8"/>
  <c r="AB495" i="8"/>
  <c r="AC495" i="8"/>
  <c r="AD495" i="8"/>
  <c r="AD497" i="11" s="1"/>
  <c r="AE495" i="8"/>
  <c r="AF495" i="8"/>
  <c r="AF497" i="11" s="1"/>
  <c r="AG495" i="8"/>
  <c r="AG497" i="11" s="1"/>
  <c r="AH495" i="8"/>
  <c r="AI495" i="8"/>
  <c r="AJ495" i="8"/>
  <c r="F496" i="8"/>
  <c r="G496" i="8"/>
  <c r="G498" i="11" s="1"/>
  <c r="H496" i="8"/>
  <c r="H498" i="11" s="1"/>
  <c r="I496" i="8"/>
  <c r="I498" i="11" s="1"/>
  <c r="J496" i="8"/>
  <c r="J498" i="21" s="1"/>
  <c r="K496" i="8"/>
  <c r="L496" i="8"/>
  <c r="M496" i="8"/>
  <c r="M498" i="11" s="1"/>
  <c r="N496" i="8"/>
  <c r="O496" i="8"/>
  <c r="O498" i="21" s="1"/>
  <c r="P496" i="8"/>
  <c r="Q496" i="8"/>
  <c r="R496" i="8"/>
  <c r="R498" i="11" s="1"/>
  <c r="S496" i="8"/>
  <c r="T496" i="8"/>
  <c r="U496" i="8"/>
  <c r="U498" i="11" s="1"/>
  <c r="V496" i="8"/>
  <c r="W496" i="8"/>
  <c r="W498" i="11" s="1"/>
  <c r="X496" i="8"/>
  <c r="Y496" i="8"/>
  <c r="Z496" i="8"/>
  <c r="Z498" i="21" s="1"/>
  <c r="AA496" i="8"/>
  <c r="AB496" i="8"/>
  <c r="AC496" i="8"/>
  <c r="AD496" i="8"/>
  <c r="AE496" i="8"/>
  <c r="AE498" i="11" s="1"/>
  <c r="AF496" i="8"/>
  <c r="AG496" i="8"/>
  <c r="AH496" i="8"/>
  <c r="AH498" i="11" s="1"/>
  <c r="AI496" i="8"/>
  <c r="AJ496" i="8"/>
  <c r="F497" i="8"/>
  <c r="F499" i="11" s="1"/>
  <c r="G497" i="8"/>
  <c r="H497" i="8"/>
  <c r="H499" i="11" s="1"/>
  <c r="I497" i="8"/>
  <c r="J497" i="8"/>
  <c r="J499" i="11" s="1"/>
  <c r="K497" i="8"/>
  <c r="K499" i="11" s="1"/>
  <c r="L497" i="8"/>
  <c r="M497" i="8"/>
  <c r="N497" i="8"/>
  <c r="O497" i="8"/>
  <c r="P497" i="8"/>
  <c r="P499" i="11" s="1"/>
  <c r="Q497" i="8"/>
  <c r="R497" i="8"/>
  <c r="S497" i="8"/>
  <c r="S499" i="11" s="1"/>
  <c r="T497" i="8"/>
  <c r="U497" i="8"/>
  <c r="V497" i="8"/>
  <c r="V499" i="11" s="1"/>
  <c r="W497" i="8"/>
  <c r="X497" i="8"/>
  <c r="X499" i="11" s="1"/>
  <c r="Y497" i="8"/>
  <c r="Y498" i="9" s="1"/>
  <c r="Z497" i="8"/>
  <c r="AA497" i="8"/>
  <c r="AA499" i="11" s="1"/>
  <c r="AB497" i="8"/>
  <c r="AC497" i="8"/>
  <c r="AD497" i="8"/>
  <c r="AD499" i="11" s="1"/>
  <c r="AE497" i="8"/>
  <c r="AF497" i="8"/>
  <c r="AF499" i="11" s="1"/>
  <c r="AG497" i="8"/>
  <c r="AG499" i="11" s="1"/>
  <c r="AH497" i="8"/>
  <c r="AH499" i="11" s="1"/>
  <c r="AI497" i="8"/>
  <c r="AI499" i="11" s="1"/>
  <c r="AJ497" i="8"/>
  <c r="F498" i="8"/>
  <c r="G498" i="8"/>
  <c r="H498" i="8"/>
  <c r="I498" i="8"/>
  <c r="I500" i="11" s="1"/>
  <c r="J498" i="8"/>
  <c r="K498" i="8"/>
  <c r="K500" i="11" s="1"/>
  <c r="L498" i="8"/>
  <c r="L500" i="11" s="1"/>
  <c r="M498" i="8"/>
  <c r="N498" i="8"/>
  <c r="O498" i="8"/>
  <c r="O500" i="21" s="1"/>
  <c r="P498" i="8"/>
  <c r="Q498" i="8"/>
  <c r="Q500" i="11" s="1"/>
  <c r="R498" i="8"/>
  <c r="R500" i="11" s="1"/>
  <c r="S498" i="8"/>
  <c r="T498" i="8"/>
  <c r="T500" i="11" s="1"/>
  <c r="U498" i="8"/>
  <c r="V498" i="8"/>
  <c r="W498" i="8"/>
  <c r="W500" i="11" s="1"/>
  <c r="X498" i="8"/>
  <c r="Y498" i="8"/>
  <c r="Y500" i="11" s="1"/>
  <c r="Z498" i="8"/>
  <c r="AA498" i="8"/>
  <c r="AB498" i="8"/>
  <c r="AB500" i="11" s="1"/>
  <c r="AC498" i="8"/>
  <c r="AD498" i="8"/>
  <c r="AE498" i="8"/>
  <c r="AE500" i="11" s="1"/>
  <c r="AF498" i="8"/>
  <c r="AG498" i="8"/>
  <c r="AG500" i="11" s="1"/>
  <c r="AH498" i="8"/>
  <c r="AI498" i="8"/>
  <c r="AI500" i="11" s="1"/>
  <c r="AJ498" i="8"/>
  <c r="F499" i="8"/>
  <c r="G499" i="8"/>
  <c r="H499" i="8"/>
  <c r="H501" i="11" s="1"/>
  <c r="I499" i="8"/>
  <c r="J499" i="8"/>
  <c r="J501" i="21" s="1"/>
  <c r="K499" i="8"/>
  <c r="L499" i="8"/>
  <c r="L501" i="11" s="1"/>
  <c r="M499" i="8"/>
  <c r="M501" i="11" s="1"/>
  <c r="N499" i="8"/>
  <c r="O499" i="8"/>
  <c r="P499" i="8"/>
  <c r="P501" i="11" s="1"/>
  <c r="Q499" i="8"/>
  <c r="R499" i="8"/>
  <c r="R501" i="11" s="1"/>
  <c r="S499" i="8"/>
  <c r="T499" i="8"/>
  <c r="T501" i="11" s="1"/>
  <c r="U499" i="8"/>
  <c r="U501" i="11" s="1"/>
  <c r="V499" i="8"/>
  <c r="W499" i="8"/>
  <c r="X499" i="8"/>
  <c r="Y499" i="8"/>
  <c r="Z499" i="8"/>
  <c r="Z501" i="11" s="1"/>
  <c r="AA499" i="8"/>
  <c r="AB499" i="8"/>
  <c r="AB501" i="11" s="1"/>
  <c r="AC499" i="8"/>
  <c r="AC501" i="11" s="1"/>
  <c r="AD499" i="8"/>
  <c r="AE499" i="8"/>
  <c r="AF499" i="8"/>
  <c r="AG499" i="8"/>
  <c r="AH499" i="8"/>
  <c r="AH501" i="11" s="1"/>
  <c r="AI499" i="8"/>
  <c r="AI501" i="21" s="1"/>
  <c r="AJ499" i="8"/>
  <c r="F500" i="8"/>
  <c r="F502" i="11" s="1"/>
  <c r="G500" i="8"/>
  <c r="H500" i="8"/>
  <c r="I500" i="8"/>
  <c r="I502" i="11" s="1"/>
  <c r="J500" i="8"/>
  <c r="K500" i="8"/>
  <c r="K502" i="11" s="1"/>
  <c r="L500" i="8"/>
  <c r="M500" i="8"/>
  <c r="M502" i="11" s="1"/>
  <c r="N500" i="8"/>
  <c r="N502" i="21" s="1"/>
  <c r="O500" i="8"/>
  <c r="P500" i="8"/>
  <c r="Q500" i="8"/>
  <c r="R500" i="8"/>
  <c r="S500" i="8"/>
  <c r="S502" i="11" s="1"/>
  <c r="T500" i="8"/>
  <c r="U500" i="8"/>
  <c r="U502" i="11" s="1"/>
  <c r="V500" i="8"/>
  <c r="V502" i="11" s="1"/>
  <c r="W500" i="8"/>
  <c r="X500" i="8"/>
  <c r="Y500" i="8"/>
  <c r="Y502" i="11" s="1"/>
  <c r="Z500" i="8"/>
  <c r="AA500" i="8"/>
  <c r="AA502" i="11" s="1"/>
  <c r="AB500" i="8"/>
  <c r="AB502" i="11" s="1"/>
  <c r="AC500" i="8"/>
  <c r="AC502" i="11" s="1"/>
  <c r="AD500" i="8"/>
  <c r="AD502" i="11" s="1"/>
  <c r="AE500" i="8"/>
  <c r="AF500" i="8"/>
  <c r="AG500" i="8"/>
  <c r="AG502" i="11" s="1"/>
  <c r="AH500" i="8"/>
  <c r="AI500" i="8"/>
  <c r="AI502" i="11" s="1"/>
  <c r="AJ500" i="8"/>
  <c r="F501" i="8"/>
  <c r="G501" i="8"/>
  <c r="G503" i="11" s="1"/>
  <c r="H501" i="8"/>
  <c r="I501" i="8"/>
  <c r="J501" i="8"/>
  <c r="J503" i="11" s="1"/>
  <c r="K501" i="8"/>
  <c r="L501" i="8"/>
  <c r="L503" i="11" s="1"/>
  <c r="M501" i="8"/>
  <c r="N501" i="8"/>
  <c r="O501" i="8"/>
  <c r="O503" i="11" s="1"/>
  <c r="P501" i="8"/>
  <c r="Q501" i="8"/>
  <c r="R501" i="8"/>
  <c r="R503" i="11" s="1"/>
  <c r="S501" i="8"/>
  <c r="T501" i="8"/>
  <c r="T503" i="11" s="1"/>
  <c r="U501" i="8"/>
  <c r="V501" i="8"/>
  <c r="V503" i="11" s="1"/>
  <c r="W501" i="8"/>
  <c r="W503" i="11" s="1"/>
  <c r="X501" i="8"/>
  <c r="Y501" i="8"/>
  <c r="Z501" i="8"/>
  <c r="Z503" i="11" s="1"/>
  <c r="AA501" i="8"/>
  <c r="AB501" i="8"/>
  <c r="AB503" i="11" s="1"/>
  <c r="AC501" i="8"/>
  <c r="AD501" i="8"/>
  <c r="AE501" i="8"/>
  <c r="AE503" i="11" s="1"/>
  <c r="AF501" i="8"/>
  <c r="AG501" i="8"/>
  <c r="AH501" i="8"/>
  <c r="AH503" i="11" s="1"/>
  <c r="AI501" i="8"/>
  <c r="AJ501" i="8"/>
  <c r="F502" i="8"/>
  <c r="F504" i="21" s="1"/>
  <c r="G502" i="8"/>
  <c r="H502" i="8"/>
  <c r="H504" i="11" s="1"/>
  <c r="I502" i="8"/>
  <c r="J502" i="8"/>
  <c r="K502" i="8"/>
  <c r="L502" i="8"/>
  <c r="M502" i="8"/>
  <c r="M504" i="11" s="1"/>
  <c r="N502" i="8"/>
  <c r="O502" i="8"/>
  <c r="O504" i="11" s="1"/>
  <c r="P502" i="8"/>
  <c r="P504" i="11" s="1"/>
  <c r="Q502" i="8"/>
  <c r="R502" i="8"/>
  <c r="S502" i="8"/>
  <c r="T502" i="8"/>
  <c r="U502" i="8"/>
  <c r="U504" i="11" s="1"/>
  <c r="V502" i="8"/>
  <c r="V503" i="9" s="1"/>
  <c r="W502" i="8"/>
  <c r="W504" i="11" s="1"/>
  <c r="X502" i="8"/>
  <c r="X504" i="11" s="1"/>
  <c r="Y502" i="8"/>
  <c r="Z502" i="8"/>
  <c r="AA502" i="8"/>
  <c r="AA504" i="11" s="1"/>
  <c r="AB502" i="8"/>
  <c r="AC502" i="8"/>
  <c r="AC504" i="11" s="1"/>
  <c r="AD502" i="8"/>
  <c r="AD504" i="11" s="1"/>
  <c r="AE502" i="8"/>
  <c r="AE504" i="11" s="1"/>
  <c r="AF502" i="8"/>
  <c r="AF504" i="11" s="1"/>
  <c r="AG502" i="8"/>
  <c r="AH502" i="8"/>
  <c r="AI502" i="8"/>
  <c r="AI504" i="11" s="1"/>
  <c r="AJ502" i="8"/>
  <c r="F503" i="8"/>
  <c r="G503" i="8"/>
  <c r="H503" i="8"/>
  <c r="I503" i="8"/>
  <c r="J503" i="8"/>
  <c r="J505" i="21" s="1"/>
  <c r="K503" i="8"/>
  <c r="L503" i="8"/>
  <c r="L505" i="11" s="1"/>
  <c r="M503" i="8"/>
  <c r="N503" i="8"/>
  <c r="N505" i="11" s="1"/>
  <c r="O503" i="8"/>
  <c r="P503" i="8"/>
  <c r="P505" i="11" s="1"/>
  <c r="Q503" i="8"/>
  <c r="Q505" i="11" s="1"/>
  <c r="R503" i="8"/>
  <c r="S503" i="8"/>
  <c r="T503" i="8"/>
  <c r="T505" i="11" s="1"/>
  <c r="U503" i="8"/>
  <c r="V503" i="8"/>
  <c r="V505" i="11" s="1"/>
  <c r="W503" i="8"/>
  <c r="X503" i="8"/>
  <c r="X505" i="11" s="1"/>
  <c r="Y503" i="8"/>
  <c r="Y505" i="11" s="1"/>
  <c r="Z503" i="8"/>
  <c r="AA503" i="8"/>
  <c r="AB503" i="8"/>
  <c r="AC503" i="8"/>
  <c r="AD503" i="8"/>
  <c r="AD505" i="11" s="1"/>
  <c r="AE503" i="8"/>
  <c r="AF503" i="8"/>
  <c r="AF505" i="11" s="1"/>
  <c r="AG503" i="8"/>
  <c r="AG505" i="11" s="1"/>
  <c r="AH503" i="8"/>
  <c r="AI503" i="8"/>
  <c r="AJ503" i="8"/>
  <c r="F504" i="8"/>
  <c r="G504" i="8"/>
  <c r="G506" i="11" s="1"/>
  <c r="H504" i="8"/>
  <c r="I504" i="8"/>
  <c r="I506" i="11" s="1"/>
  <c r="J504" i="8"/>
  <c r="J506" i="11" s="1"/>
  <c r="K504" i="8"/>
  <c r="L504" i="8"/>
  <c r="M504" i="8"/>
  <c r="M506" i="11" s="1"/>
  <c r="N504" i="8"/>
  <c r="O504" i="8"/>
  <c r="O506" i="11" s="1"/>
  <c r="P504" i="8"/>
  <c r="P506" i="10" s="1"/>
  <c r="Q504" i="8"/>
  <c r="Q506" i="11" s="1"/>
  <c r="R504" i="8"/>
  <c r="R506" i="11" s="1"/>
  <c r="S504" i="8"/>
  <c r="T504" i="8"/>
  <c r="U504" i="8"/>
  <c r="V504" i="8"/>
  <c r="W504" i="8"/>
  <c r="X504" i="8"/>
  <c r="Y504" i="8"/>
  <c r="Z504" i="8"/>
  <c r="Z506" i="21" s="1"/>
  <c r="AA504" i="8"/>
  <c r="AB504" i="8"/>
  <c r="AC504" i="8"/>
  <c r="AC506" i="11" s="1"/>
  <c r="AD504" i="8"/>
  <c r="AE504" i="8"/>
  <c r="AE506" i="11" s="1"/>
  <c r="AF504" i="8"/>
  <c r="AF506" i="11" s="1"/>
  <c r="AG504" i="8"/>
  <c r="AH504" i="8"/>
  <c r="AH506" i="11" s="1"/>
  <c r="AI504" i="8"/>
  <c r="AJ504" i="8"/>
  <c r="F505" i="8"/>
  <c r="F507" i="11" s="1"/>
  <c r="G505" i="8"/>
  <c r="H505" i="8"/>
  <c r="H507" i="11" s="1"/>
  <c r="I505" i="8"/>
  <c r="J505" i="8"/>
  <c r="J507" i="11" s="1"/>
  <c r="K505" i="8"/>
  <c r="K507" i="11" s="1"/>
  <c r="L505" i="8"/>
  <c r="M505" i="8"/>
  <c r="N505" i="8"/>
  <c r="O505" i="8"/>
  <c r="P505" i="8"/>
  <c r="P507" i="11" s="1"/>
  <c r="Q505" i="8"/>
  <c r="R505" i="8"/>
  <c r="R507" i="11" s="1"/>
  <c r="S505" i="8"/>
  <c r="S507" i="11" s="1"/>
  <c r="T505" i="8"/>
  <c r="U505" i="8"/>
  <c r="V505" i="8"/>
  <c r="V507" i="11" s="1"/>
  <c r="W505" i="8"/>
  <c r="X505" i="8"/>
  <c r="Y505" i="8"/>
  <c r="Y507" i="10" s="1"/>
  <c r="Z505" i="8"/>
  <c r="AA505" i="8"/>
  <c r="AA507" i="11" s="1"/>
  <c r="AB505" i="8"/>
  <c r="AC505" i="8"/>
  <c r="AD505" i="8"/>
  <c r="AD507" i="11" s="1"/>
  <c r="AE505" i="8"/>
  <c r="AF505" i="8"/>
  <c r="AF507" i="11" s="1"/>
  <c r="AG505" i="8"/>
  <c r="AH505" i="8"/>
  <c r="AH507" i="11" s="1"/>
  <c r="AI505" i="8"/>
  <c r="AI507" i="11" s="1"/>
  <c r="AJ505" i="8"/>
  <c r="F506" i="8"/>
  <c r="G506" i="8"/>
  <c r="H506" i="8"/>
  <c r="I506" i="8"/>
  <c r="I508" i="11" s="1"/>
  <c r="J506" i="8"/>
  <c r="K506" i="8"/>
  <c r="K508" i="11" s="1"/>
  <c r="L506" i="8"/>
  <c r="L508" i="11" s="1"/>
  <c r="M506" i="8"/>
  <c r="N506" i="8"/>
  <c r="O506" i="8"/>
  <c r="O508" i="21" s="1"/>
  <c r="P506" i="8"/>
  <c r="Q506" i="8"/>
  <c r="R506" i="8"/>
  <c r="S506" i="8"/>
  <c r="T506" i="8"/>
  <c r="T508" i="11" s="1"/>
  <c r="U506" i="8"/>
  <c r="V506" i="8"/>
  <c r="W506" i="8"/>
  <c r="W508" i="11" s="1"/>
  <c r="X506" i="8"/>
  <c r="Y506" i="8"/>
  <c r="Y508" i="11" s="1"/>
  <c r="Z506" i="8"/>
  <c r="AA506" i="8"/>
  <c r="AB506" i="8"/>
  <c r="AB508" i="11" s="1"/>
  <c r="AC506" i="8"/>
  <c r="AD506" i="8"/>
  <c r="AE506" i="8"/>
  <c r="AE508" i="11" s="1"/>
  <c r="AF506" i="8"/>
  <c r="AG506" i="8"/>
  <c r="AG508" i="11" s="1"/>
  <c r="AH506" i="8"/>
  <c r="AH507" i="9" s="1"/>
  <c r="AI506" i="8"/>
  <c r="AJ506" i="8"/>
  <c r="F507" i="8"/>
  <c r="G507" i="8"/>
  <c r="H507" i="8"/>
  <c r="H509" i="11" s="1"/>
  <c r="I507" i="8"/>
  <c r="J507" i="8"/>
  <c r="J509" i="11" s="1"/>
  <c r="K507" i="8"/>
  <c r="K508" i="9" s="1"/>
  <c r="L507" i="8"/>
  <c r="L509" i="11" s="1"/>
  <c r="M507" i="8"/>
  <c r="M509" i="21" s="1"/>
  <c r="N507" i="8"/>
  <c r="O507" i="8"/>
  <c r="P507" i="8"/>
  <c r="P509" i="11" s="1"/>
  <c r="Q507" i="8"/>
  <c r="R507" i="8"/>
  <c r="R509" i="11" s="1"/>
  <c r="S507" i="8"/>
  <c r="T507" i="8"/>
  <c r="T509" i="11" s="1"/>
  <c r="U507" i="8"/>
  <c r="U509" i="11" s="1"/>
  <c r="V507" i="8"/>
  <c r="W507" i="8"/>
  <c r="X507" i="8"/>
  <c r="Y507" i="8"/>
  <c r="Z507" i="8"/>
  <c r="Z509" i="11" s="1"/>
  <c r="AA507" i="8"/>
  <c r="AA509" i="10" s="1"/>
  <c r="AB507" i="8"/>
  <c r="AB509" i="11" s="1"/>
  <c r="AC507" i="8"/>
  <c r="AC509" i="11" s="1"/>
  <c r="AD507" i="8"/>
  <c r="AE507" i="8"/>
  <c r="AF507" i="8"/>
  <c r="AG507" i="8"/>
  <c r="AH507" i="8"/>
  <c r="AH509" i="11" s="1"/>
  <c r="AI507" i="8"/>
  <c r="AJ507" i="8"/>
  <c r="F508" i="8"/>
  <c r="F510" i="11" s="1"/>
  <c r="G508" i="8"/>
  <c r="H508" i="8"/>
  <c r="I508" i="8"/>
  <c r="I510" i="11" s="1"/>
  <c r="J508" i="8"/>
  <c r="K508" i="8"/>
  <c r="K510" i="11" s="1"/>
  <c r="L508" i="8"/>
  <c r="M508" i="8"/>
  <c r="M510" i="11" s="1"/>
  <c r="N508" i="8"/>
  <c r="N510" i="11" s="1"/>
  <c r="O508" i="8"/>
  <c r="P508" i="8"/>
  <c r="Q508" i="8"/>
  <c r="Q510" i="11" s="1"/>
  <c r="R508" i="8"/>
  <c r="S508" i="8"/>
  <c r="S510" i="11" s="1"/>
  <c r="T508" i="8"/>
  <c r="U508" i="8"/>
  <c r="U510" i="11" s="1"/>
  <c r="V508" i="8"/>
  <c r="V510" i="11" s="1"/>
  <c r="W508" i="8"/>
  <c r="X508" i="8"/>
  <c r="Y508" i="8"/>
  <c r="Y510" i="11" s="1"/>
  <c r="Z508" i="8"/>
  <c r="AA508" i="8"/>
  <c r="AA510" i="11" s="1"/>
  <c r="AB508" i="8"/>
  <c r="AC508" i="8"/>
  <c r="AC510" i="11" s="1"/>
  <c r="AD508" i="8"/>
  <c r="AD510" i="21" s="1"/>
  <c r="AE508" i="8"/>
  <c r="AF508" i="8"/>
  <c r="AG508" i="8"/>
  <c r="AG510" i="11" s="1"/>
  <c r="AH508" i="8"/>
  <c r="AI508" i="8"/>
  <c r="AJ508" i="8"/>
  <c r="F509" i="8"/>
  <c r="F511" i="11" s="1"/>
  <c r="G509" i="8"/>
  <c r="G511" i="11" s="1"/>
  <c r="H509" i="8"/>
  <c r="I509" i="8"/>
  <c r="J509" i="8"/>
  <c r="J511" i="11" s="1"/>
  <c r="K509" i="8"/>
  <c r="L509" i="8"/>
  <c r="L511" i="11" s="1"/>
  <c r="M509" i="8"/>
  <c r="M511" i="11" s="1"/>
  <c r="N509" i="8"/>
  <c r="O509" i="8"/>
  <c r="O511" i="11" s="1"/>
  <c r="P509" i="8"/>
  <c r="Q509" i="8"/>
  <c r="R509" i="8"/>
  <c r="R511" i="11" s="1"/>
  <c r="S509" i="8"/>
  <c r="T509" i="8"/>
  <c r="T511" i="11" s="1"/>
  <c r="U509" i="8"/>
  <c r="V509" i="8"/>
  <c r="V511" i="11" s="1"/>
  <c r="W509" i="8"/>
  <c r="W511" i="21" s="1"/>
  <c r="X509" i="8"/>
  <c r="Y509" i="8"/>
  <c r="Z509" i="8"/>
  <c r="Z511" i="11" s="1"/>
  <c r="AA509" i="8"/>
  <c r="AB509" i="8"/>
  <c r="AB511" i="11" s="1"/>
  <c r="AC509" i="8"/>
  <c r="AD509" i="8"/>
  <c r="AD511" i="11" s="1"/>
  <c r="AE509" i="8"/>
  <c r="AE511" i="11" s="1"/>
  <c r="AF509" i="8"/>
  <c r="AG509" i="8"/>
  <c r="AH509" i="8"/>
  <c r="AH511" i="11" s="1"/>
  <c r="AI509" i="8"/>
  <c r="AJ509" i="8"/>
  <c r="F510" i="8"/>
  <c r="F512" i="11" s="1"/>
  <c r="G510" i="8"/>
  <c r="G512" i="11" s="1"/>
  <c r="H510" i="8"/>
  <c r="H512" i="11" s="1"/>
  <c r="I510" i="8"/>
  <c r="J510" i="8"/>
  <c r="K510" i="8"/>
  <c r="L510" i="8"/>
  <c r="M510" i="8"/>
  <c r="M512" i="11" s="1"/>
  <c r="N510" i="8"/>
  <c r="O510" i="8"/>
  <c r="O512" i="11" s="1"/>
  <c r="P510" i="8"/>
  <c r="P512" i="11" s="1"/>
  <c r="Q510" i="8"/>
  <c r="R510" i="8"/>
  <c r="S510" i="8"/>
  <c r="S512" i="21" s="1"/>
  <c r="T510" i="8"/>
  <c r="U510" i="8"/>
  <c r="V510" i="8"/>
  <c r="W510" i="8"/>
  <c r="W512" i="11" s="1"/>
  <c r="X510" i="8"/>
  <c r="X512" i="11" s="1"/>
  <c r="Y510" i="8"/>
  <c r="Z510" i="8"/>
  <c r="AA510" i="8"/>
  <c r="AA512" i="11" s="1"/>
  <c r="AB510" i="8"/>
  <c r="AC510" i="8"/>
  <c r="AC512" i="11" s="1"/>
  <c r="AD510" i="8"/>
  <c r="AE510" i="8"/>
  <c r="AE512" i="11" s="1"/>
  <c r="AF510" i="8"/>
  <c r="AF512" i="11" s="1"/>
  <c r="AG510" i="8"/>
  <c r="AH510" i="8"/>
  <c r="AI510" i="8"/>
  <c r="AI512" i="11" s="1"/>
  <c r="AJ510" i="8"/>
  <c r="F511" i="8"/>
  <c r="F513" i="11" s="1"/>
  <c r="G511" i="8"/>
  <c r="H511" i="8"/>
  <c r="H513" i="21" s="1"/>
  <c r="I511" i="8"/>
  <c r="I513" i="11" s="1"/>
  <c r="J511" i="8"/>
  <c r="K511" i="8"/>
  <c r="L511" i="8"/>
  <c r="L513" i="11" s="1"/>
  <c r="M511" i="8"/>
  <c r="N511" i="8"/>
  <c r="N513" i="11" s="1"/>
  <c r="O511" i="8"/>
  <c r="P511" i="8"/>
  <c r="P513" i="11" s="1"/>
  <c r="Q511" i="8"/>
  <c r="Q513" i="11" s="1"/>
  <c r="R511" i="8"/>
  <c r="S511" i="8"/>
  <c r="T511" i="8"/>
  <c r="T513" i="11" s="1"/>
  <c r="U511" i="8"/>
  <c r="V511" i="8"/>
  <c r="V513" i="11" s="1"/>
  <c r="W511" i="8"/>
  <c r="W513" i="11" s="1"/>
  <c r="X511" i="8"/>
  <c r="X513" i="11" s="1"/>
  <c r="Y511" i="8"/>
  <c r="Y513" i="11" s="1"/>
  <c r="Z511" i="8"/>
  <c r="AA511" i="8"/>
  <c r="AB511" i="8"/>
  <c r="AC511" i="8"/>
  <c r="AD511" i="8"/>
  <c r="AD513" i="11" s="1"/>
  <c r="AE511" i="8"/>
  <c r="AF511" i="8"/>
  <c r="AF513" i="11" s="1"/>
  <c r="AG511" i="8"/>
  <c r="AG513" i="11" s="1"/>
  <c r="AH511" i="8"/>
  <c r="AI511" i="8"/>
  <c r="AJ511" i="8"/>
  <c r="F512" i="8"/>
  <c r="G512" i="8"/>
  <c r="G514" i="11" s="1"/>
  <c r="H512" i="8"/>
  <c r="H514" i="21" s="1"/>
  <c r="I512" i="8"/>
  <c r="I514" i="11" s="1"/>
  <c r="J512" i="8"/>
  <c r="J514" i="11" s="1"/>
  <c r="K512" i="8"/>
  <c r="L512" i="8"/>
  <c r="M512" i="8"/>
  <c r="M514" i="11" s="1"/>
  <c r="N512" i="8"/>
  <c r="O512" i="8"/>
  <c r="O514" i="11" s="1"/>
  <c r="P512" i="8"/>
  <c r="Q512" i="8"/>
  <c r="Q514" i="11" s="1"/>
  <c r="R512" i="8"/>
  <c r="R514" i="11" s="1"/>
  <c r="S512" i="8"/>
  <c r="T512" i="8"/>
  <c r="U512" i="8"/>
  <c r="U514" i="11" s="1"/>
  <c r="V512" i="8"/>
  <c r="W512" i="8"/>
  <c r="W514" i="11" s="1"/>
  <c r="X512" i="8"/>
  <c r="Y512" i="8"/>
  <c r="Z512" i="8"/>
  <c r="Z514" i="21" s="1"/>
  <c r="AA512" i="8"/>
  <c r="AB512" i="8"/>
  <c r="AC512" i="8"/>
  <c r="AC514" i="11" s="1"/>
  <c r="AD512" i="8"/>
  <c r="AE512" i="8"/>
  <c r="AE514" i="11" s="1"/>
  <c r="AF512" i="8"/>
  <c r="AG512" i="8"/>
  <c r="AH512" i="8"/>
  <c r="AH514" i="11" s="1"/>
  <c r="AI512" i="8"/>
  <c r="AJ512" i="8"/>
  <c r="F513" i="8"/>
  <c r="F515" i="11" s="1"/>
  <c r="G513" i="8"/>
  <c r="H513" i="8"/>
  <c r="I513" i="8"/>
  <c r="J513" i="8"/>
  <c r="J515" i="11" s="1"/>
  <c r="K513" i="8"/>
  <c r="K515" i="11" s="1"/>
  <c r="L513" i="8"/>
  <c r="L515" i="11" s="1"/>
  <c r="M513" i="8"/>
  <c r="N513" i="8"/>
  <c r="N515" i="11" s="1"/>
  <c r="O513" i="8"/>
  <c r="P513" i="8"/>
  <c r="P515" i="11" s="1"/>
  <c r="Q513" i="8"/>
  <c r="Q515" i="21" s="1"/>
  <c r="R513" i="8"/>
  <c r="S513" i="8"/>
  <c r="S515" i="11" s="1"/>
  <c r="T513" i="8"/>
  <c r="U513" i="8"/>
  <c r="V513" i="8"/>
  <c r="V515" i="11" s="1"/>
  <c r="W513" i="8"/>
  <c r="X513" i="8"/>
  <c r="X515" i="11" s="1"/>
  <c r="Y513" i="8"/>
  <c r="Z513" i="8"/>
  <c r="AA513" i="8"/>
  <c r="AA515" i="11" s="1"/>
  <c r="AB513" i="8"/>
  <c r="AC513" i="8"/>
  <c r="AD513" i="8"/>
  <c r="AD515" i="11" s="1"/>
  <c r="AE513" i="8"/>
  <c r="AF513" i="8"/>
  <c r="AF515" i="11" s="1"/>
  <c r="AG513" i="8"/>
  <c r="AH513" i="8"/>
  <c r="AH515" i="11" s="1"/>
  <c r="AI513" i="8"/>
  <c r="AI515" i="11" s="1"/>
  <c r="AJ513" i="8"/>
  <c r="F514" i="8"/>
  <c r="G514" i="8"/>
  <c r="G516" i="11" s="1"/>
  <c r="H514" i="8"/>
  <c r="I514" i="8"/>
  <c r="I516" i="11" s="1"/>
  <c r="J514" i="8"/>
  <c r="J516" i="11" s="1"/>
  <c r="K514" i="8"/>
  <c r="L514" i="8"/>
  <c r="L516" i="11" s="1"/>
  <c r="M514" i="8"/>
  <c r="M516" i="11" s="1"/>
  <c r="N514" i="8"/>
  <c r="O514" i="8"/>
  <c r="O516" i="11" s="1"/>
  <c r="P514" i="8"/>
  <c r="Q514" i="8"/>
  <c r="Q516" i="11" s="1"/>
  <c r="R514" i="8"/>
  <c r="S514" i="8"/>
  <c r="S516" i="11" s="1"/>
  <c r="T514" i="8"/>
  <c r="T516" i="11" s="1"/>
  <c r="U514" i="8"/>
  <c r="V514" i="8"/>
  <c r="W514" i="8"/>
  <c r="W516" i="11" s="1"/>
  <c r="X514" i="8"/>
  <c r="Y514" i="8"/>
  <c r="Y516" i="11" s="1"/>
  <c r="Z514" i="8"/>
  <c r="Z516" i="21" s="1"/>
  <c r="AA514" i="8"/>
  <c r="AA516" i="11" s="1"/>
  <c r="AB514" i="8"/>
  <c r="AB516" i="11" s="1"/>
  <c r="AC514" i="8"/>
  <c r="AD514" i="8"/>
  <c r="AE514" i="8"/>
  <c r="AF514" i="8"/>
  <c r="AG514" i="8"/>
  <c r="AG516" i="11" s="1"/>
  <c r="AH514" i="8"/>
  <c r="AI514" i="8"/>
  <c r="AI516" i="11" s="1"/>
  <c r="AJ514" i="8"/>
  <c r="F515" i="8"/>
  <c r="F517" i="11" s="1"/>
  <c r="G515" i="8"/>
  <c r="H515" i="8"/>
  <c r="I515" i="8"/>
  <c r="J515" i="8"/>
  <c r="J517" i="11" s="1"/>
  <c r="K515" i="8"/>
  <c r="L515" i="8"/>
  <c r="L517" i="11" s="1"/>
  <c r="M515" i="8"/>
  <c r="M517" i="11" s="1"/>
  <c r="N515" i="8"/>
  <c r="N517" i="11" s="1"/>
  <c r="O515" i="8"/>
  <c r="P515" i="8"/>
  <c r="P517" i="11" s="1"/>
  <c r="Q515" i="8"/>
  <c r="R515" i="8"/>
  <c r="R517" i="11" s="1"/>
  <c r="S515" i="8"/>
  <c r="S517" i="21" s="1"/>
  <c r="T515" i="8"/>
  <c r="U515" i="8"/>
  <c r="U517" i="21" s="1"/>
  <c r="V515" i="8"/>
  <c r="W515" i="8"/>
  <c r="X515" i="8"/>
  <c r="X517" i="11" s="1"/>
  <c r="Y515" i="8"/>
  <c r="Z515" i="8"/>
  <c r="Z517" i="11" s="1"/>
  <c r="AA515" i="8"/>
  <c r="AB515" i="8"/>
  <c r="AB517" i="11" s="1"/>
  <c r="AC515" i="8"/>
  <c r="AC517" i="10" s="1"/>
  <c r="AD515" i="8"/>
  <c r="AE515" i="8"/>
  <c r="AF515" i="8"/>
  <c r="AF517" i="11" s="1"/>
  <c r="AG515" i="8"/>
  <c r="AH515" i="8"/>
  <c r="AH517" i="11" s="1"/>
  <c r="AI515" i="8"/>
  <c r="AJ515" i="8"/>
  <c r="F516" i="8"/>
  <c r="F518" i="11" s="1"/>
  <c r="G516" i="8"/>
  <c r="G518" i="11" s="1"/>
  <c r="H516" i="8"/>
  <c r="I516" i="8"/>
  <c r="I518" i="11" s="1"/>
  <c r="J516" i="8"/>
  <c r="K516" i="8"/>
  <c r="K518" i="11" s="1"/>
  <c r="L516" i="8"/>
  <c r="M516" i="8"/>
  <c r="N516" i="8"/>
  <c r="N518" i="11" s="1"/>
  <c r="O516" i="8"/>
  <c r="O518" i="11" s="1"/>
  <c r="P516" i="8"/>
  <c r="Q516" i="8"/>
  <c r="Q518" i="11" s="1"/>
  <c r="R516" i="8"/>
  <c r="S516" i="8"/>
  <c r="S518" i="11" s="1"/>
  <c r="T516" i="8"/>
  <c r="U516" i="8"/>
  <c r="U518" i="11" s="1"/>
  <c r="V516" i="8"/>
  <c r="V518" i="11" s="1"/>
  <c r="W516" i="8"/>
  <c r="X516" i="8"/>
  <c r="Y516" i="8"/>
  <c r="Y518" i="11" s="1"/>
  <c r="Z516" i="8"/>
  <c r="AA516" i="8"/>
  <c r="AA518" i="11" s="1"/>
  <c r="AB516" i="8"/>
  <c r="AC516" i="8"/>
  <c r="AC518" i="11" s="1"/>
  <c r="AD516" i="8"/>
  <c r="AD518" i="11" s="1"/>
  <c r="AE516" i="8"/>
  <c r="AF516" i="8"/>
  <c r="AG516" i="8"/>
  <c r="AH516" i="8"/>
  <c r="AI516" i="8"/>
  <c r="AI518" i="21" s="1"/>
  <c r="AJ516" i="8"/>
  <c r="F517" i="8"/>
  <c r="F519" i="11" s="1"/>
  <c r="G517" i="8"/>
  <c r="G519" i="11" s="1"/>
  <c r="H517" i="8"/>
  <c r="H519" i="11" s="1"/>
  <c r="I517" i="8"/>
  <c r="J517" i="8"/>
  <c r="J519" i="11" s="1"/>
  <c r="K517" i="8"/>
  <c r="L517" i="8"/>
  <c r="L519" i="11" s="1"/>
  <c r="M517" i="8"/>
  <c r="N517" i="8"/>
  <c r="O517" i="8"/>
  <c r="O519" i="11" s="1"/>
  <c r="P517" i="8"/>
  <c r="P519" i="11" s="1"/>
  <c r="Q517" i="8"/>
  <c r="R517" i="8"/>
  <c r="R519" i="11" s="1"/>
  <c r="S517" i="8"/>
  <c r="T517" i="8"/>
  <c r="T519" i="11" s="1"/>
  <c r="U517" i="8"/>
  <c r="V517" i="8"/>
  <c r="V519" i="11" s="1"/>
  <c r="W517" i="8"/>
  <c r="W519" i="11" s="1"/>
  <c r="X517" i="8"/>
  <c r="Y517" i="8"/>
  <c r="Z517" i="8"/>
  <c r="AA517" i="8"/>
  <c r="AB517" i="8"/>
  <c r="AB519" i="21" s="1"/>
  <c r="AC517" i="8"/>
  <c r="AC519" i="11" s="1"/>
  <c r="AD517" i="8"/>
  <c r="AD519" i="11" s="1"/>
  <c r="AE517" i="8"/>
  <c r="AE519" i="11" s="1"/>
  <c r="AF517" i="8"/>
  <c r="AG517" i="8"/>
  <c r="AH517" i="8"/>
  <c r="AH519" i="11" s="1"/>
  <c r="AI517" i="8"/>
  <c r="AJ517" i="8"/>
  <c r="F518" i="8"/>
  <c r="G518" i="8"/>
  <c r="G520" i="21" s="1"/>
  <c r="H518" i="8"/>
  <c r="H520" i="11" s="1"/>
  <c r="I518" i="8"/>
  <c r="I520" i="11" s="1"/>
  <c r="J518" i="8"/>
  <c r="K518" i="8"/>
  <c r="K520" i="11" s="1"/>
  <c r="L518" i="8"/>
  <c r="M518" i="8"/>
  <c r="M520" i="11" s="1"/>
  <c r="N518" i="8"/>
  <c r="O518" i="8"/>
  <c r="O520" i="11" s="1"/>
  <c r="P518" i="8"/>
  <c r="P520" i="11" s="1"/>
  <c r="Q518" i="8"/>
  <c r="Q520" i="11" s="1"/>
  <c r="R518" i="8"/>
  <c r="S518" i="8"/>
  <c r="S520" i="11" s="1"/>
  <c r="T518" i="8"/>
  <c r="U518" i="8"/>
  <c r="U520" i="11" s="1"/>
  <c r="V518" i="8"/>
  <c r="V520" i="11" s="1"/>
  <c r="W518" i="8"/>
  <c r="W520" i="11" s="1"/>
  <c r="X518" i="8"/>
  <c r="X520" i="11" s="1"/>
  <c r="Y518" i="8"/>
  <c r="Z518" i="8"/>
  <c r="AA518" i="8"/>
  <c r="AA520" i="11" s="1"/>
  <c r="AB518" i="8"/>
  <c r="AC518" i="8"/>
  <c r="AC520" i="11" s="1"/>
  <c r="AD518" i="8"/>
  <c r="AE518" i="8"/>
  <c r="AE520" i="21" s="1"/>
  <c r="AF518" i="8"/>
  <c r="AF520" i="21" s="1"/>
  <c r="AG518" i="8"/>
  <c r="AH518" i="8"/>
  <c r="AI518" i="8"/>
  <c r="AI520" i="11" s="1"/>
  <c r="AJ518" i="8"/>
  <c r="F519" i="8"/>
  <c r="F521" i="11" s="1"/>
  <c r="G519" i="8"/>
  <c r="H519" i="8"/>
  <c r="I519" i="8"/>
  <c r="I521" i="11" s="1"/>
  <c r="J519" i="8"/>
  <c r="J521" i="11" s="1"/>
  <c r="K519" i="8"/>
  <c r="L519" i="8"/>
  <c r="L521" i="11" s="1"/>
  <c r="M519" i="8"/>
  <c r="N519" i="8"/>
  <c r="N521" i="11" s="1"/>
  <c r="O519" i="8"/>
  <c r="O521" i="21" s="1"/>
  <c r="P519" i="8"/>
  <c r="P521" i="11" s="1"/>
  <c r="Q519" i="8"/>
  <c r="Q521" i="11" s="1"/>
  <c r="R519" i="8"/>
  <c r="R521" i="11" s="1"/>
  <c r="S519" i="8"/>
  <c r="T519" i="8"/>
  <c r="U519" i="8"/>
  <c r="V519" i="8"/>
  <c r="V521" i="11" s="1"/>
  <c r="W519" i="8"/>
  <c r="X519" i="8"/>
  <c r="Y519" i="8"/>
  <c r="Y521" i="11" s="1"/>
  <c r="Z519" i="8"/>
  <c r="AA519" i="8"/>
  <c r="AB519" i="8"/>
  <c r="AB521" i="11" s="1"/>
  <c r="AC519" i="8"/>
  <c r="AD519" i="8"/>
  <c r="AD521" i="11" s="1"/>
  <c r="AE519" i="8"/>
  <c r="AF519" i="8"/>
  <c r="AF521" i="11" s="1"/>
  <c r="AG519" i="8"/>
  <c r="AG521" i="11" s="1"/>
  <c r="AH519" i="8"/>
  <c r="AI519" i="8"/>
  <c r="AJ519" i="8"/>
  <c r="F520" i="8"/>
  <c r="G520" i="8"/>
  <c r="G522" i="11" s="1"/>
  <c r="H520" i="8"/>
  <c r="I520" i="8"/>
  <c r="J520" i="8"/>
  <c r="J522" i="11" s="1"/>
  <c r="K520" i="8"/>
  <c r="K522" i="11" s="1"/>
  <c r="L520" i="8"/>
  <c r="M520" i="8"/>
  <c r="M522" i="11" s="1"/>
  <c r="N520" i="8"/>
  <c r="O520" i="8"/>
  <c r="O522" i="11" s="1"/>
  <c r="P520" i="8"/>
  <c r="P522" i="11" s="1"/>
  <c r="Q520" i="8"/>
  <c r="Q522" i="11" s="1"/>
  <c r="R520" i="8"/>
  <c r="R522" i="11" s="1"/>
  <c r="S520" i="8"/>
  <c r="S522" i="11" s="1"/>
  <c r="T520" i="8"/>
  <c r="U520" i="8"/>
  <c r="U522" i="11" s="1"/>
  <c r="V520" i="8"/>
  <c r="W520" i="8"/>
  <c r="W522" i="11" s="1"/>
  <c r="X520" i="8"/>
  <c r="X522" i="10" s="1"/>
  <c r="Y520" i="8"/>
  <c r="Y522" i="11" s="1"/>
  <c r="Z520" i="8"/>
  <c r="Z522" i="11" s="1"/>
  <c r="AA520" i="8"/>
  <c r="AB520" i="8"/>
  <c r="AC520" i="8"/>
  <c r="AC522" i="11" s="1"/>
  <c r="AD520" i="8"/>
  <c r="AE520" i="8"/>
  <c r="AE522" i="11" s="1"/>
  <c r="AF520" i="8"/>
  <c r="AG520" i="8"/>
  <c r="AH520" i="8"/>
  <c r="AH522" i="11" s="1"/>
  <c r="AI520" i="8"/>
  <c r="AJ520" i="8"/>
  <c r="F521" i="8"/>
  <c r="F523" i="11" s="1"/>
  <c r="G521" i="8"/>
  <c r="H521" i="8"/>
  <c r="H523" i="11" s="1"/>
  <c r="I521" i="8"/>
  <c r="J521" i="8"/>
  <c r="J523" i="11" s="1"/>
  <c r="K521" i="8"/>
  <c r="K523" i="11" s="1"/>
  <c r="L521" i="8"/>
  <c r="M521" i="8"/>
  <c r="N521" i="8"/>
  <c r="N523" i="11" s="1"/>
  <c r="O521" i="8"/>
  <c r="P521" i="8"/>
  <c r="Q521" i="8"/>
  <c r="R521" i="8"/>
  <c r="S521" i="8"/>
  <c r="S523" i="11" s="1"/>
  <c r="T521" i="8"/>
  <c r="T523" i="11" s="1"/>
  <c r="U521" i="8"/>
  <c r="V521" i="8"/>
  <c r="V523" i="11" s="1"/>
  <c r="W521" i="8"/>
  <c r="X521" i="8"/>
  <c r="X523" i="11" s="1"/>
  <c r="Y521" i="8"/>
  <c r="Y523" i="11" s="1"/>
  <c r="Z521" i="8"/>
  <c r="Z523" i="11" s="1"/>
  <c r="AA521" i="8"/>
  <c r="AA523" i="11" s="1"/>
  <c r="AB521" i="8"/>
  <c r="AB523" i="11" s="1"/>
  <c r="AC521" i="8"/>
  <c r="AD521" i="8"/>
  <c r="AD523" i="11" s="1"/>
  <c r="AE521" i="8"/>
  <c r="AF521" i="8"/>
  <c r="AF523" i="11" s="1"/>
  <c r="AG521" i="8"/>
  <c r="AH521" i="8"/>
  <c r="AH523" i="11" s="1"/>
  <c r="AI521" i="8"/>
  <c r="AI523" i="11" s="1"/>
  <c r="AJ521" i="8"/>
  <c r="F522" i="8"/>
  <c r="G522" i="8"/>
  <c r="H522" i="8"/>
  <c r="I522" i="8"/>
  <c r="I524" i="11" s="1"/>
  <c r="J522" i="8"/>
  <c r="K522" i="8"/>
  <c r="K524" i="11" s="1"/>
  <c r="L522" i="8"/>
  <c r="L524" i="11" s="1"/>
  <c r="M522" i="8"/>
  <c r="N522" i="8"/>
  <c r="O522" i="8"/>
  <c r="O524" i="11" s="1"/>
  <c r="P522" i="8"/>
  <c r="Q522" i="8"/>
  <c r="Q524" i="11" s="1"/>
  <c r="R522" i="8"/>
  <c r="S522" i="8"/>
  <c r="T522" i="8"/>
  <c r="T524" i="11" s="1"/>
  <c r="U522" i="8"/>
  <c r="U524" i="11" s="1"/>
  <c r="V522" i="8"/>
  <c r="W522" i="8"/>
  <c r="X522" i="8"/>
  <c r="Y522" i="8"/>
  <c r="Y524" i="11" s="1"/>
  <c r="Z522" i="8"/>
  <c r="Z524" i="21" s="1"/>
  <c r="AA522" i="8"/>
  <c r="AA524" i="11" s="1"/>
  <c r="AB522" i="8"/>
  <c r="AB524" i="11" s="1"/>
  <c r="AC522" i="8"/>
  <c r="AC524" i="11" s="1"/>
  <c r="AD522" i="8"/>
  <c r="AE522" i="8"/>
  <c r="AE524" i="11" s="1"/>
  <c r="AF522" i="8"/>
  <c r="AG522" i="8"/>
  <c r="AG524" i="11" s="1"/>
  <c r="AH522" i="8"/>
  <c r="AH524" i="11" s="1"/>
  <c r="AI522" i="8"/>
  <c r="AI524" i="11" s="1"/>
  <c r="AJ522" i="8"/>
  <c r="F523" i="8"/>
  <c r="G523" i="8"/>
  <c r="H523" i="8"/>
  <c r="H525" i="11" s="1"/>
  <c r="I523" i="8"/>
  <c r="J523" i="8"/>
  <c r="J525" i="11" s="1"/>
  <c r="K523" i="8"/>
  <c r="L523" i="8"/>
  <c r="M523" i="8"/>
  <c r="M525" i="11" s="1"/>
  <c r="N523" i="8"/>
  <c r="O523" i="8"/>
  <c r="P523" i="8"/>
  <c r="Q523" i="8"/>
  <c r="R523" i="8"/>
  <c r="R525" i="11" s="1"/>
  <c r="S523" i="8"/>
  <c r="T523" i="8"/>
  <c r="U523" i="8"/>
  <c r="U525" i="11" s="1"/>
  <c r="V523" i="8"/>
  <c r="V525" i="11" s="1"/>
  <c r="W523" i="8"/>
  <c r="X523" i="8"/>
  <c r="X525" i="11" s="1"/>
  <c r="Y523" i="8"/>
  <c r="Z523" i="8"/>
  <c r="Z525" i="11" s="1"/>
  <c r="AA523" i="8"/>
  <c r="AB523" i="8"/>
  <c r="AB525" i="11" s="1"/>
  <c r="AC523" i="8"/>
  <c r="AC525" i="11" s="1"/>
  <c r="AD523" i="8"/>
  <c r="AD525" i="11" s="1"/>
  <c r="AE523" i="8"/>
  <c r="AF523" i="8"/>
  <c r="AG523" i="8"/>
  <c r="AH523" i="8"/>
  <c r="AH525" i="11" s="1"/>
  <c r="AI523" i="8"/>
  <c r="AJ523" i="8"/>
  <c r="F524" i="8"/>
  <c r="F526" i="11" s="1"/>
  <c r="G524" i="8"/>
  <c r="H524" i="8"/>
  <c r="I524" i="8"/>
  <c r="I526" i="11" s="1"/>
  <c r="J524" i="8"/>
  <c r="K524" i="8"/>
  <c r="K526" i="11" s="1"/>
  <c r="L524" i="8"/>
  <c r="M524" i="8"/>
  <c r="M526" i="11" s="1"/>
  <c r="N524" i="8"/>
  <c r="N526" i="11" s="1"/>
  <c r="O524" i="8"/>
  <c r="P524" i="8"/>
  <c r="Q524" i="8"/>
  <c r="Q526" i="11" s="1"/>
  <c r="R524" i="8"/>
  <c r="S524" i="8"/>
  <c r="T524" i="8"/>
  <c r="U524" i="8"/>
  <c r="V524" i="8"/>
  <c r="V526" i="11" s="1"/>
  <c r="W524" i="8"/>
  <c r="W526" i="11" s="1"/>
  <c r="X524" i="8"/>
  <c r="Y524" i="8"/>
  <c r="Y526" i="11" s="1"/>
  <c r="Z524" i="8"/>
  <c r="AA524" i="8"/>
  <c r="AB524" i="8"/>
  <c r="AB526" i="11" s="1"/>
  <c r="AC524" i="8"/>
  <c r="AC526" i="11" s="1"/>
  <c r="AD524" i="8"/>
  <c r="AD526" i="11" s="1"/>
  <c r="AE524" i="8"/>
  <c r="AE526" i="11" s="1"/>
  <c r="AF524" i="8"/>
  <c r="AG524" i="8"/>
  <c r="AG526" i="11" s="1"/>
  <c r="AH524" i="8"/>
  <c r="AI524" i="8"/>
  <c r="AI526" i="11" s="1"/>
  <c r="AJ524" i="8"/>
  <c r="F525" i="8"/>
  <c r="G525" i="8"/>
  <c r="G527" i="11" s="1"/>
  <c r="H525" i="8"/>
  <c r="I525" i="8"/>
  <c r="J525" i="8"/>
  <c r="J527" i="11" s="1"/>
  <c r="K525" i="8"/>
  <c r="L525" i="8"/>
  <c r="L527" i="11" s="1"/>
  <c r="M525" i="8"/>
  <c r="M527" i="10" s="1"/>
  <c r="N525" i="8"/>
  <c r="N527" i="11" s="1"/>
  <c r="O525" i="8"/>
  <c r="O527" i="11" s="1"/>
  <c r="P525" i="8"/>
  <c r="Q525" i="8"/>
  <c r="R525" i="8"/>
  <c r="R527" i="11" s="1"/>
  <c r="S525" i="8"/>
  <c r="T525" i="8"/>
  <c r="T527" i="11" s="1"/>
  <c r="U525" i="8"/>
  <c r="V525" i="8"/>
  <c r="V527" i="11" s="1"/>
  <c r="W525" i="8"/>
  <c r="W527" i="21" s="1"/>
  <c r="X525" i="8"/>
  <c r="X527" i="11" s="1"/>
  <c r="Y525" i="8"/>
  <c r="Z525" i="8"/>
  <c r="Z527" i="11" s="1"/>
  <c r="AA525" i="8"/>
  <c r="AB525" i="8"/>
  <c r="AB527" i="11" s="1"/>
  <c r="AC525" i="8"/>
  <c r="AD525" i="8"/>
  <c r="AD527" i="11" s="1"/>
  <c r="AE525" i="8"/>
  <c r="AE527" i="11" s="1"/>
  <c r="AF525" i="8"/>
  <c r="AF527" i="11" s="1"/>
  <c r="AG525" i="8"/>
  <c r="AH525" i="8"/>
  <c r="AH527" i="11" s="1"/>
  <c r="AI525" i="8"/>
  <c r="AJ525" i="8"/>
  <c r="F526" i="8"/>
  <c r="G526" i="8"/>
  <c r="H526" i="8"/>
  <c r="H528" i="11" s="1"/>
  <c r="I526" i="8"/>
  <c r="J526" i="8"/>
  <c r="K526" i="8"/>
  <c r="K528" i="11" s="1"/>
  <c r="L526" i="8"/>
  <c r="M526" i="8"/>
  <c r="M528" i="11" s="1"/>
  <c r="N526" i="8"/>
  <c r="O526" i="8"/>
  <c r="P526" i="8"/>
  <c r="P528" i="11" s="1"/>
  <c r="Q526" i="8"/>
  <c r="R526" i="8"/>
  <c r="S526" i="8"/>
  <c r="S528" i="11" s="1"/>
  <c r="T526" i="8"/>
  <c r="U526" i="8"/>
  <c r="U528" i="11" s="1"/>
  <c r="V526" i="8"/>
  <c r="V528" i="21" s="1"/>
  <c r="W526" i="8"/>
  <c r="W528" i="11" s="1"/>
  <c r="X526" i="8"/>
  <c r="X528" i="11" s="1"/>
  <c r="Y526" i="8"/>
  <c r="Y528" i="11" s="1"/>
  <c r="Z526" i="8"/>
  <c r="AA526" i="8"/>
  <c r="AA528" i="21" s="1"/>
  <c r="AB526" i="8"/>
  <c r="AC526" i="8"/>
  <c r="AC528" i="11" s="1"/>
  <c r="AD526" i="8"/>
  <c r="AD528" i="11" s="1"/>
  <c r="AE526" i="8"/>
  <c r="AE528" i="11" s="1"/>
  <c r="AF526" i="8"/>
  <c r="AF528" i="11" s="1"/>
  <c r="AG526" i="8"/>
  <c r="AG528" i="11" s="1"/>
  <c r="AH526" i="8"/>
  <c r="AI526" i="8"/>
  <c r="AI528" i="11" s="1"/>
  <c r="AJ526" i="8"/>
  <c r="F527" i="8"/>
  <c r="F529" i="11" s="1"/>
  <c r="G527" i="8"/>
  <c r="G529" i="10" s="1"/>
  <c r="H527" i="8"/>
  <c r="I527" i="8"/>
  <c r="I529" i="11" s="1"/>
  <c r="J527" i="8"/>
  <c r="K527" i="8"/>
  <c r="L527" i="8"/>
  <c r="L529" i="11" s="1"/>
  <c r="M527" i="8"/>
  <c r="N527" i="8"/>
  <c r="O527" i="8"/>
  <c r="P527" i="8"/>
  <c r="P529" i="11" s="1"/>
  <c r="Q527" i="8"/>
  <c r="Q529" i="11" s="1"/>
  <c r="R527" i="8"/>
  <c r="S527" i="8"/>
  <c r="T527" i="8"/>
  <c r="T529" i="11" s="1"/>
  <c r="U527" i="8"/>
  <c r="V527" i="8"/>
  <c r="V529" i="11" s="1"/>
  <c r="W527" i="8"/>
  <c r="W529" i="21" s="1"/>
  <c r="X527" i="8"/>
  <c r="X529" i="11" s="1"/>
  <c r="Y527" i="8"/>
  <c r="Y529" i="11" s="1"/>
  <c r="Z527" i="8"/>
  <c r="Z529" i="11" s="1"/>
  <c r="AA527" i="8"/>
  <c r="AB527" i="8"/>
  <c r="AB529" i="11" s="1"/>
  <c r="AC527" i="8"/>
  <c r="AD527" i="8"/>
  <c r="AD529" i="11" s="1"/>
  <c r="AE527" i="8"/>
  <c r="AF527" i="8"/>
  <c r="AF529" i="11" s="1"/>
  <c r="AG527" i="8"/>
  <c r="AG529" i="11" s="1"/>
  <c r="AH527" i="8"/>
  <c r="AH529" i="11" s="1"/>
  <c r="AI527" i="8"/>
  <c r="AJ527" i="8"/>
  <c r="F528" i="8"/>
  <c r="G528" i="8"/>
  <c r="G530" i="11" s="1"/>
  <c r="H528" i="8"/>
  <c r="H530" i="11" s="1"/>
  <c r="I528" i="8"/>
  <c r="I530" i="11" s="1"/>
  <c r="J528" i="8"/>
  <c r="J530" i="11" s="1"/>
  <c r="K528" i="8"/>
  <c r="L528" i="8"/>
  <c r="M528" i="8"/>
  <c r="M530" i="11" s="1"/>
  <c r="N528" i="8"/>
  <c r="O528" i="8"/>
  <c r="O530" i="11" s="1"/>
  <c r="P528" i="8"/>
  <c r="Q528" i="8"/>
  <c r="Q530" i="11" s="1"/>
  <c r="R528" i="8"/>
  <c r="R530" i="11" s="1"/>
  <c r="S528" i="8"/>
  <c r="T528" i="8"/>
  <c r="U528" i="8"/>
  <c r="U530" i="11" s="1"/>
  <c r="V528" i="8"/>
  <c r="W528" i="8"/>
  <c r="W530" i="11" s="1"/>
  <c r="X528" i="8"/>
  <c r="Y528" i="8"/>
  <c r="Y530" i="11" s="1"/>
  <c r="Z528" i="8"/>
  <c r="Z530" i="11" s="1"/>
  <c r="AA528" i="8"/>
  <c r="AA530" i="11" s="1"/>
  <c r="AB528" i="8"/>
  <c r="AC528" i="8"/>
  <c r="AC530" i="11" s="1"/>
  <c r="AD528" i="8"/>
  <c r="AE528" i="8"/>
  <c r="AE530" i="11" s="1"/>
  <c r="AF528" i="8"/>
  <c r="AG528" i="8"/>
  <c r="AG530" i="11" s="1"/>
  <c r="AH528" i="8"/>
  <c r="AH530" i="10" s="1"/>
  <c r="AI528" i="8"/>
  <c r="AI530" i="11" s="1"/>
  <c r="AJ528" i="8"/>
  <c r="F529" i="8"/>
  <c r="F531" i="11" s="1"/>
  <c r="G529" i="8"/>
  <c r="H529" i="8"/>
  <c r="H531" i="11" s="1"/>
  <c r="I529" i="8"/>
  <c r="I531" i="10" s="1"/>
  <c r="J529" i="8"/>
  <c r="J531" i="11" s="1"/>
  <c r="K529" i="8"/>
  <c r="K531" i="11" s="1"/>
  <c r="L529" i="8"/>
  <c r="M529" i="8"/>
  <c r="N529" i="8"/>
  <c r="N531" i="11" s="1"/>
  <c r="O529" i="8"/>
  <c r="P529" i="8"/>
  <c r="P531" i="11" s="1"/>
  <c r="Q529" i="8"/>
  <c r="Q531" i="21" s="1"/>
  <c r="R529" i="8"/>
  <c r="R531" i="11" s="1"/>
  <c r="S529" i="8"/>
  <c r="S531" i="11" s="1"/>
  <c r="T529" i="8"/>
  <c r="U529" i="8"/>
  <c r="V529" i="8"/>
  <c r="V531" i="11" s="1"/>
  <c r="W529" i="8"/>
  <c r="X529" i="8"/>
  <c r="X531" i="11" s="1"/>
  <c r="Y529" i="8"/>
  <c r="Z529" i="8"/>
  <c r="Z531" i="11" s="1"/>
  <c r="AA529" i="8"/>
  <c r="AA531" i="11" s="1"/>
  <c r="AB529" i="8"/>
  <c r="AC529" i="8"/>
  <c r="AD529" i="8"/>
  <c r="AD531" i="11" s="1"/>
  <c r="AE529" i="8"/>
  <c r="AF529" i="8"/>
  <c r="AF531" i="11" s="1"/>
  <c r="AG529" i="8"/>
  <c r="AH529" i="8"/>
  <c r="AH531" i="11" s="1"/>
  <c r="AI529" i="8"/>
  <c r="AI531" i="11" s="1"/>
  <c r="AJ529" i="8"/>
  <c r="F530" i="8"/>
  <c r="G530" i="8"/>
  <c r="G532" i="11" s="1"/>
  <c r="H530" i="8"/>
  <c r="I530" i="8"/>
  <c r="I532" i="11" s="1"/>
  <c r="J530" i="8"/>
  <c r="K530" i="8"/>
  <c r="K532" i="11" s="1"/>
  <c r="L530" i="8"/>
  <c r="L532" i="21" s="1"/>
  <c r="M530" i="8"/>
  <c r="N530" i="8"/>
  <c r="O530" i="8"/>
  <c r="O532" i="11" s="1"/>
  <c r="P530" i="8"/>
  <c r="Q530" i="8"/>
  <c r="Q532" i="11" s="1"/>
  <c r="R530" i="8"/>
  <c r="S530" i="8"/>
  <c r="S532" i="11" s="1"/>
  <c r="T530" i="8"/>
  <c r="T532" i="11" s="1"/>
  <c r="U530" i="8"/>
  <c r="V530" i="8"/>
  <c r="W530" i="8"/>
  <c r="W532" i="11" s="1"/>
  <c r="X530" i="8"/>
  <c r="Y530" i="8"/>
  <c r="Y532" i="11" s="1"/>
  <c r="Z530" i="8"/>
  <c r="AA530" i="8"/>
  <c r="AA532" i="11" s="1"/>
  <c r="AB530" i="8"/>
  <c r="AB532" i="11" s="1"/>
  <c r="AC530" i="8"/>
  <c r="AD530" i="8"/>
  <c r="AE530" i="8"/>
  <c r="AE532" i="11" s="1"/>
  <c r="AF530" i="8"/>
  <c r="AG530" i="8"/>
  <c r="AG532" i="11" s="1"/>
  <c r="AH530" i="8"/>
  <c r="AI530" i="8"/>
  <c r="AI532" i="11" s="1"/>
  <c r="AJ530" i="8"/>
  <c r="F531" i="8"/>
  <c r="G531" i="8"/>
  <c r="H531" i="8"/>
  <c r="I531" i="8"/>
  <c r="J531" i="8"/>
  <c r="K531" i="8"/>
  <c r="K533" i="11" s="1"/>
  <c r="L531" i="8"/>
  <c r="L533" i="11" s="1"/>
  <c r="M531" i="8"/>
  <c r="M533" i="21" s="1"/>
  <c r="N531" i="8"/>
  <c r="O531" i="8"/>
  <c r="P531" i="8"/>
  <c r="Q531" i="8"/>
  <c r="R531" i="8"/>
  <c r="R533" i="11" s="1"/>
  <c r="S531" i="8"/>
  <c r="S533" i="11" s="1"/>
  <c r="T531" i="8"/>
  <c r="T533" i="11" s="1"/>
  <c r="U531" i="8"/>
  <c r="U533" i="11" s="1"/>
  <c r="V531" i="8"/>
  <c r="W531" i="8"/>
  <c r="X531" i="8"/>
  <c r="X533" i="11" s="1"/>
  <c r="Y531" i="8"/>
  <c r="Z531" i="8"/>
  <c r="Z533" i="11" s="1"/>
  <c r="AA531" i="8"/>
  <c r="AB531" i="8"/>
  <c r="AB533" i="11" s="1"/>
  <c r="AC531" i="8"/>
  <c r="AC533" i="11" s="1"/>
  <c r="AD531" i="8"/>
  <c r="AE531" i="8"/>
  <c r="AF531" i="8"/>
  <c r="AF533" i="11" s="1"/>
  <c r="AG531" i="8"/>
  <c r="AH531" i="8"/>
  <c r="AH533" i="11" s="1"/>
  <c r="AI531" i="8"/>
  <c r="AJ531" i="8"/>
  <c r="F532" i="8"/>
  <c r="F534" i="11" s="1"/>
  <c r="G532" i="8"/>
  <c r="H532" i="8"/>
  <c r="I532" i="8"/>
  <c r="I534" i="11" s="1"/>
  <c r="J532" i="8"/>
  <c r="K532" i="8"/>
  <c r="K534" i="11" s="1"/>
  <c r="L532" i="8"/>
  <c r="M532" i="8"/>
  <c r="M534" i="11" s="1"/>
  <c r="N532" i="8"/>
  <c r="N534" i="11" s="1"/>
  <c r="O532" i="8"/>
  <c r="P532" i="8"/>
  <c r="Q532" i="8"/>
  <c r="Q534" i="11" s="1"/>
  <c r="R532" i="8"/>
  <c r="S532" i="8"/>
  <c r="S534" i="11" s="1"/>
  <c r="T532" i="8"/>
  <c r="U532" i="8"/>
  <c r="U534" i="11" s="1"/>
  <c r="V532" i="8"/>
  <c r="V534" i="21" s="1"/>
  <c r="W532" i="8"/>
  <c r="X532" i="8"/>
  <c r="Y532" i="8"/>
  <c r="Y534" i="11" s="1"/>
  <c r="Z532" i="8"/>
  <c r="AA532" i="8"/>
  <c r="AB532" i="8"/>
  <c r="AC532" i="8"/>
  <c r="AC534" i="11" s="1"/>
  <c r="AD532" i="8"/>
  <c r="AD534" i="11" s="1"/>
  <c r="AE532" i="8"/>
  <c r="AF532" i="8"/>
  <c r="AG532" i="8"/>
  <c r="AG534" i="11" s="1"/>
  <c r="AH532" i="8"/>
  <c r="AI532" i="8"/>
  <c r="AI534" i="21" s="1"/>
  <c r="AJ532" i="8"/>
  <c r="F533" i="8"/>
  <c r="F535" i="11" s="1"/>
  <c r="G533" i="8"/>
  <c r="G535" i="10" s="1"/>
  <c r="H533" i="8"/>
  <c r="I533" i="8"/>
  <c r="J533" i="8"/>
  <c r="J535" i="11" s="1"/>
  <c r="K533" i="8"/>
  <c r="L533" i="8"/>
  <c r="L535" i="11" s="1"/>
  <c r="M533" i="8"/>
  <c r="M535" i="11" s="1"/>
  <c r="N533" i="8"/>
  <c r="N535" i="11" s="1"/>
  <c r="O533" i="8"/>
  <c r="O535" i="11" s="1"/>
  <c r="P533" i="8"/>
  <c r="Q533" i="8"/>
  <c r="R533" i="8"/>
  <c r="R535" i="11" s="1"/>
  <c r="S533" i="8"/>
  <c r="T533" i="8"/>
  <c r="T535" i="11" s="1"/>
  <c r="U533" i="8"/>
  <c r="U535" i="11" s="1"/>
  <c r="V533" i="8"/>
  <c r="V535" i="11" s="1"/>
  <c r="W533" i="8"/>
  <c r="W535" i="11" s="1"/>
  <c r="X533" i="8"/>
  <c r="Y533" i="8"/>
  <c r="Z533" i="8"/>
  <c r="Z535" i="11" s="1"/>
  <c r="AA533" i="8"/>
  <c r="AB533" i="8"/>
  <c r="AB535" i="11" s="1"/>
  <c r="AC533" i="8"/>
  <c r="AD533" i="8"/>
  <c r="AD535" i="11" s="1"/>
  <c r="AE533" i="8"/>
  <c r="AE535" i="21" s="1"/>
  <c r="AF533" i="8"/>
  <c r="AG533" i="8"/>
  <c r="AH533" i="8"/>
  <c r="AH535" i="11" s="1"/>
  <c r="AI533" i="8"/>
  <c r="AJ533" i="8"/>
  <c r="F534" i="8"/>
  <c r="G534" i="8"/>
  <c r="G536" i="11" s="1"/>
  <c r="H534" i="8"/>
  <c r="H536" i="11" s="1"/>
  <c r="I534" i="8"/>
  <c r="J534" i="8"/>
  <c r="K534" i="8"/>
  <c r="K536" i="11" s="1"/>
  <c r="L534" i="8"/>
  <c r="M534" i="8"/>
  <c r="M536" i="11" s="1"/>
  <c r="N534" i="8"/>
  <c r="O534" i="8"/>
  <c r="O536" i="11" s="1"/>
  <c r="P534" i="8"/>
  <c r="P536" i="10" s="1"/>
  <c r="Q534" i="8"/>
  <c r="R534" i="8"/>
  <c r="S534" i="8"/>
  <c r="S536" i="11" s="1"/>
  <c r="T534" i="8"/>
  <c r="U534" i="8"/>
  <c r="U536" i="11" s="1"/>
  <c r="V534" i="8"/>
  <c r="V536" i="11" s="1"/>
  <c r="W534" i="8"/>
  <c r="W536" i="11" s="1"/>
  <c r="X534" i="8"/>
  <c r="X536" i="21" s="1"/>
  <c r="Y534" i="8"/>
  <c r="Z534" i="8"/>
  <c r="Z536" i="10" s="1"/>
  <c r="AA534" i="8"/>
  <c r="AB534" i="8"/>
  <c r="AC534" i="8"/>
  <c r="AC536" i="11" s="1"/>
  <c r="AD534" i="8"/>
  <c r="AE534" i="8"/>
  <c r="AE536" i="11" s="1"/>
  <c r="AF534" i="8"/>
  <c r="AF536" i="11" s="1"/>
  <c r="AG534" i="8"/>
  <c r="AH534" i="8"/>
  <c r="AH536" i="10" s="1"/>
  <c r="AI534" i="8"/>
  <c r="AI536" i="11" s="1"/>
  <c r="AJ534" i="8"/>
  <c r="F535" i="8"/>
  <c r="F537" i="11" s="1"/>
  <c r="G535" i="8"/>
  <c r="H535" i="8"/>
  <c r="H537" i="11" s="1"/>
  <c r="I535" i="8"/>
  <c r="I537" i="11" s="1"/>
  <c r="J535" i="8"/>
  <c r="K535" i="8"/>
  <c r="L535" i="8"/>
  <c r="L537" i="11" s="1"/>
  <c r="M535" i="8"/>
  <c r="N535" i="8"/>
  <c r="N537" i="11" s="1"/>
  <c r="O535" i="8"/>
  <c r="P535" i="8"/>
  <c r="P537" i="11" s="1"/>
  <c r="Q535" i="8"/>
  <c r="Q537" i="11" s="1"/>
  <c r="R535" i="8"/>
  <c r="S535" i="8"/>
  <c r="T535" i="8"/>
  <c r="T537" i="11" s="1"/>
  <c r="U535" i="8"/>
  <c r="V535" i="8"/>
  <c r="V537" i="11" s="1"/>
  <c r="W535" i="8"/>
  <c r="W537" i="10" s="1"/>
  <c r="X535" i="8"/>
  <c r="X537" i="11" s="1"/>
  <c r="Y535" i="8"/>
  <c r="Y537" i="11" s="1"/>
  <c r="Z535" i="8"/>
  <c r="AA535" i="8"/>
  <c r="AB535" i="8"/>
  <c r="AB537" i="11" s="1"/>
  <c r="AC535" i="8"/>
  <c r="AD535" i="8"/>
  <c r="AD537" i="11" s="1"/>
  <c r="AE535" i="8"/>
  <c r="AF535" i="8"/>
  <c r="AF537" i="11" s="1"/>
  <c r="AG535" i="8"/>
  <c r="AG537" i="11" s="1"/>
  <c r="AH535" i="8"/>
  <c r="AI535" i="8"/>
  <c r="AJ535" i="8"/>
  <c r="F536" i="8"/>
  <c r="G536" i="8"/>
  <c r="G538" i="11" s="1"/>
  <c r="H536" i="8"/>
  <c r="I536" i="8"/>
  <c r="I538" i="11" s="1"/>
  <c r="J536" i="8"/>
  <c r="J538" i="11" s="1"/>
  <c r="K536" i="8"/>
  <c r="L536" i="8"/>
  <c r="M536" i="8"/>
  <c r="M538" i="11" s="1"/>
  <c r="N536" i="8"/>
  <c r="O536" i="8"/>
  <c r="O538" i="11" s="1"/>
  <c r="P536" i="8"/>
  <c r="P538" i="10" s="1"/>
  <c r="Q536" i="8"/>
  <c r="Q538" i="11" s="1"/>
  <c r="R536" i="8"/>
  <c r="S536" i="8"/>
  <c r="T536" i="8"/>
  <c r="U536" i="8"/>
  <c r="U538" i="11" s="1"/>
  <c r="V536" i="8"/>
  <c r="W536" i="8"/>
  <c r="W538" i="11" s="1"/>
  <c r="X536" i="8"/>
  <c r="X538" i="11" s="1"/>
  <c r="Y536" i="8"/>
  <c r="Y538" i="11" s="1"/>
  <c r="Z536" i="8"/>
  <c r="AA536" i="8"/>
  <c r="AB536" i="8"/>
  <c r="AC536" i="8"/>
  <c r="AC538" i="11" s="1"/>
  <c r="AD536" i="8"/>
  <c r="AE536" i="8"/>
  <c r="AE538" i="11" s="1"/>
  <c r="AF536" i="8"/>
  <c r="AG536" i="8"/>
  <c r="AG538" i="11" s="1"/>
  <c r="AH536" i="8"/>
  <c r="AI536" i="8"/>
  <c r="AJ536" i="8"/>
  <c r="F537" i="8"/>
  <c r="F539" i="11" s="1"/>
  <c r="G537" i="8"/>
  <c r="H537" i="8"/>
  <c r="H539" i="11" s="1"/>
  <c r="I537" i="8"/>
  <c r="J537" i="8"/>
  <c r="J539" i="11" s="1"/>
  <c r="K537" i="8"/>
  <c r="L537" i="8"/>
  <c r="M537" i="8"/>
  <c r="N537" i="8"/>
  <c r="N539" i="11" s="1"/>
  <c r="O537" i="8"/>
  <c r="P537" i="8"/>
  <c r="P539" i="11" s="1"/>
  <c r="Q537" i="8"/>
  <c r="R537" i="8"/>
  <c r="R539" i="11" s="1"/>
  <c r="S537" i="8"/>
  <c r="T537" i="8"/>
  <c r="U537" i="8"/>
  <c r="V537" i="8"/>
  <c r="W537" i="8"/>
  <c r="X537" i="8"/>
  <c r="X539" i="11" s="1"/>
  <c r="Y537" i="8"/>
  <c r="Y539" i="11" s="1"/>
  <c r="Z537" i="8"/>
  <c r="Z539" i="11" s="1"/>
  <c r="AA537" i="8"/>
  <c r="AB537" i="8"/>
  <c r="AC537" i="8"/>
  <c r="AD537" i="8"/>
  <c r="AD539" i="11" s="1"/>
  <c r="AE537" i="8"/>
  <c r="AF537" i="8"/>
  <c r="AF539" i="11" s="1"/>
  <c r="AG537" i="8"/>
  <c r="AG539" i="10" s="1"/>
  <c r="AH537" i="8"/>
  <c r="AH539" i="11" s="1"/>
  <c r="AI537" i="8"/>
  <c r="AJ537" i="8"/>
  <c r="F538" i="8"/>
  <c r="G538" i="8"/>
  <c r="G540" i="11" s="1"/>
  <c r="H538" i="8"/>
  <c r="I538" i="8"/>
  <c r="I540" i="11" s="1"/>
  <c r="J538" i="8"/>
  <c r="K538" i="8"/>
  <c r="K540" i="11" s="1"/>
  <c r="L538" i="8"/>
  <c r="L540" i="11" s="1"/>
  <c r="M538" i="8"/>
  <c r="M540" i="11" s="1"/>
  <c r="N538" i="8"/>
  <c r="O538" i="8"/>
  <c r="O540" i="11" s="1"/>
  <c r="P538" i="8"/>
  <c r="Q538" i="8"/>
  <c r="Q540" i="11" s="1"/>
  <c r="R538" i="8"/>
  <c r="R540" i="10" s="1"/>
  <c r="S538" i="8"/>
  <c r="S540" i="11" s="1"/>
  <c r="T538" i="8"/>
  <c r="U538" i="8"/>
  <c r="U540" i="11" s="1"/>
  <c r="V538" i="8"/>
  <c r="W538" i="8"/>
  <c r="W540" i="11" s="1"/>
  <c r="X538" i="8"/>
  <c r="Y538" i="8"/>
  <c r="Y540" i="11" s="1"/>
  <c r="Z538" i="8"/>
  <c r="Z540" i="11" s="1"/>
  <c r="AA538" i="8"/>
  <c r="AA540" i="11" s="1"/>
  <c r="AB538" i="8"/>
  <c r="AC538" i="8"/>
  <c r="AC540" i="11" s="1"/>
  <c r="AD538" i="8"/>
  <c r="AE538" i="8"/>
  <c r="AE540" i="11" s="1"/>
  <c r="AF538" i="8"/>
  <c r="AG538" i="8"/>
  <c r="AG540" i="11" s="1"/>
  <c r="AH538" i="8"/>
  <c r="AH540" i="11" s="1"/>
  <c r="AI538" i="8"/>
  <c r="AI540" i="11" s="1"/>
  <c r="AJ538" i="8"/>
  <c r="F539" i="8"/>
  <c r="F541" i="11" s="1"/>
  <c r="G539" i="8"/>
  <c r="H539" i="8"/>
  <c r="H541" i="11" s="1"/>
  <c r="I539" i="8"/>
  <c r="J539" i="8"/>
  <c r="J541" i="11" s="1"/>
  <c r="K539" i="8"/>
  <c r="L539" i="8"/>
  <c r="L541" i="11" s="1"/>
  <c r="M539" i="8"/>
  <c r="N539" i="8"/>
  <c r="N541" i="11" s="1"/>
  <c r="O539" i="8"/>
  <c r="P539" i="8"/>
  <c r="P541" i="11" s="1"/>
  <c r="Q539" i="8"/>
  <c r="R539" i="8"/>
  <c r="R541" i="11" s="1"/>
  <c r="S539" i="8"/>
  <c r="T539" i="8"/>
  <c r="T541" i="11" s="1"/>
  <c r="U539" i="8"/>
  <c r="V539" i="8"/>
  <c r="V541" i="11" s="1"/>
  <c r="W539" i="8"/>
  <c r="X539" i="8"/>
  <c r="X541" i="11" s="1"/>
  <c r="Y539" i="8"/>
  <c r="Z539" i="8"/>
  <c r="Z541" i="11" s="1"/>
  <c r="AA539" i="8"/>
  <c r="AA541" i="11" s="1"/>
  <c r="AB539" i="8"/>
  <c r="AB541" i="11" s="1"/>
  <c r="AC539" i="8"/>
  <c r="AD539" i="8"/>
  <c r="AD541" i="11" s="1"/>
  <c r="AE539" i="8"/>
  <c r="AF539" i="8"/>
  <c r="AF541" i="11" s="1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I542" i="11" s="1"/>
  <c r="J540" i="8"/>
  <c r="K540" i="8"/>
  <c r="K542" i="11" s="1"/>
  <c r="L540" i="8"/>
  <c r="M540" i="8"/>
  <c r="M542" i="11" s="1"/>
  <c r="N540" i="8"/>
  <c r="O540" i="8"/>
  <c r="O542" i="11" s="1"/>
  <c r="P540" i="8"/>
  <c r="Q540" i="8"/>
  <c r="Q542" i="11" s="1"/>
  <c r="R540" i="8"/>
  <c r="S540" i="8"/>
  <c r="S542" i="11" s="1"/>
  <c r="T540" i="8"/>
  <c r="U540" i="8"/>
  <c r="U542" i="11" s="1"/>
  <c r="V540" i="8"/>
  <c r="V542" i="11" s="1"/>
  <c r="W540" i="8"/>
  <c r="W542" i="11" s="1"/>
  <c r="X540" i="8"/>
  <c r="Y540" i="8"/>
  <c r="Y542" i="11" s="1"/>
  <c r="Z540" i="8"/>
  <c r="AA540" i="8"/>
  <c r="AA542" i="11" s="1"/>
  <c r="AB540" i="8"/>
  <c r="AB542" i="11" s="1"/>
  <c r="AC540" i="8"/>
  <c r="AC542" i="11" s="1"/>
  <c r="AD540" i="8"/>
  <c r="AE540" i="8"/>
  <c r="AE542" i="11" s="1"/>
  <c r="AF540" i="8"/>
  <c r="AG540" i="8"/>
  <c r="AG542" i="11" s="1"/>
  <c r="AH540" i="8"/>
  <c r="AI540" i="8"/>
  <c r="AI542" i="11" s="1"/>
  <c r="AJ540" i="8"/>
  <c r="F541" i="8"/>
  <c r="F543" i="11" s="1"/>
  <c r="G541" i="8"/>
  <c r="G543" i="11" s="1"/>
  <c r="H541" i="8"/>
  <c r="H543" i="11" s="1"/>
  <c r="I541" i="8"/>
  <c r="J541" i="8"/>
  <c r="J543" i="11" s="1"/>
  <c r="K541" i="8"/>
  <c r="L541" i="8"/>
  <c r="L543" i="11" s="1"/>
  <c r="M541" i="8"/>
  <c r="N541" i="8"/>
  <c r="N543" i="11" s="1"/>
  <c r="O541" i="8"/>
  <c r="P541" i="8"/>
  <c r="P543" i="11" s="1"/>
  <c r="Q541" i="8"/>
  <c r="R541" i="8"/>
  <c r="R543" i="11" s="1"/>
  <c r="S541" i="8"/>
  <c r="T541" i="8"/>
  <c r="T543" i="11" s="1"/>
  <c r="U541" i="8"/>
  <c r="V541" i="8"/>
  <c r="V543" i="11" s="1"/>
  <c r="W541" i="8"/>
  <c r="X541" i="8"/>
  <c r="X543" i="11" s="1"/>
  <c r="Y541" i="8"/>
  <c r="Z541" i="8"/>
  <c r="Z543" i="11" s="1"/>
  <c r="AA541" i="8"/>
  <c r="AB541" i="8"/>
  <c r="AB543" i="11" s="1"/>
  <c r="AC541" i="8"/>
  <c r="AC543" i="11" s="1"/>
  <c r="AD541" i="8"/>
  <c r="AD543" i="11" s="1"/>
  <c r="AE541" i="8"/>
  <c r="AE543" i="11" s="1"/>
  <c r="AF541" i="8"/>
  <c r="AF543" i="11" s="1"/>
  <c r="AG541" i="8"/>
  <c r="AH541" i="8"/>
  <c r="AH543" i="11" s="1"/>
  <c r="AI541" i="8"/>
  <c r="AJ541" i="8"/>
  <c r="F542" i="8"/>
  <c r="F544" i="11" s="1"/>
  <c r="G542" i="8"/>
  <c r="G544" i="11" s="1"/>
  <c r="H542" i="8"/>
  <c r="I542" i="8"/>
  <c r="I544" i="11" s="1"/>
  <c r="J542" i="8"/>
  <c r="K542" i="8"/>
  <c r="K544" i="11" s="1"/>
  <c r="L542" i="8"/>
  <c r="M542" i="8"/>
  <c r="M544" i="11" s="1"/>
  <c r="N542" i="8"/>
  <c r="O542" i="8"/>
  <c r="O544" i="11" s="1"/>
  <c r="P542" i="8"/>
  <c r="P544" i="11" s="1"/>
  <c r="Q542" i="8"/>
  <c r="Q544" i="11" s="1"/>
  <c r="R542" i="8"/>
  <c r="S542" i="8"/>
  <c r="S544" i="11" s="1"/>
  <c r="T542" i="8"/>
  <c r="U542" i="8"/>
  <c r="U544" i="11" s="1"/>
  <c r="V542" i="8"/>
  <c r="V544" i="10" s="1"/>
  <c r="W542" i="8"/>
  <c r="W544" i="11" s="1"/>
  <c r="X542" i="8"/>
  <c r="X544" i="11" s="1"/>
  <c r="Y542" i="8"/>
  <c r="Y544" i="11" s="1"/>
  <c r="Z542" i="8"/>
  <c r="AA542" i="8"/>
  <c r="AA544" i="11" s="1"/>
  <c r="AB542" i="8"/>
  <c r="AC542" i="8"/>
  <c r="AC544" i="11" s="1"/>
  <c r="AD542" i="8"/>
  <c r="AD544" i="11" s="1"/>
  <c r="AE542" i="8"/>
  <c r="AE544" i="11" s="1"/>
  <c r="AF542" i="8"/>
  <c r="AG542" i="8"/>
  <c r="AG544" i="11" s="1"/>
  <c r="AH542" i="8"/>
  <c r="AI542" i="8"/>
  <c r="AI544" i="11" s="1"/>
  <c r="AJ542" i="8"/>
  <c r="F543" i="8"/>
  <c r="F545" i="11" s="1"/>
  <c r="G543" i="8"/>
  <c r="G545" i="11" s="1"/>
  <c r="H543" i="8"/>
  <c r="H545" i="11" s="1"/>
  <c r="I543" i="8"/>
  <c r="J543" i="8"/>
  <c r="J545" i="11" s="1"/>
  <c r="K543" i="8"/>
  <c r="L543" i="8"/>
  <c r="L545" i="11" s="1"/>
  <c r="M543" i="8"/>
  <c r="N543" i="8"/>
  <c r="O543" i="8"/>
  <c r="P543" i="8"/>
  <c r="P545" i="11" s="1"/>
  <c r="Q543" i="8"/>
  <c r="R543" i="8"/>
  <c r="R545" i="11" s="1"/>
  <c r="S543" i="8"/>
  <c r="T543" i="8"/>
  <c r="T545" i="11" s="1"/>
  <c r="U543" i="8"/>
  <c r="V543" i="8"/>
  <c r="V545" i="11" s="1"/>
  <c r="W543" i="8"/>
  <c r="X543" i="8"/>
  <c r="X545" i="11" s="1"/>
  <c r="Y543" i="8"/>
  <c r="Z543" i="8"/>
  <c r="Z545" i="11" s="1"/>
  <c r="AA543" i="8"/>
  <c r="AB543" i="8"/>
  <c r="AB545" i="11" s="1"/>
  <c r="AC543" i="8"/>
  <c r="AD543" i="8"/>
  <c r="AD545" i="11" s="1"/>
  <c r="AE543" i="8"/>
  <c r="AE545" i="11" s="1"/>
  <c r="AF543" i="8"/>
  <c r="AF545" i="11" s="1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I546" i="11" s="1"/>
  <c r="J544" i="8"/>
  <c r="K544" i="8"/>
  <c r="K546" i="11" s="1"/>
  <c r="L544" i="8"/>
  <c r="M544" i="8"/>
  <c r="M546" i="11" s="1"/>
  <c r="N544" i="8"/>
  <c r="O544" i="8"/>
  <c r="O546" i="11" s="1"/>
  <c r="P544" i="8"/>
  <c r="Q544" i="8"/>
  <c r="Q546" i="11" s="1"/>
  <c r="R544" i="8"/>
  <c r="S544" i="8"/>
  <c r="S546" i="11" s="1"/>
  <c r="T544" i="8"/>
  <c r="U544" i="8"/>
  <c r="U546" i="11" s="1"/>
  <c r="V544" i="8"/>
  <c r="W544" i="8"/>
  <c r="W546" i="11" s="1"/>
  <c r="X544" i="8"/>
  <c r="X546" i="10" s="1"/>
  <c r="Y544" i="8"/>
  <c r="Y546" i="11" s="1"/>
  <c r="Z544" i="8"/>
  <c r="AA544" i="8"/>
  <c r="AA546" i="11" s="1"/>
  <c r="AB544" i="8"/>
  <c r="AC544" i="8"/>
  <c r="AC546" i="11" s="1"/>
  <c r="AD544" i="8"/>
  <c r="AE544" i="8"/>
  <c r="AF544" i="8"/>
  <c r="AF546" i="11" s="1"/>
  <c r="AG544" i="8"/>
  <c r="AG546" i="11" s="1"/>
  <c r="AH544" i="8"/>
  <c r="AH546" i="11" s="1"/>
  <c r="AI544" i="8"/>
  <c r="AI546" i="11" s="1"/>
  <c r="AJ544" i="8"/>
  <c r="F545" i="8"/>
  <c r="F547" i="11" s="1"/>
  <c r="G545" i="8"/>
  <c r="H545" i="8"/>
  <c r="H547" i="11" s="1"/>
  <c r="I545" i="8"/>
  <c r="I547" i="11" s="1"/>
  <c r="J545" i="8"/>
  <c r="J547" i="11" s="1"/>
  <c r="K545" i="8"/>
  <c r="K547" i="11" s="1"/>
  <c r="L545" i="8"/>
  <c r="L547" i="11" s="1"/>
  <c r="M545" i="8"/>
  <c r="N545" i="8"/>
  <c r="N547" i="11" s="1"/>
  <c r="O545" i="8"/>
  <c r="P545" i="8"/>
  <c r="P547" i="11" s="1"/>
  <c r="Q545" i="8"/>
  <c r="Q547" i="11" s="1"/>
  <c r="R545" i="8"/>
  <c r="S545" i="8"/>
  <c r="S547" i="10" s="1"/>
  <c r="T545" i="8"/>
  <c r="T547" i="11" s="1"/>
  <c r="U545" i="8"/>
  <c r="V545" i="8"/>
  <c r="V547" i="11" s="1"/>
  <c r="W545" i="8"/>
  <c r="X545" i="8"/>
  <c r="X547" i="11" s="1"/>
  <c r="Y545" i="8"/>
  <c r="Y547" i="10" s="1"/>
  <c r="Z545" i="8"/>
  <c r="Z547" i="11" s="1"/>
  <c r="AA545" i="8"/>
  <c r="AA547" i="11" s="1"/>
  <c r="AB545" i="8"/>
  <c r="AB547" i="11" s="1"/>
  <c r="AC545" i="8"/>
  <c r="AD545" i="8"/>
  <c r="AD547" i="11" s="1"/>
  <c r="AE545" i="8"/>
  <c r="AF545" i="8"/>
  <c r="AG545" i="8"/>
  <c r="AH545" i="8"/>
  <c r="AH547" i="11" s="1"/>
  <c r="AI545" i="8"/>
  <c r="AJ545" i="8"/>
  <c r="F546" i="8"/>
  <c r="G546" i="8"/>
  <c r="G548" i="11" s="1"/>
  <c r="H546" i="8"/>
  <c r="I546" i="8"/>
  <c r="I548" i="11" s="1"/>
  <c r="J546" i="8"/>
  <c r="J548" i="11" s="1"/>
  <c r="K546" i="8"/>
  <c r="K548" i="11" s="1"/>
  <c r="L546" i="8"/>
  <c r="L548" i="11" s="1"/>
  <c r="M546" i="8"/>
  <c r="M548" i="11" s="1"/>
  <c r="N546" i="8"/>
  <c r="O546" i="8"/>
  <c r="O548" i="11" s="1"/>
  <c r="P546" i="8"/>
  <c r="Q546" i="8"/>
  <c r="Q548" i="11" s="1"/>
  <c r="R546" i="8"/>
  <c r="R548" i="11" s="1"/>
  <c r="S546" i="8"/>
  <c r="S548" i="11" s="1"/>
  <c r="T546" i="8"/>
  <c r="U546" i="8"/>
  <c r="U548" i="11" s="1"/>
  <c r="V546" i="8"/>
  <c r="W546" i="8"/>
  <c r="X546" i="8"/>
  <c r="Y546" i="8"/>
  <c r="Y548" i="11" s="1"/>
  <c r="Z546" i="8"/>
  <c r="AA546" i="8"/>
  <c r="AA548" i="11" s="1"/>
  <c r="AB546" i="8"/>
  <c r="AC546" i="8"/>
  <c r="AC548" i="11" s="1"/>
  <c r="AD546" i="8"/>
  <c r="AE546" i="8"/>
  <c r="AE548" i="11" s="1"/>
  <c r="AF546" i="8"/>
  <c r="AG546" i="8"/>
  <c r="AG548" i="11" s="1"/>
  <c r="AH546" i="8"/>
  <c r="AI546" i="8"/>
  <c r="AI548" i="11" s="1"/>
  <c r="AJ546" i="8"/>
  <c r="F547" i="8"/>
  <c r="F549" i="11" s="1"/>
  <c r="G547" i="8"/>
  <c r="H547" i="8"/>
  <c r="H549" i="11" s="1"/>
  <c r="I547" i="8"/>
  <c r="J547" i="8"/>
  <c r="J549" i="11" s="1"/>
  <c r="K547" i="8"/>
  <c r="K549" i="11" s="1"/>
  <c r="L547" i="8"/>
  <c r="L549" i="11" s="1"/>
  <c r="M547" i="8"/>
  <c r="N547" i="8"/>
  <c r="N549" i="11" s="1"/>
  <c r="O547" i="8"/>
  <c r="P547" i="8"/>
  <c r="P549" i="11" s="1"/>
  <c r="Q547" i="8"/>
  <c r="R547" i="8"/>
  <c r="R549" i="11" s="1"/>
  <c r="S547" i="8"/>
  <c r="S549" i="11" s="1"/>
  <c r="T547" i="8"/>
  <c r="T549" i="11" s="1"/>
  <c r="U547" i="8"/>
  <c r="U549" i="11" s="1"/>
  <c r="V547" i="8"/>
  <c r="V549" i="11" s="1"/>
  <c r="W547" i="8"/>
  <c r="X547" i="8"/>
  <c r="X549" i="11" s="1"/>
  <c r="Y547" i="8"/>
  <c r="Z547" i="8"/>
  <c r="AA547" i="8"/>
  <c r="AB547" i="8"/>
  <c r="AB549" i="11" s="1"/>
  <c r="AC547" i="8"/>
  <c r="AC549" i="11" s="1"/>
  <c r="AD547" i="8"/>
  <c r="AD549" i="11" s="1"/>
  <c r="AE547" i="8"/>
  <c r="AF547" i="8"/>
  <c r="AF549" i="11" s="1"/>
  <c r="AG547" i="8"/>
  <c r="AH547" i="8"/>
  <c r="AH549" i="11" s="1"/>
  <c r="AI547" i="8"/>
  <c r="AJ547" i="8"/>
  <c r="F548" i="8"/>
  <c r="F550" i="11" s="1"/>
  <c r="G548" i="8"/>
  <c r="G550" i="11" s="1"/>
  <c r="H548" i="8"/>
  <c r="I548" i="8"/>
  <c r="I550" i="11" s="1"/>
  <c r="J548" i="8"/>
  <c r="K548" i="8"/>
  <c r="K550" i="11" s="1"/>
  <c r="L548" i="8"/>
  <c r="L550" i="10" s="1"/>
  <c r="M548" i="8"/>
  <c r="M550" i="11" s="1"/>
  <c r="N548" i="8"/>
  <c r="N550" i="11" s="1"/>
  <c r="O548" i="8"/>
  <c r="O550" i="11" s="1"/>
  <c r="P548" i="8"/>
  <c r="Q548" i="8"/>
  <c r="Q550" i="11" s="1"/>
  <c r="R548" i="8"/>
  <c r="S548" i="8"/>
  <c r="S550" i="11" s="1"/>
  <c r="T548" i="8"/>
  <c r="T550" i="11" s="1"/>
  <c r="U548" i="8"/>
  <c r="U550" i="11" s="1"/>
  <c r="V548" i="8"/>
  <c r="W548" i="8"/>
  <c r="W550" i="11" s="1"/>
  <c r="X548" i="8"/>
  <c r="Y548" i="8"/>
  <c r="Y550" i="11" s="1"/>
  <c r="Z548" i="8"/>
  <c r="AA548" i="8"/>
  <c r="AA550" i="11" s="1"/>
  <c r="AB548" i="8"/>
  <c r="AC548" i="8"/>
  <c r="AC550" i="11" s="1"/>
  <c r="AD548" i="8"/>
  <c r="AE548" i="8"/>
  <c r="AE550" i="11" s="1"/>
  <c r="AF548" i="8"/>
  <c r="AG548" i="8"/>
  <c r="AG550" i="11" s="1"/>
  <c r="AH548" i="8"/>
  <c r="AI548" i="8"/>
  <c r="AI550" i="11" s="1"/>
  <c r="AJ548" i="8"/>
  <c r="F549" i="8"/>
  <c r="G549" i="8"/>
  <c r="G551" i="11" s="1"/>
  <c r="H549" i="8"/>
  <c r="H551" i="11" s="1"/>
  <c r="I549" i="8"/>
  <c r="J549" i="8"/>
  <c r="J551" i="11" s="1"/>
  <c r="K549" i="8"/>
  <c r="L549" i="8"/>
  <c r="M549" i="8"/>
  <c r="M551" i="11" s="1"/>
  <c r="N549" i="8"/>
  <c r="O549" i="8"/>
  <c r="P549" i="8"/>
  <c r="P551" i="11" s="1"/>
  <c r="Q549" i="8"/>
  <c r="R549" i="8"/>
  <c r="R551" i="11" s="1"/>
  <c r="S549" i="8"/>
  <c r="T549" i="8"/>
  <c r="T551" i="11" s="1"/>
  <c r="U549" i="8"/>
  <c r="U551" i="11" s="1"/>
  <c r="V549" i="8"/>
  <c r="V551" i="11" s="1"/>
  <c r="W549" i="8"/>
  <c r="X549" i="8"/>
  <c r="X551" i="11" s="1"/>
  <c r="Y549" i="8"/>
  <c r="Z549" i="8"/>
  <c r="Z551" i="11" s="1"/>
  <c r="AA549" i="8"/>
  <c r="AB549" i="8"/>
  <c r="AC549" i="8"/>
  <c r="AD549" i="8"/>
  <c r="AD551" i="11" s="1"/>
  <c r="AE549" i="8"/>
  <c r="AF549" i="8"/>
  <c r="AF551" i="11" s="1"/>
  <c r="AG549" i="8"/>
  <c r="AH549" i="8"/>
  <c r="AH551" i="11" s="1"/>
  <c r="AI549" i="8"/>
  <c r="AJ549" i="8"/>
  <c r="F550" i="8"/>
  <c r="G550" i="8"/>
  <c r="G552" i="11" s="1"/>
  <c r="H550" i="8"/>
  <c r="I550" i="8"/>
  <c r="I552" i="11" s="1"/>
  <c r="J550" i="8"/>
  <c r="K550" i="8"/>
  <c r="K552" i="11" s="1"/>
  <c r="L550" i="8"/>
  <c r="M550" i="8"/>
  <c r="N550" i="8"/>
  <c r="N552" i="11" s="1"/>
  <c r="O550" i="8"/>
  <c r="O552" i="11" s="1"/>
  <c r="P550" i="8"/>
  <c r="P552" i="11" s="1"/>
  <c r="Q550" i="8"/>
  <c r="Q552" i="11" s="1"/>
  <c r="R550" i="8"/>
  <c r="S550" i="8"/>
  <c r="S552" i="11" s="1"/>
  <c r="T550" i="8"/>
  <c r="U550" i="8"/>
  <c r="U552" i="11" s="1"/>
  <c r="V550" i="8"/>
  <c r="V552" i="11" s="1"/>
  <c r="W550" i="8"/>
  <c r="W552" i="11" s="1"/>
  <c r="X550" i="8"/>
  <c r="X552" i="11" s="1"/>
  <c r="Y550" i="8"/>
  <c r="Y552" i="11" s="1"/>
  <c r="Z550" i="8"/>
  <c r="AA550" i="8"/>
  <c r="AA552" i="11" s="1"/>
  <c r="AB550" i="8"/>
  <c r="AC550" i="8"/>
  <c r="AC552" i="11" s="1"/>
  <c r="AD550" i="8"/>
  <c r="AE550" i="8"/>
  <c r="AF550" i="8"/>
  <c r="AG550" i="8"/>
  <c r="AG552" i="11" s="1"/>
  <c r="AH550" i="8"/>
  <c r="AI550" i="8"/>
  <c r="AI552" i="11" s="1"/>
  <c r="AJ550" i="8"/>
  <c r="F551" i="8"/>
  <c r="F553" i="11" s="1"/>
  <c r="G551" i="8"/>
  <c r="H551" i="8"/>
  <c r="H553" i="11" s="1"/>
  <c r="I551" i="8"/>
  <c r="I553" i="11" s="1"/>
  <c r="J551" i="8"/>
  <c r="J553" i="11" s="1"/>
  <c r="K551" i="8"/>
  <c r="L551" i="8"/>
  <c r="L553" i="11" s="1"/>
  <c r="M551" i="8"/>
  <c r="N551" i="8"/>
  <c r="N553" i="11" s="1"/>
  <c r="O551" i="8"/>
  <c r="O553" i="11" s="1"/>
  <c r="P551" i="8"/>
  <c r="P553" i="11" s="1"/>
  <c r="Q551" i="8"/>
  <c r="R551" i="8"/>
  <c r="R553" i="11" s="1"/>
  <c r="S551" i="8"/>
  <c r="T551" i="8"/>
  <c r="T553" i="11" s="1"/>
  <c r="U551" i="8"/>
  <c r="V551" i="8"/>
  <c r="V553" i="11" s="1"/>
  <c r="W551" i="8"/>
  <c r="W553" i="10" s="1"/>
  <c r="X551" i="8"/>
  <c r="Y551" i="8"/>
  <c r="Y553" i="11" s="1"/>
  <c r="Z551" i="8"/>
  <c r="Z553" i="11" s="1"/>
  <c r="AA551" i="8"/>
  <c r="AB551" i="8"/>
  <c r="AB553" i="11" s="1"/>
  <c r="AC551" i="8"/>
  <c r="AD551" i="8"/>
  <c r="AE551" i="8"/>
  <c r="AF551" i="8"/>
  <c r="AG551" i="8"/>
  <c r="AG553" i="11" s="1"/>
  <c r="AH551" i="8"/>
  <c r="AH553" i="11" s="1"/>
  <c r="AI551" i="8"/>
  <c r="AJ551" i="8"/>
  <c r="F552" i="8"/>
  <c r="G552" i="8"/>
  <c r="G554" i="11" s="1"/>
  <c r="H552" i="8"/>
  <c r="I552" i="8"/>
  <c r="J552" i="8"/>
  <c r="J554" i="11" s="1"/>
  <c r="K552" i="8"/>
  <c r="K554" i="11" s="1"/>
  <c r="L552" i="8"/>
  <c r="M552" i="8"/>
  <c r="M554" i="11" s="1"/>
  <c r="N552" i="8"/>
  <c r="O552" i="8"/>
  <c r="O554" i="11" s="1"/>
  <c r="P552" i="8"/>
  <c r="P554" i="11" s="1"/>
  <c r="Q552" i="8"/>
  <c r="Q554" i="11" s="1"/>
  <c r="R552" i="8"/>
  <c r="S552" i="8"/>
  <c r="S554" i="11" s="1"/>
  <c r="T552" i="8"/>
  <c r="U552" i="8"/>
  <c r="U554" i="11" s="1"/>
  <c r="V552" i="8"/>
  <c r="W552" i="8"/>
  <c r="W554" i="11" s="1"/>
  <c r="X552" i="8"/>
  <c r="X554" i="11" s="1"/>
  <c r="Y552" i="8"/>
  <c r="Y554" i="11" s="1"/>
  <c r="Z552" i="8"/>
  <c r="AA552" i="8"/>
  <c r="AA554" i="11" s="1"/>
  <c r="AB552" i="8"/>
  <c r="AC552" i="8"/>
  <c r="AC554" i="11" s="1"/>
  <c r="AD552" i="8"/>
  <c r="AE552" i="8"/>
  <c r="AE554" i="11" s="1"/>
  <c r="AF552" i="8"/>
  <c r="AG552" i="8"/>
  <c r="AH552" i="8"/>
  <c r="AH554" i="11" s="1"/>
  <c r="AI552" i="8"/>
  <c r="AI554" i="11" s="1"/>
  <c r="AJ552" i="8"/>
  <c r="F553" i="8"/>
  <c r="F555" i="11" s="1"/>
  <c r="G553" i="8"/>
  <c r="H553" i="8"/>
  <c r="H555" i="11" s="1"/>
  <c r="I553" i="8"/>
  <c r="J553" i="8"/>
  <c r="J555" i="11" s="1"/>
  <c r="K553" i="8"/>
  <c r="K555" i="11" s="1"/>
  <c r="L553" i="8"/>
  <c r="L555" i="11" s="1"/>
  <c r="M553" i="8"/>
  <c r="N553" i="8"/>
  <c r="N555" i="11" s="1"/>
  <c r="O553" i="8"/>
  <c r="P553" i="8"/>
  <c r="P555" i="11" s="1"/>
  <c r="Q553" i="8"/>
  <c r="R553" i="8"/>
  <c r="R555" i="11" s="1"/>
  <c r="S553" i="8"/>
  <c r="S555" i="11" s="1"/>
  <c r="T553" i="8"/>
  <c r="T555" i="11" s="1"/>
  <c r="U553" i="8"/>
  <c r="V553" i="8"/>
  <c r="V555" i="11" s="1"/>
  <c r="W553" i="8"/>
  <c r="X553" i="8"/>
  <c r="Y553" i="8"/>
  <c r="Y555" i="11" s="1"/>
  <c r="Z553" i="8"/>
  <c r="Z555" i="11" s="1"/>
  <c r="AA553" i="8"/>
  <c r="AB553" i="8"/>
  <c r="AB555" i="11" s="1"/>
  <c r="AC553" i="8"/>
  <c r="AD553" i="8"/>
  <c r="AD555" i="11" s="1"/>
  <c r="AE553" i="8"/>
  <c r="AF553" i="8"/>
  <c r="AF555" i="11" s="1"/>
  <c r="AG553" i="8"/>
  <c r="AG555" i="11" s="1"/>
  <c r="AH553" i="8"/>
  <c r="AH555" i="11" s="1"/>
  <c r="AI553" i="8"/>
  <c r="AJ553" i="8"/>
  <c r="F554" i="8"/>
  <c r="G554" i="8"/>
  <c r="G556" i="11" s="1"/>
  <c r="H554" i="8"/>
  <c r="I554" i="8"/>
  <c r="J554" i="8"/>
  <c r="K554" i="8"/>
  <c r="K556" i="11" s="1"/>
  <c r="L554" i="8"/>
  <c r="L556" i="11" s="1"/>
  <c r="M554" i="8"/>
  <c r="M556" i="11" s="1"/>
  <c r="N554" i="8"/>
  <c r="O554" i="8"/>
  <c r="O556" i="11" s="1"/>
  <c r="P554" i="8"/>
  <c r="Q554" i="8"/>
  <c r="Q556" i="11" s="1"/>
  <c r="R554" i="8"/>
  <c r="S554" i="8"/>
  <c r="S556" i="11" s="1"/>
  <c r="T554" i="8"/>
  <c r="U554" i="8"/>
  <c r="U556" i="11" s="1"/>
  <c r="V554" i="8"/>
  <c r="W554" i="8"/>
  <c r="W556" i="11" s="1"/>
  <c r="X554" i="8"/>
  <c r="Y554" i="8"/>
  <c r="Y556" i="11" s="1"/>
  <c r="Z554" i="8"/>
  <c r="Z556" i="10" s="1"/>
  <c r="AA554" i="8"/>
  <c r="AA556" i="11" s="1"/>
  <c r="AB554" i="8"/>
  <c r="AC554" i="8"/>
  <c r="AC556" i="11" s="1"/>
  <c r="AD554" i="8"/>
  <c r="AE554" i="8"/>
  <c r="AE556" i="11" s="1"/>
  <c r="AF554" i="8"/>
  <c r="AG554" i="8"/>
  <c r="AG556" i="11" s="1"/>
  <c r="AH554" i="8"/>
  <c r="AH556" i="11" s="1"/>
  <c r="AI554" i="8"/>
  <c r="AI556" i="11" s="1"/>
  <c r="AJ554" i="8"/>
  <c r="F555" i="8"/>
  <c r="F557" i="11" s="1"/>
  <c r="G555" i="8"/>
  <c r="H555" i="8"/>
  <c r="H557" i="11" s="1"/>
  <c r="I555" i="8"/>
  <c r="J555" i="8"/>
  <c r="J557" i="11" s="1"/>
  <c r="K555" i="8"/>
  <c r="L555" i="8"/>
  <c r="L557" i="11" s="1"/>
  <c r="M555" i="8"/>
  <c r="N555" i="8"/>
  <c r="N557" i="11" s="1"/>
  <c r="O555" i="8"/>
  <c r="P555" i="8"/>
  <c r="P557" i="11" s="1"/>
  <c r="Q555" i="8"/>
  <c r="R555" i="8"/>
  <c r="R557" i="11" s="1"/>
  <c r="S555" i="8"/>
  <c r="T555" i="8"/>
  <c r="T557" i="11" s="1"/>
  <c r="U555" i="8"/>
  <c r="V555" i="8"/>
  <c r="V557" i="11" s="1"/>
  <c r="W555" i="8"/>
  <c r="X555" i="8"/>
  <c r="X557" i="11" s="1"/>
  <c r="Y555" i="8"/>
  <c r="Z555" i="8"/>
  <c r="Z557" i="11" s="1"/>
  <c r="AA555" i="8"/>
  <c r="AA557" i="11" s="1"/>
  <c r="AB555" i="8"/>
  <c r="AB557" i="11" s="1"/>
  <c r="AC555" i="8"/>
  <c r="AC557" i="11" s="1"/>
  <c r="AD555" i="8"/>
  <c r="AD557" i="11" s="1"/>
  <c r="AE555" i="8"/>
  <c r="AF555" i="8"/>
  <c r="AF557" i="11" s="1"/>
  <c r="AG555" i="8"/>
  <c r="AH555" i="8"/>
  <c r="AH557" i="11" s="1"/>
  <c r="AI555" i="8"/>
  <c r="AI557" i="11" s="1"/>
  <c r="AJ555" i="8"/>
  <c r="F556" i="8"/>
  <c r="F558" i="11" s="1"/>
  <c r="G556" i="8"/>
  <c r="G558" i="11" s="1"/>
  <c r="H556" i="8"/>
  <c r="I556" i="8"/>
  <c r="I558" i="11" s="1"/>
  <c r="J556" i="8"/>
  <c r="K556" i="8"/>
  <c r="K558" i="11" s="1"/>
  <c r="L556" i="8"/>
  <c r="M556" i="8"/>
  <c r="M558" i="11" s="1"/>
  <c r="N556" i="8"/>
  <c r="N558" i="11" s="1"/>
  <c r="O556" i="8"/>
  <c r="O558" i="11" s="1"/>
  <c r="P556" i="8"/>
  <c r="Q556" i="8"/>
  <c r="Q558" i="11" s="1"/>
  <c r="R556" i="8"/>
  <c r="S556" i="8"/>
  <c r="T556" i="8"/>
  <c r="U556" i="8"/>
  <c r="U558" i="11" s="1"/>
  <c r="V556" i="8"/>
  <c r="W556" i="8"/>
  <c r="W558" i="11" s="1"/>
  <c r="X556" i="8"/>
  <c r="Y556" i="8"/>
  <c r="Y558" i="11" s="1"/>
  <c r="Z556" i="8"/>
  <c r="AA556" i="8"/>
  <c r="AA558" i="11" s="1"/>
  <c r="AB556" i="8"/>
  <c r="AB558" i="11" s="1"/>
  <c r="AC556" i="8"/>
  <c r="AC558" i="11" s="1"/>
  <c r="AD556" i="8"/>
  <c r="AD558" i="11" s="1"/>
  <c r="AE556" i="8"/>
  <c r="AE558" i="11" s="1"/>
  <c r="AF556" i="8"/>
  <c r="AG556" i="8"/>
  <c r="AG558" i="11" s="1"/>
  <c r="AH556" i="8"/>
  <c r="AI556" i="8"/>
  <c r="AI558" i="11" s="1"/>
  <c r="AJ556" i="8"/>
  <c r="F557" i="8"/>
  <c r="F559" i="11" s="1"/>
  <c r="G557" i="8"/>
  <c r="G559" i="11" s="1"/>
  <c r="H557" i="8"/>
  <c r="H559" i="11" s="1"/>
  <c r="I557" i="8"/>
  <c r="J557" i="8"/>
  <c r="J559" i="11" s="1"/>
  <c r="K557" i="8"/>
  <c r="L557" i="8"/>
  <c r="L559" i="11" s="1"/>
  <c r="M557" i="8"/>
  <c r="N557" i="8"/>
  <c r="N559" i="11" s="1"/>
  <c r="O557" i="8"/>
  <c r="O559" i="11" s="1"/>
  <c r="P557" i="8"/>
  <c r="P559" i="11" s="1"/>
  <c r="Q557" i="8"/>
  <c r="R557" i="8"/>
  <c r="R559" i="11" s="1"/>
  <c r="S557" i="8"/>
  <c r="T557" i="8"/>
  <c r="T559" i="11" s="1"/>
  <c r="U557" i="8"/>
  <c r="V557" i="8"/>
  <c r="V559" i="11" s="1"/>
  <c r="W557" i="8"/>
  <c r="X557" i="8"/>
  <c r="X559" i="11" s="1"/>
  <c r="Y557" i="8"/>
  <c r="Z557" i="8"/>
  <c r="Z559" i="11" s="1"/>
  <c r="AA557" i="8"/>
  <c r="AB557" i="8"/>
  <c r="AB559" i="11" s="1"/>
  <c r="AC557" i="8"/>
  <c r="AC559" i="11" s="1"/>
  <c r="AD557" i="8"/>
  <c r="AD559" i="11" s="1"/>
  <c r="AE557" i="8"/>
  <c r="AF557" i="8"/>
  <c r="AF559" i="11" s="1"/>
  <c r="AG557" i="8"/>
  <c r="AH557" i="8"/>
  <c r="AH559" i="11" s="1"/>
  <c r="AI557" i="8"/>
  <c r="AJ557" i="8"/>
  <c r="F558" i="8"/>
  <c r="F560" i="11" s="1"/>
  <c r="G558" i="8"/>
  <c r="G560" i="11" s="1"/>
  <c r="H558" i="8"/>
  <c r="H560" i="11" s="1"/>
  <c r="I558" i="8"/>
  <c r="I560" i="11" s="1"/>
  <c r="J558" i="8"/>
  <c r="K558" i="8"/>
  <c r="K560" i="11" s="1"/>
  <c r="L558" i="8"/>
  <c r="M558" i="8"/>
  <c r="M560" i="11" s="1"/>
  <c r="N558" i="8"/>
  <c r="O558" i="8"/>
  <c r="O560" i="11" s="1"/>
  <c r="P558" i="8"/>
  <c r="P560" i="11" s="1"/>
  <c r="Q558" i="8"/>
  <c r="Q560" i="11" s="1"/>
  <c r="R558" i="8"/>
  <c r="S558" i="8"/>
  <c r="S560" i="11" s="1"/>
  <c r="T558" i="8"/>
  <c r="U558" i="8"/>
  <c r="V558" i="8"/>
  <c r="W558" i="8"/>
  <c r="W560" i="11" s="1"/>
  <c r="X558" i="8"/>
  <c r="X560" i="11" s="1"/>
  <c r="Y558" i="8"/>
  <c r="Y560" i="11" s="1"/>
  <c r="Z558" i="8"/>
  <c r="AA558" i="8"/>
  <c r="AA560" i="11" s="1"/>
  <c r="AB558" i="8"/>
  <c r="AC558" i="8"/>
  <c r="AD558" i="8"/>
  <c r="AD560" i="11" s="1"/>
  <c r="AE558" i="8"/>
  <c r="AE560" i="11" s="1"/>
  <c r="AF558" i="8"/>
  <c r="AG558" i="8"/>
  <c r="AG560" i="11" s="1"/>
  <c r="AH558" i="8"/>
  <c r="AI558" i="8"/>
  <c r="AI560" i="11" s="1"/>
  <c r="AJ558" i="8"/>
  <c r="F559" i="8"/>
  <c r="F561" i="11" s="1"/>
  <c r="G559" i="8"/>
  <c r="G561" i="11" s="1"/>
  <c r="H559" i="8"/>
  <c r="H561" i="11" s="1"/>
  <c r="I559" i="8"/>
  <c r="I561" i="11" s="1"/>
  <c r="J559" i="8"/>
  <c r="J561" i="11" s="1"/>
  <c r="K559" i="8"/>
  <c r="L559" i="8"/>
  <c r="L561" i="11" s="1"/>
  <c r="M559" i="8"/>
  <c r="N559" i="8"/>
  <c r="N561" i="11" s="1"/>
  <c r="O559" i="8"/>
  <c r="P559" i="8"/>
  <c r="P561" i="11" s="1"/>
  <c r="Q559" i="8"/>
  <c r="R559" i="8"/>
  <c r="R561" i="11" s="1"/>
  <c r="S559" i="8"/>
  <c r="T559" i="8"/>
  <c r="T561" i="11" s="1"/>
  <c r="U559" i="8"/>
  <c r="V559" i="8"/>
  <c r="V561" i="11" s="1"/>
  <c r="W559" i="8"/>
  <c r="X559" i="8"/>
  <c r="X561" i="11" s="1"/>
  <c r="Y559" i="8"/>
  <c r="Y561" i="11" s="1"/>
  <c r="Z559" i="8"/>
  <c r="Z561" i="11" s="1"/>
  <c r="AA559" i="8"/>
  <c r="AB559" i="8"/>
  <c r="AB561" i="11" s="1"/>
  <c r="AC559" i="8"/>
  <c r="AD559" i="8"/>
  <c r="AD561" i="11" s="1"/>
  <c r="AE559" i="8"/>
  <c r="AE561" i="11" s="1"/>
  <c r="AF559" i="8"/>
  <c r="AF561" i="11" s="1"/>
  <c r="AG559" i="8"/>
  <c r="AG561" i="11" s="1"/>
  <c r="AH559" i="8"/>
  <c r="AH561" i="11" s="1"/>
  <c r="AI559" i="8"/>
  <c r="AJ559" i="8"/>
  <c r="F560" i="8"/>
  <c r="G560" i="8"/>
  <c r="H560" i="8"/>
  <c r="H562" i="11" s="1"/>
  <c r="I560" i="8"/>
  <c r="I562" i="11" s="1"/>
  <c r="J560" i="8"/>
  <c r="J562" i="11" s="1"/>
  <c r="K560" i="8"/>
  <c r="K562" i="11" s="1"/>
  <c r="L560" i="8"/>
  <c r="M560" i="8"/>
  <c r="M562" i="11" s="1"/>
  <c r="N560" i="8"/>
  <c r="O560" i="8"/>
  <c r="O562" i="11" s="1"/>
  <c r="P560" i="8"/>
  <c r="Q560" i="8"/>
  <c r="Q562" i="11" s="1"/>
  <c r="R560" i="8"/>
  <c r="S560" i="8"/>
  <c r="S562" i="11" s="1"/>
  <c r="T560" i="8"/>
  <c r="U560" i="8"/>
  <c r="U562" i="11" s="1"/>
  <c r="V560" i="8"/>
  <c r="W560" i="8"/>
  <c r="W562" i="11" s="1"/>
  <c r="X560" i="8"/>
  <c r="Y560" i="8"/>
  <c r="Y562" i="11" s="1"/>
  <c r="Z560" i="8"/>
  <c r="AA560" i="8"/>
  <c r="AA562" i="11" s="1"/>
  <c r="AB560" i="8"/>
  <c r="AC560" i="8"/>
  <c r="AC562" i="11" s="1"/>
  <c r="AD560" i="8"/>
  <c r="AE560" i="8"/>
  <c r="AE562" i="11" s="1"/>
  <c r="AF560" i="8"/>
  <c r="AF562" i="11" s="1"/>
  <c r="AG560" i="8"/>
  <c r="AG562" i="11" s="1"/>
  <c r="AH560" i="8"/>
  <c r="AH562" i="11" s="1"/>
  <c r="AI560" i="8"/>
  <c r="AI562" i="11" s="1"/>
  <c r="AJ560" i="8"/>
  <c r="F561" i="8"/>
  <c r="F563" i="11" s="1"/>
  <c r="G561" i="8"/>
  <c r="H561" i="8"/>
  <c r="H563" i="11" s="1"/>
  <c r="I561" i="8"/>
  <c r="I563" i="11" s="1"/>
  <c r="J561" i="8"/>
  <c r="J563" i="11" s="1"/>
  <c r="K561" i="8"/>
  <c r="K563" i="11" s="1"/>
  <c r="L561" i="8"/>
  <c r="L563" i="11" s="1"/>
  <c r="M561" i="8"/>
  <c r="N561" i="8"/>
  <c r="N563" i="11" s="1"/>
  <c r="O561" i="8"/>
  <c r="P561" i="8"/>
  <c r="Q561" i="8"/>
  <c r="Q563" i="11" s="1"/>
  <c r="R561" i="8"/>
  <c r="R563" i="11" s="1"/>
  <c r="S561" i="8"/>
  <c r="S563" i="11" s="1"/>
  <c r="T561" i="8"/>
  <c r="T563" i="11" s="1"/>
  <c r="U561" i="8"/>
  <c r="V561" i="8"/>
  <c r="V563" i="11" s="1"/>
  <c r="W561" i="8"/>
  <c r="X561" i="8"/>
  <c r="X563" i="11" s="1"/>
  <c r="Y561" i="8"/>
  <c r="Z561" i="8"/>
  <c r="Z563" i="11" s="1"/>
  <c r="AA561" i="8"/>
  <c r="AB561" i="8"/>
  <c r="AB563" i="11" s="1"/>
  <c r="AC561" i="8"/>
  <c r="AD561" i="8"/>
  <c r="AD563" i="11" s="1"/>
  <c r="AE561" i="8"/>
  <c r="AF561" i="8"/>
  <c r="AF563" i="11" s="1"/>
  <c r="AG561" i="8"/>
  <c r="AH561" i="8"/>
  <c r="AI561" i="8"/>
  <c r="AI563" i="11" s="1"/>
  <c r="AJ561" i="8"/>
  <c r="F562" i="8"/>
  <c r="G562" i="8"/>
  <c r="G564" i="11" s="1"/>
  <c r="H562" i="8"/>
  <c r="I562" i="8"/>
  <c r="I564" i="11" s="1"/>
  <c r="J562" i="8"/>
  <c r="J564" i="11" s="1"/>
  <c r="K562" i="8"/>
  <c r="L562" i="8"/>
  <c r="M562" i="8"/>
  <c r="M564" i="11" s="1"/>
  <c r="N562" i="8"/>
  <c r="O562" i="8"/>
  <c r="O564" i="11" s="1"/>
  <c r="P562" i="8"/>
  <c r="Q562" i="8"/>
  <c r="Q564" i="11" s="1"/>
  <c r="R562" i="8"/>
  <c r="R564" i="11" s="1"/>
  <c r="S562" i="8"/>
  <c r="S564" i="11" s="1"/>
  <c r="T562" i="8"/>
  <c r="U562" i="8"/>
  <c r="U564" i="11" s="1"/>
  <c r="V562" i="8"/>
  <c r="W562" i="8"/>
  <c r="W564" i="11" s="1"/>
  <c r="X562" i="8"/>
  <c r="Y562" i="8"/>
  <c r="Y564" i="11" s="1"/>
  <c r="Z562" i="8"/>
  <c r="AA562" i="8"/>
  <c r="AA564" i="11" s="1"/>
  <c r="AB562" i="8"/>
  <c r="AC562" i="8"/>
  <c r="AC564" i="11" s="1"/>
  <c r="AD562" i="8"/>
  <c r="AE562" i="8"/>
  <c r="AE564" i="11" s="1"/>
  <c r="AF562" i="8"/>
  <c r="AG562" i="8"/>
  <c r="AG564" i="11" s="1"/>
  <c r="AH562" i="8"/>
  <c r="AI562" i="8"/>
  <c r="AI564" i="11" s="1"/>
  <c r="AJ562" i="8"/>
  <c r="F563" i="8"/>
  <c r="F565" i="11" s="1"/>
  <c r="G563" i="8"/>
  <c r="H563" i="8"/>
  <c r="H565" i="11" s="1"/>
  <c r="I563" i="8"/>
  <c r="J563" i="8"/>
  <c r="J565" i="11" s="1"/>
  <c r="K563" i="8"/>
  <c r="K565" i="11" s="1"/>
  <c r="L563" i="8"/>
  <c r="L565" i="11" s="1"/>
  <c r="M563" i="8"/>
  <c r="N563" i="8"/>
  <c r="N565" i="11" s="1"/>
  <c r="O563" i="8"/>
  <c r="P563" i="8"/>
  <c r="P565" i="11" s="1"/>
  <c r="Q563" i="8"/>
  <c r="R563" i="8"/>
  <c r="S563" i="8"/>
  <c r="S565" i="11" s="1"/>
  <c r="T563" i="8"/>
  <c r="T565" i="11" s="1"/>
  <c r="U563" i="8"/>
  <c r="V563" i="8"/>
  <c r="V565" i="11" s="1"/>
  <c r="W563" i="8"/>
  <c r="X563" i="8"/>
  <c r="X565" i="11" s="1"/>
  <c r="Y563" i="8"/>
  <c r="Z563" i="8"/>
  <c r="Z565" i="11" s="1"/>
  <c r="AA563" i="8"/>
  <c r="AB563" i="8"/>
  <c r="AC563" i="8"/>
  <c r="AC565" i="11" s="1"/>
  <c r="AD563" i="8"/>
  <c r="AD565" i="11" s="1"/>
  <c r="AE563" i="8"/>
  <c r="AF563" i="8"/>
  <c r="AF565" i="11" s="1"/>
  <c r="AG563" i="8"/>
  <c r="AH563" i="8"/>
  <c r="AI563" i="8"/>
  <c r="AJ563" i="8"/>
  <c r="F564" i="8"/>
  <c r="G564" i="8"/>
  <c r="G566" i="11" s="1"/>
  <c r="H564" i="8"/>
  <c r="H566" i="10" s="1"/>
  <c r="I564" i="8"/>
  <c r="I566" i="11" s="1"/>
  <c r="J564" i="8"/>
  <c r="K564" i="8"/>
  <c r="K566" i="11" s="1"/>
  <c r="L564" i="8"/>
  <c r="L566" i="11" s="1"/>
  <c r="M564" i="8"/>
  <c r="M566" i="11" s="1"/>
  <c r="N564" i="8"/>
  <c r="N566" i="11" s="1"/>
  <c r="O564" i="8"/>
  <c r="O566" i="11" s="1"/>
  <c r="P564" i="8"/>
  <c r="Q564" i="8"/>
  <c r="Q566" i="11" s="1"/>
  <c r="R564" i="8"/>
  <c r="S564" i="8"/>
  <c r="S566" i="11" s="1"/>
  <c r="T564" i="8"/>
  <c r="T566" i="11" s="1"/>
  <c r="U564" i="8"/>
  <c r="U566" i="11" s="1"/>
  <c r="V564" i="8"/>
  <c r="W564" i="8"/>
  <c r="W566" i="11" s="1"/>
  <c r="X564" i="8"/>
  <c r="X566" i="11" s="1"/>
  <c r="Y564" i="8"/>
  <c r="Y566" i="11" s="1"/>
  <c r="Z564" i="8"/>
  <c r="AA564" i="8"/>
  <c r="AA566" i="11" s="1"/>
  <c r="AB564" i="8"/>
  <c r="AC564" i="8"/>
  <c r="AC566" i="11" s="1"/>
  <c r="AD564" i="8"/>
  <c r="AD566" i="11" s="1"/>
  <c r="AE564" i="8"/>
  <c r="AE566" i="11" s="1"/>
  <c r="AF564" i="8"/>
  <c r="AF566" i="11" s="1"/>
  <c r="AG564" i="8"/>
  <c r="AH564" i="8"/>
  <c r="AI564" i="8"/>
  <c r="AI566" i="11" s="1"/>
  <c r="AJ564" i="8"/>
  <c r="F565" i="8"/>
  <c r="F567" i="11" s="1"/>
  <c r="G565" i="8"/>
  <c r="G567" i="11" s="1"/>
  <c r="H565" i="8"/>
  <c r="H567" i="11" s="1"/>
  <c r="I565" i="8"/>
  <c r="J565" i="8"/>
  <c r="J567" i="11" s="1"/>
  <c r="K565" i="8"/>
  <c r="L565" i="8"/>
  <c r="L567" i="11" s="1"/>
  <c r="M565" i="8"/>
  <c r="M567" i="11" s="1"/>
  <c r="N565" i="8"/>
  <c r="N567" i="11" s="1"/>
  <c r="O565" i="8"/>
  <c r="O567" i="11" s="1"/>
  <c r="P565" i="8"/>
  <c r="P567" i="11" s="1"/>
  <c r="Q565" i="8"/>
  <c r="R565" i="8"/>
  <c r="R567" i="11" s="1"/>
  <c r="S565" i="8"/>
  <c r="T565" i="8"/>
  <c r="U565" i="8"/>
  <c r="U567" i="11" s="1"/>
  <c r="V565" i="8"/>
  <c r="W565" i="8"/>
  <c r="W567" i="11" s="1"/>
  <c r="X565" i="8"/>
  <c r="X567" i="11" s="1"/>
  <c r="Y565" i="8"/>
  <c r="Z565" i="8"/>
  <c r="Z567" i="11" s="1"/>
  <c r="AA565" i="8"/>
  <c r="AB565" i="8"/>
  <c r="AB567" i="11" s="1"/>
  <c r="AC565" i="8"/>
  <c r="AD565" i="8"/>
  <c r="AD567" i="11" s="1"/>
  <c r="AE565" i="8"/>
  <c r="AE567" i="11" s="1"/>
  <c r="AF565" i="8"/>
  <c r="AF567" i="11" s="1"/>
  <c r="AG565" i="8"/>
  <c r="AH565" i="8"/>
  <c r="AH567" i="11" s="1"/>
  <c r="AI565" i="8"/>
  <c r="AJ565" i="8"/>
  <c r="F566" i="8"/>
  <c r="G566" i="8"/>
  <c r="G568" i="11" s="1"/>
  <c r="H566" i="8"/>
  <c r="H568" i="11" s="1"/>
  <c r="I566" i="8"/>
  <c r="I568" i="11" s="1"/>
  <c r="J566" i="8"/>
  <c r="K566" i="8"/>
  <c r="K568" i="11" s="1"/>
  <c r="L566" i="8"/>
  <c r="M566" i="8"/>
  <c r="M568" i="11" s="1"/>
  <c r="N566" i="8"/>
  <c r="N568" i="11" s="1"/>
  <c r="O566" i="8"/>
  <c r="O568" i="11" s="1"/>
  <c r="P566" i="8"/>
  <c r="P568" i="11" s="1"/>
  <c r="Q566" i="8"/>
  <c r="Q568" i="11" s="1"/>
  <c r="R566" i="8"/>
  <c r="S566" i="8"/>
  <c r="S568" i="11" s="1"/>
  <c r="T566" i="8"/>
  <c r="U566" i="8"/>
  <c r="U568" i="11" s="1"/>
  <c r="V566" i="8"/>
  <c r="V568" i="11" s="1"/>
  <c r="W566" i="8"/>
  <c r="W568" i="11" s="1"/>
  <c r="X566" i="8"/>
  <c r="X568" i="11" s="1"/>
  <c r="Y566" i="8"/>
  <c r="Y568" i="11" s="1"/>
  <c r="Z566" i="8"/>
  <c r="AA566" i="8"/>
  <c r="AA568" i="11" s="1"/>
  <c r="AB566" i="8"/>
  <c r="AC566" i="8"/>
  <c r="AC568" i="11" s="1"/>
  <c r="AD566" i="8"/>
  <c r="AE566" i="8"/>
  <c r="AE568" i="11" s="1"/>
  <c r="AF566" i="8"/>
  <c r="AF568" i="11" s="1"/>
  <c r="AG566" i="8"/>
  <c r="AG568" i="11" s="1"/>
  <c r="AH566" i="8"/>
  <c r="AI566" i="8"/>
  <c r="AI568" i="11" s="1"/>
  <c r="AJ566" i="8"/>
  <c r="F567" i="8"/>
  <c r="F569" i="11" s="1"/>
  <c r="G567" i="8"/>
  <c r="H567" i="8"/>
  <c r="H569" i="11" s="1"/>
  <c r="I567" i="8"/>
  <c r="I569" i="11" s="1"/>
  <c r="J567" i="8"/>
  <c r="J569" i="11" s="1"/>
  <c r="K567" i="8"/>
  <c r="L567" i="8"/>
  <c r="L569" i="11" s="1"/>
  <c r="M567" i="8"/>
  <c r="N567" i="8"/>
  <c r="N569" i="11" s="1"/>
  <c r="O567" i="8"/>
  <c r="O569" i="11" s="1"/>
  <c r="P567" i="8"/>
  <c r="P569" i="11" s="1"/>
  <c r="Q567" i="8"/>
  <c r="Q569" i="11" s="1"/>
  <c r="R567" i="8"/>
  <c r="R569" i="11" s="1"/>
  <c r="S567" i="8"/>
  <c r="T567" i="8"/>
  <c r="T569" i="11" s="1"/>
  <c r="U567" i="8"/>
  <c r="V567" i="8"/>
  <c r="V569" i="11" s="1"/>
  <c r="W567" i="8"/>
  <c r="W569" i="11" s="1"/>
  <c r="X567" i="8"/>
  <c r="Y567" i="8"/>
  <c r="Y569" i="11" s="1"/>
  <c r="Z567" i="8"/>
  <c r="Z569" i="11" s="1"/>
  <c r="AA567" i="8"/>
  <c r="AB567" i="8"/>
  <c r="AB569" i="11" s="1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J570" i="11" s="1"/>
  <c r="K568" i="8"/>
  <c r="K570" i="11" s="1"/>
  <c r="L568" i="8"/>
  <c r="L570" i="11" s="1"/>
  <c r="M568" i="8"/>
  <c r="M570" i="11" s="1"/>
  <c r="N568" i="8"/>
  <c r="O568" i="8"/>
  <c r="O570" i="11" s="1"/>
  <c r="P568" i="8"/>
  <c r="P570" i="11" s="1"/>
  <c r="Q568" i="8"/>
  <c r="Q570" i="11" s="1"/>
  <c r="R568" i="8"/>
  <c r="R570" i="11" s="1"/>
  <c r="S568" i="8"/>
  <c r="S570" i="11" s="1"/>
  <c r="T568" i="8"/>
  <c r="T570" i="11" s="1"/>
  <c r="U568" i="8"/>
  <c r="U570" i="11" s="1"/>
  <c r="V568" i="8"/>
  <c r="W568" i="8"/>
  <c r="W570" i="11" s="1"/>
  <c r="X568" i="8"/>
  <c r="X570" i="11" s="1"/>
  <c r="Y568" i="8"/>
  <c r="Y570" i="11" s="1"/>
  <c r="Z568" i="8"/>
  <c r="AA568" i="8"/>
  <c r="AA570" i="11" s="1"/>
  <c r="AB568" i="8"/>
  <c r="AB570" i="11" s="1"/>
  <c r="AC568" i="8"/>
  <c r="AC570" i="11" s="1"/>
  <c r="AD568" i="8"/>
  <c r="AE568" i="8"/>
  <c r="AE570" i="11" s="1"/>
  <c r="AF568" i="8"/>
  <c r="AF570" i="10" s="1"/>
  <c r="AG568" i="8"/>
  <c r="AH568" i="8"/>
  <c r="AH570" i="11" s="1"/>
  <c r="AI568" i="8"/>
  <c r="AI570" i="11" s="1"/>
  <c r="AJ568" i="8"/>
  <c r="F569" i="8"/>
  <c r="F571" i="11" s="1"/>
  <c r="G569" i="8"/>
  <c r="H569" i="8"/>
  <c r="H571" i="11" s="1"/>
  <c r="I569" i="8"/>
  <c r="J569" i="8"/>
  <c r="J571" i="11" s="1"/>
  <c r="K569" i="8"/>
  <c r="K571" i="11" s="1"/>
  <c r="L569" i="8"/>
  <c r="L571" i="11" s="1"/>
  <c r="M569" i="8"/>
  <c r="N569" i="8"/>
  <c r="N571" i="11" s="1"/>
  <c r="O569" i="8"/>
  <c r="P569" i="8"/>
  <c r="P571" i="11" s="1"/>
  <c r="Q569" i="8"/>
  <c r="R569" i="8"/>
  <c r="R571" i="11" s="1"/>
  <c r="S569" i="8"/>
  <c r="S571" i="11" s="1"/>
  <c r="T569" i="8"/>
  <c r="T571" i="11" s="1"/>
  <c r="U569" i="8"/>
  <c r="V569" i="8"/>
  <c r="W569" i="8"/>
  <c r="X569" i="8"/>
  <c r="X571" i="11" s="1"/>
  <c r="Y569" i="8"/>
  <c r="Y571" i="11" s="1"/>
  <c r="Z569" i="8"/>
  <c r="Z571" i="11" s="1"/>
  <c r="AA569" i="8"/>
  <c r="AB569" i="8"/>
  <c r="AB571" i="11" s="1"/>
  <c r="AC569" i="8"/>
  <c r="AD569" i="8"/>
  <c r="AD571" i="11" s="1"/>
  <c r="AE569" i="8"/>
  <c r="AF569" i="8"/>
  <c r="AF571" i="11" s="1"/>
  <c r="AG569" i="8"/>
  <c r="AG571" i="10" s="1"/>
  <c r="AH569" i="8"/>
  <c r="AH571" i="11" s="1"/>
  <c r="AI569" i="8"/>
  <c r="AI571" i="11" s="1"/>
  <c r="AJ569" i="8"/>
  <c r="F570" i="8"/>
  <c r="G570" i="8"/>
  <c r="G572" i="11" s="1"/>
  <c r="H570" i="8"/>
  <c r="I570" i="8"/>
  <c r="I572" i="11" s="1"/>
  <c r="J570" i="8"/>
  <c r="K570" i="8"/>
  <c r="K572" i="11" s="1"/>
  <c r="L570" i="8"/>
  <c r="M570" i="8"/>
  <c r="M572" i="11" s="1"/>
  <c r="N570" i="8"/>
  <c r="O570" i="8"/>
  <c r="O572" i="11" s="1"/>
  <c r="P570" i="8"/>
  <c r="Q570" i="8"/>
  <c r="Q572" i="11" s="1"/>
  <c r="R570" i="8"/>
  <c r="S570" i="8"/>
  <c r="S572" i="11" s="1"/>
  <c r="T570" i="8"/>
  <c r="T572" i="11" s="1"/>
  <c r="U570" i="8"/>
  <c r="U572" i="11" s="1"/>
  <c r="V570" i="8"/>
  <c r="W570" i="8"/>
  <c r="X570" i="8"/>
  <c r="Y570" i="8"/>
  <c r="Y572" i="11" s="1"/>
  <c r="Z570" i="8"/>
  <c r="Z572" i="11" s="1"/>
  <c r="AA570" i="8"/>
  <c r="AA572" i="11" s="1"/>
  <c r="AB570" i="8"/>
  <c r="AB572" i="11" s="1"/>
  <c r="AC570" i="8"/>
  <c r="AC572" i="11" s="1"/>
  <c r="AD570" i="8"/>
  <c r="AE570" i="8"/>
  <c r="AF570" i="8"/>
  <c r="AG570" i="8"/>
  <c r="AG572" i="11" s="1"/>
  <c r="AH570" i="8"/>
  <c r="AH572" i="11" s="1"/>
  <c r="AI570" i="8"/>
  <c r="AI572" i="11" s="1"/>
  <c r="AJ570" i="8"/>
  <c r="F571" i="8"/>
  <c r="F573" i="11" s="1"/>
  <c r="G571" i="8"/>
  <c r="H571" i="8"/>
  <c r="H573" i="11" s="1"/>
  <c r="I571" i="8"/>
  <c r="J571" i="8"/>
  <c r="J573" i="11" s="1"/>
  <c r="K571" i="8"/>
  <c r="K573" i="10" s="1"/>
  <c r="L571" i="8"/>
  <c r="L573" i="11" s="1"/>
  <c r="M571" i="8"/>
  <c r="M573" i="11" s="1"/>
  <c r="N571" i="8"/>
  <c r="N573" i="11" s="1"/>
  <c r="O571" i="8"/>
  <c r="P571" i="8"/>
  <c r="P573" i="11" s="1"/>
  <c r="Q571" i="8"/>
  <c r="R571" i="8"/>
  <c r="R573" i="11" s="1"/>
  <c r="S571" i="8"/>
  <c r="T571" i="8"/>
  <c r="T573" i="11" s="1"/>
  <c r="U571" i="8"/>
  <c r="U573" i="11" s="1"/>
  <c r="V571" i="8"/>
  <c r="V573" i="11" s="1"/>
  <c r="W571" i="8"/>
  <c r="X571" i="8"/>
  <c r="Y571" i="8"/>
  <c r="Z571" i="8"/>
  <c r="Z573" i="11" s="1"/>
  <c r="AA571" i="8"/>
  <c r="AA573" i="11" s="1"/>
  <c r="AB571" i="8"/>
  <c r="AB573" i="11" s="1"/>
  <c r="AC571" i="8"/>
  <c r="AC573" i="11" s="1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F574" i="11" s="1"/>
  <c r="G572" i="8"/>
  <c r="G574" i="11" s="1"/>
  <c r="H572" i="8"/>
  <c r="I572" i="8"/>
  <c r="J572" i="8"/>
  <c r="K572" i="8"/>
  <c r="K574" i="11" s="1"/>
  <c r="L572" i="8"/>
  <c r="M572" i="8"/>
  <c r="M574" i="11" s="1"/>
  <c r="N572" i="8"/>
  <c r="N574" i="11" s="1"/>
  <c r="O572" i="8"/>
  <c r="O574" i="11" s="1"/>
  <c r="P572" i="8"/>
  <c r="Q572" i="8"/>
  <c r="Q574" i="11" s="1"/>
  <c r="R572" i="8"/>
  <c r="S572" i="8"/>
  <c r="S574" i="11" s="1"/>
  <c r="T572" i="8"/>
  <c r="U572" i="8"/>
  <c r="U574" i="11" s="1"/>
  <c r="V572" i="8"/>
  <c r="V574" i="11" s="1"/>
  <c r="W572" i="8"/>
  <c r="W574" i="11" s="1"/>
  <c r="X572" i="8"/>
  <c r="Y572" i="8"/>
  <c r="Y574" i="11" s="1"/>
  <c r="Z572" i="8"/>
  <c r="AA572" i="8"/>
  <c r="AA574" i="11" s="1"/>
  <c r="AB572" i="8"/>
  <c r="AB574" i="11" s="1"/>
  <c r="AC572" i="8"/>
  <c r="AC574" i="11" s="1"/>
  <c r="AD572" i="8"/>
  <c r="AD574" i="11" s="1"/>
  <c r="AE572" i="8"/>
  <c r="AE574" i="11" s="1"/>
  <c r="AF572" i="8"/>
  <c r="AG572" i="8"/>
  <c r="AH572" i="8"/>
  <c r="AI572" i="8"/>
  <c r="AI574" i="11" s="1"/>
  <c r="AJ572" i="8"/>
  <c r="F573" i="8"/>
  <c r="F575" i="11" s="1"/>
  <c r="G573" i="8"/>
  <c r="G575" i="11" s="1"/>
  <c r="H573" i="8"/>
  <c r="H575" i="11" s="1"/>
  <c r="I573" i="8"/>
  <c r="J573" i="8"/>
  <c r="J575" i="11" s="1"/>
  <c r="K573" i="8"/>
  <c r="L573" i="8"/>
  <c r="L575" i="11" s="1"/>
  <c r="M573" i="8"/>
  <c r="N573" i="8"/>
  <c r="N575" i="11" s="1"/>
  <c r="O573" i="8"/>
  <c r="O575" i="11" s="1"/>
  <c r="P573" i="8"/>
  <c r="P575" i="11" s="1"/>
  <c r="Q573" i="8"/>
  <c r="R573" i="8"/>
  <c r="R575" i="11" s="1"/>
  <c r="S573" i="8"/>
  <c r="T573" i="8"/>
  <c r="T575" i="11" s="1"/>
  <c r="U573" i="8"/>
  <c r="V573" i="8"/>
  <c r="W573" i="8"/>
  <c r="W575" i="11" s="1"/>
  <c r="X573" i="8"/>
  <c r="X575" i="11" s="1"/>
  <c r="Y573" i="8"/>
  <c r="Z573" i="8"/>
  <c r="Z575" i="11" s="1"/>
  <c r="AA573" i="8"/>
  <c r="AB573" i="8"/>
  <c r="AB575" i="11" s="1"/>
  <c r="AC573" i="8"/>
  <c r="AC575" i="11" s="1"/>
  <c r="AD573" i="8"/>
  <c r="AD575" i="11" s="1"/>
  <c r="AE573" i="8"/>
  <c r="AE575" i="11" s="1"/>
  <c r="AF573" i="8"/>
  <c r="AF575" i="11" s="1"/>
  <c r="AG573" i="8"/>
  <c r="AH573" i="8"/>
  <c r="AH575" i="11" s="1"/>
  <c r="AI573" i="8"/>
  <c r="AJ573" i="8"/>
  <c r="F574" i="8"/>
  <c r="F576" i="10" s="1"/>
  <c r="G574" i="8"/>
  <c r="G576" i="11" s="1"/>
  <c r="H574" i="8"/>
  <c r="H576" i="11" s="1"/>
  <c r="I574" i="8"/>
  <c r="I576" i="11" s="1"/>
  <c r="J574" i="8"/>
  <c r="K574" i="8"/>
  <c r="K576" i="11" s="1"/>
  <c r="L574" i="8"/>
  <c r="M574" i="8"/>
  <c r="M576" i="11" s="1"/>
  <c r="N574" i="8"/>
  <c r="O574" i="8"/>
  <c r="O576" i="11" s="1"/>
  <c r="P574" i="8"/>
  <c r="Q574" i="8"/>
  <c r="Q576" i="11" s="1"/>
  <c r="R574" i="8"/>
  <c r="S574" i="8"/>
  <c r="S576" i="11" s="1"/>
  <c r="T574" i="8"/>
  <c r="U574" i="8"/>
  <c r="U576" i="11" s="1"/>
  <c r="V574" i="8"/>
  <c r="W574" i="8"/>
  <c r="X574" i="8"/>
  <c r="X576" i="11" s="1"/>
  <c r="Y574" i="8"/>
  <c r="Y576" i="11" s="1"/>
  <c r="Z574" i="8"/>
  <c r="AA574" i="8"/>
  <c r="AA576" i="11" s="1"/>
  <c r="AB574" i="8"/>
  <c r="AC574" i="8"/>
  <c r="AC576" i="11" s="1"/>
  <c r="AD574" i="8"/>
  <c r="AD576" i="11" s="1"/>
  <c r="AE574" i="8"/>
  <c r="AF574" i="8"/>
  <c r="AF576" i="11" s="1"/>
  <c r="AG574" i="8"/>
  <c r="AG576" i="11" s="1"/>
  <c r="AH574" i="8"/>
  <c r="AI574" i="8"/>
  <c r="AI576" i="11" s="1"/>
  <c r="AJ574" i="8"/>
  <c r="F575" i="8"/>
  <c r="F577" i="11" s="1"/>
  <c r="G575" i="8"/>
  <c r="G577" i="11" s="1"/>
  <c r="H575" i="8"/>
  <c r="H577" i="11" s="1"/>
  <c r="I575" i="8"/>
  <c r="I577" i="11" s="1"/>
  <c r="J575" i="8"/>
  <c r="J577" i="11" s="1"/>
  <c r="K575" i="8"/>
  <c r="L575" i="8"/>
  <c r="L577" i="11" s="1"/>
  <c r="M575" i="8"/>
  <c r="N575" i="8"/>
  <c r="N577" i="11" s="1"/>
  <c r="O575" i="8"/>
  <c r="P575" i="8"/>
  <c r="P577" i="11" s="1"/>
  <c r="Q575" i="8"/>
  <c r="Q577" i="11" s="1"/>
  <c r="R575" i="8"/>
  <c r="R577" i="11" s="1"/>
  <c r="S575" i="8"/>
  <c r="T575" i="8"/>
  <c r="T577" i="11" s="1"/>
  <c r="U575" i="8"/>
  <c r="V575" i="8"/>
  <c r="W575" i="8"/>
  <c r="X575" i="8"/>
  <c r="X577" i="11" s="1"/>
  <c r="Y575" i="8"/>
  <c r="Y577" i="11" s="1"/>
  <c r="Z575" i="8"/>
  <c r="Z577" i="11" s="1"/>
  <c r="AA575" i="8"/>
  <c r="AB575" i="8"/>
  <c r="AB577" i="11" s="1"/>
  <c r="AC575" i="8"/>
  <c r="AD575" i="8"/>
  <c r="AD577" i="11" s="1"/>
  <c r="AE575" i="8"/>
  <c r="AE577" i="11" s="1"/>
  <c r="AF575" i="8"/>
  <c r="AF577" i="11" s="1"/>
  <c r="AG575" i="8"/>
  <c r="AG577" i="11" s="1"/>
  <c r="AH575" i="8"/>
  <c r="AH577" i="11" s="1"/>
  <c r="AI575" i="8"/>
  <c r="AJ575" i="8"/>
  <c r="F576" i="8"/>
  <c r="G576" i="8"/>
  <c r="H576" i="8"/>
  <c r="H578" i="11" s="1"/>
  <c r="I576" i="8"/>
  <c r="J576" i="8"/>
  <c r="J578" i="11" s="1"/>
  <c r="K576" i="8"/>
  <c r="K578" i="11" s="1"/>
  <c r="L576" i="8"/>
  <c r="M576" i="8"/>
  <c r="M578" i="11" s="1"/>
  <c r="N576" i="8"/>
  <c r="O576" i="8"/>
  <c r="O578" i="11" s="1"/>
  <c r="P576" i="8"/>
  <c r="Q576" i="8"/>
  <c r="Q578" i="11" s="1"/>
  <c r="R576" i="8"/>
  <c r="R578" i="11" s="1"/>
  <c r="S576" i="8"/>
  <c r="S578" i="11" s="1"/>
  <c r="T576" i="8"/>
  <c r="U576" i="8"/>
  <c r="U578" i="11" s="1"/>
  <c r="V576" i="8"/>
  <c r="W576" i="8"/>
  <c r="W578" i="11" s="1"/>
  <c r="X576" i="8"/>
  <c r="Y576" i="8"/>
  <c r="Y578" i="11" s="1"/>
  <c r="Z576" i="8"/>
  <c r="AA576" i="8"/>
  <c r="AA578" i="11" s="1"/>
  <c r="AB576" i="8"/>
  <c r="AC576" i="8"/>
  <c r="AC578" i="11" s="1"/>
  <c r="AD576" i="8"/>
  <c r="AE576" i="8"/>
  <c r="AE578" i="11" s="1"/>
  <c r="AF576" i="8"/>
  <c r="AF578" i="11" s="1"/>
  <c r="AG576" i="8"/>
  <c r="AH576" i="8"/>
  <c r="AH578" i="11" s="1"/>
  <c r="AI576" i="8"/>
  <c r="AI578" i="11" s="1"/>
  <c r="AJ576" i="8"/>
  <c r="F577" i="8"/>
  <c r="F579" i="11" s="1"/>
  <c r="G577" i="8"/>
  <c r="H577" i="8"/>
  <c r="H579" i="11" s="1"/>
  <c r="I577" i="8"/>
  <c r="I579" i="11" s="1"/>
  <c r="J577" i="8"/>
  <c r="K577" i="8"/>
  <c r="K579" i="11" s="1"/>
  <c r="L577" i="8"/>
  <c r="L579" i="11" s="1"/>
  <c r="M577" i="8"/>
  <c r="N577" i="8"/>
  <c r="N579" i="11" s="1"/>
  <c r="O577" i="8"/>
  <c r="P577" i="8"/>
  <c r="Q577" i="8"/>
  <c r="Q579" i="11" s="1"/>
  <c r="R577" i="8"/>
  <c r="S577" i="8"/>
  <c r="S579" i="11" s="1"/>
  <c r="T577" i="8"/>
  <c r="T579" i="11" s="1"/>
  <c r="U577" i="8"/>
  <c r="V577" i="8"/>
  <c r="V579" i="11" s="1"/>
  <c r="W577" i="8"/>
  <c r="X577" i="8"/>
  <c r="X579" i="11" s="1"/>
  <c r="Y577" i="8"/>
  <c r="Z577" i="8"/>
  <c r="AA577" i="8"/>
  <c r="AA579" i="11" s="1"/>
  <c r="AB577" i="8"/>
  <c r="AB579" i="11" s="1"/>
  <c r="AC577" i="8"/>
  <c r="AD577" i="8"/>
  <c r="AD579" i="11" s="1"/>
  <c r="AE577" i="8"/>
  <c r="AF577" i="8"/>
  <c r="AF579" i="11" s="1"/>
  <c r="AG577" i="8"/>
  <c r="AH577" i="8"/>
  <c r="AH579" i="11" s="1"/>
  <c r="AI577" i="8"/>
  <c r="AI579" i="11" s="1"/>
  <c r="AJ577" i="8"/>
  <c r="F578" i="8"/>
  <c r="G578" i="8"/>
  <c r="G580" i="11" s="1"/>
  <c r="H578" i="8"/>
  <c r="I578" i="8"/>
  <c r="I580" i="11" s="1"/>
  <c r="J578" i="8"/>
  <c r="J580" i="11" s="1"/>
  <c r="K578" i="8"/>
  <c r="K580" i="11" s="1"/>
  <c r="L578" i="8"/>
  <c r="L580" i="11" s="1"/>
  <c r="M578" i="8"/>
  <c r="M580" i="11" s="1"/>
  <c r="N578" i="8"/>
  <c r="O578" i="8"/>
  <c r="O580" i="11" s="1"/>
  <c r="P578" i="8"/>
  <c r="Q578" i="8"/>
  <c r="Q580" i="11" s="1"/>
  <c r="R578" i="8"/>
  <c r="R580" i="11" s="1"/>
  <c r="S578" i="8"/>
  <c r="S580" i="11" s="1"/>
  <c r="T578" i="8"/>
  <c r="T580" i="11" s="1"/>
  <c r="U578" i="8"/>
  <c r="U580" i="11" s="1"/>
  <c r="V578" i="8"/>
  <c r="W578" i="8"/>
  <c r="W580" i="11" s="1"/>
  <c r="X578" i="8"/>
  <c r="Y578" i="8"/>
  <c r="Y580" i="11" s="1"/>
  <c r="Z578" i="8"/>
  <c r="AA578" i="8"/>
  <c r="AA580" i="11" s="1"/>
  <c r="AB578" i="8"/>
  <c r="AB580" i="11" s="1"/>
  <c r="AC578" i="8"/>
  <c r="AC580" i="11" s="1"/>
  <c r="AD578" i="8"/>
  <c r="AE578" i="8"/>
  <c r="AF578" i="8"/>
  <c r="AG578" i="8"/>
  <c r="AG580" i="11" s="1"/>
  <c r="AH578" i="8"/>
  <c r="AI578" i="8"/>
  <c r="AI580" i="11" s="1"/>
  <c r="AJ578" i="8"/>
  <c r="F579" i="8"/>
  <c r="F581" i="11" s="1"/>
  <c r="G579" i="8"/>
  <c r="H579" i="8"/>
  <c r="H581" i="11" s="1"/>
  <c r="I579" i="8"/>
  <c r="J579" i="8"/>
  <c r="J581" i="11" s="1"/>
  <c r="K579" i="8"/>
  <c r="K581" i="10" s="1"/>
  <c r="L579" i="8"/>
  <c r="L581" i="11" s="1"/>
  <c r="M579" i="8"/>
  <c r="M581" i="11" s="1"/>
  <c r="N579" i="8"/>
  <c r="N581" i="11" s="1"/>
  <c r="O579" i="8"/>
  <c r="P579" i="8"/>
  <c r="P581" i="11" s="1"/>
  <c r="Q579" i="8"/>
  <c r="R579" i="8"/>
  <c r="R581" i="11" s="1"/>
  <c r="S579" i="8"/>
  <c r="S581" i="11" s="1"/>
  <c r="T579" i="8"/>
  <c r="T581" i="11" s="1"/>
  <c r="U579" i="8"/>
  <c r="U581" i="11" s="1"/>
  <c r="V579" i="8"/>
  <c r="V581" i="11" s="1"/>
  <c r="W579" i="8"/>
  <c r="X579" i="8"/>
  <c r="Y579" i="8"/>
  <c r="Z579" i="8"/>
  <c r="Z581" i="11" s="1"/>
  <c r="AA579" i="8"/>
  <c r="AB579" i="8"/>
  <c r="AB581" i="11" s="1"/>
  <c r="AC579" i="8"/>
  <c r="AC581" i="11" s="1"/>
  <c r="AD579" i="8"/>
  <c r="AD581" i="11" s="1"/>
  <c r="AE579" i="8"/>
  <c r="AF579" i="8"/>
  <c r="AF581" i="11" s="1"/>
  <c r="AG579" i="8"/>
  <c r="AH579" i="8"/>
  <c r="AH581" i="11" s="1"/>
  <c r="AI579" i="8"/>
  <c r="AJ579" i="8"/>
  <c r="F580" i="8"/>
  <c r="F582" i="11" s="1"/>
  <c r="G580" i="8"/>
  <c r="G582" i="11" s="1"/>
  <c r="H580" i="8"/>
  <c r="I580" i="8"/>
  <c r="I582" i="11" s="1"/>
  <c r="J580" i="8"/>
  <c r="K580" i="8"/>
  <c r="K582" i="11" s="1"/>
  <c r="L580" i="8"/>
  <c r="L582" i="11" s="1"/>
  <c r="M580" i="8"/>
  <c r="M582" i="11" s="1"/>
  <c r="N580" i="8"/>
  <c r="N582" i="11" s="1"/>
  <c r="O580" i="8"/>
  <c r="O582" i="11" s="1"/>
  <c r="P580" i="8"/>
  <c r="Q580" i="8"/>
  <c r="Q582" i="11" s="1"/>
  <c r="R580" i="8"/>
  <c r="S580" i="8"/>
  <c r="S582" i="11" s="1"/>
  <c r="T580" i="8"/>
  <c r="T582" i="11" s="1"/>
  <c r="U580" i="8"/>
  <c r="U582" i="11" s="1"/>
  <c r="V580" i="8"/>
  <c r="V582" i="11" s="1"/>
  <c r="W580" i="8"/>
  <c r="W582" i="11" s="1"/>
  <c r="X580" i="8"/>
  <c r="Y580" i="8"/>
  <c r="Y582" i="11" s="1"/>
  <c r="Z580" i="8"/>
  <c r="AA580" i="8"/>
  <c r="AA582" i="11" s="1"/>
  <c r="AB580" i="8"/>
  <c r="AB582" i="10" s="1"/>
  <c r="AC580" i="8"/>
  <c r="AC582" i="11" s="1"/>
  <c r="AD580" i="8"/>
  <c r="AD582" i="11" s="1"/>
  <c r="AE580" i="8"/>
  <c r="AE582" i="11" s="1"/>
  <c r="AF580" i="8"/>
  <c r="AG580" i="8"/>
  <c r="AG582" i="11" s="1"/>
  <c r="AH580" i="8"/>
  <c r="AI580" i="8"/>
  <c r="AI582" i="11" s="1"/>
  <c r="AJ580" i="8"/>
  <c r="F581" i="8"/>
  <c r="G581" i="8"/>
  <c r="G583" i="11" s="1"/>
  <c r="H581" i="8"/>
  <c r="H583" i="11" s="1"/>
  <c r="I581" i="8"/>
  <c r="J581" i="8"/>
  <c r="J583" i="11" s="1"/>
  <c r="K581" i="8"/>
  <c r="L581" i="8"/>
  <c r="L583" i="11" s="1"/>
  <c r="M581" i="8"/>
  <c r="M583" i="11" s="1"/>
  <c r="N581" i="8"/>
  <c r="O581" i="8"/>
  <c r="O583" i="11" s="1"/>
  <c r="P581" i="8"/>
  <c r="P583" i="11" s="1"/>
  <c r="Q581" i="8"/>
  <c r="R581" i="8"/>
  <c r="R583" i="11" s="1"/>
  <c r="S581" i="8"/>
  <c r="T581" i="8"/>
  <c r="T583" i="11" s="1"/>
  <c r="U581" i="8"/>
  <c r="U583" i="11" s="1"/>
  <c r="V581" i="8"/>
  <c r="V583" i="11" s="1"/>
  <c r="W581" i="8"/>
  <c r="W583" i="11" s="1"/>
  <c r="X581" i="8"/>
  <c r="X583" i="11" s="1"/>
  <c r="Y581" i="8"/>
  <c r="Z581" i="8"/>
  <c r="Z583" i="11" s="1"/>
  <c r="AA581" i="8"/>
  <c r="AB581" i="8"/>
  <c r="AB583" i="11" s="1"/>
  <c r="AC581" i="8"/>
  <c r="AD581" i="8"/>
  <c r="AD583" i="11" s="1"/>
  <c r="AE581" i="8"/>
  <c r="AE583" i="11" s="1"/>
  <c r="AF581" i="8"/>
  <c r="AF583" i="11" s="1"/>
  <c r="AG581" i="8"/>
  <c r="AH581" i="8"/>
  <c r="AH583" i="11" s="1"/>
  <c r="AI581" i="8"/>
  <c r="AJ581" i="8"/>
  <c r="F582" i="8"/>
  <c r="F584" i="10" s="1"/>
  <c r="G582" i="8"/>
  <c r="G584" i="11" s="1"/>
  <c r="H582" i="8"/>
  <c r="H584" i="11" s="1"/>
  <c r="I582" i="8"/>
  <c r="I584" i="11" s="1"/>
  <c r="J582" i="8"/>
  <c r="K582" i="8"/>
  <c r="K584" i="11" s="1"/>
  <c r="L582" i="8"/>
  <c r="M582" i="8"/>
  <c r="M584" i="11" s="1"/>
  <c r="N582" i="8"/>
  <c r="N584" i="11" s="1"/>
  <c r="O582" i="8"/>
  <c r="P582" i="8"/>
  <c r="P584" i="11" s="1"/>
  <c r="Q582" i="8"/>
  <c r="Q584" i="11" s="1"/>
  <c r="R582" i="8"/>
  <c r="S582" i="8"/>
  <c r="S584" i="11" s="1"/>
  <c r="T582" i="8"/>
  <c r="U582" i="8"/>
  <c r="U584" i="11" s="1"/>
  <c r="V582" i="8"/>
  <c r="V584" i="11" s="1"/>
  <c r="W582" i="8"/>
  <c r="W584" i="11" s="1"/>
  <c r="X582" i="8"/>
  <c r="X584" i="11" s="1"/>
  <c r="Y582" i="8"/>
  <c r="Y584" i="11" s="1"/>
  <c r="Z582" i="8"/>
  <c r="AA582" i="8"/>
  <c r="AA584" i="11" s="1"/>
  <c r="AB582" i="8"/>
  <c r="AC582" i="8"/>
  <c r="AC584" i="11" s="1"/>
  <c r="AD582" i="8"/>
  <c r="AE582" i="8"/>
  <c r="AE584" i="11" s="1"/>
  <c r="AF582" i="8"/>
  <c r="AF584" i="11" s="1"/>
  <c r="AG582" i="8"/>
  <c r="AG584" i="11" s="1"/>
  <c r="AH582" i="8"/>
  <c r="AI582" i="8"/>
  <c r="AI584" i="11" s="1"/>
  <c r="AJ582" i="8"/>
  <c r="F583" i="8"/>
  <c r="F585" i="11" s="1"/>
  <c r="G583" i="8"/>
  <c r="H583" i="8"/>
  <c r="I583" i="8"/>
  <c r="I585" i="11" s="1"/>
  <c r="J583" i="8"/>
  <c r="J585" i="11" s="1"/>
  <c r="K583" i="8"/>
  <c r="L583" i="8"/>
  <c r="L585" i="11" s="1"/>
  <c r="M583" i="8"/>
  <c r="N583" i="8"/>
  <c r="N585" i="11" s="1"/>
  <c r="O583" i="8"/>
  <c r="O585" i="11" s="1"/>
  <c r="P583" i="8"/>
  <c r="P585" i="11" s="1"/>
  <c r="Q583" i="8"/>
  <c r="Q585" i="11" s="1"/>
  <c r="R583" i="8"/>
  <c r="R585" i="11" s="1"/>
  <c r="S583" i="8"/>
  <c r="T583" i="8"/>
  <c r="T585" i="11" s="1"/>
  <c r="U583" i="8"/>
  <c r="V583" i="8"/>
  <c r="W583" i="8"/>
  <c r="W585" i="11" s="1"/>
  <c r="X583" i="8"/>
  <c r="X585" i="11" s="1"/>
  <c r="Y583" i="8"/>
  <c r="Y585" i="11" s="1"/>
  <c r="Z583" i="8"/>
  <c r="Z585" i="11" s="1"/>
  <c r="AA583" i="8"/>
  <c r="AB583" i="8"/>
  <c r="AB585" i="11" s="1"/>
  <c r="AC583" i="8"/>
  <c r="AD583" i="8"/>
  <c r="AD585" i="11" s="1"/>
  <c r="AE583" i="8"/>
  <c r="AF583" i="8"/>
  <c r="AF585" i="11" s="1"/>
  <c r="AG583" i="8"/>
  <c r="AG585" i="11" s="1"/>
  <c r="AH583" i="8"/>
  <c r="AH585" i="11" s="1"/>
  <c r="AI583" i="8"/>
  <c r="AJ583" i="8"/>
  <c r="F584" i="8"/>
  <c r="G584" i="8"/>
  <c r="G586" i="11" s="1"/>
  <c r="H584" i="8"/>
  <c r="H586" i="10" s="1"/>
  <c r="I584" i="8"/>
  <c r="I586" i="11" s="1"/>
  <c r="J584" i="8"/>
  <c r="J586" i="11" s="1"/>
  <c r="K584" i="8"/>
  <c r="K586" i="11" s="1"/>
  <c r="L584" i="8"/>
  <c r="M584" i="8"/>
  <c r="M586" i="11" s="1"/>
  <c r="N584" i="8"/>
  <c r="O584" i="8"/>
  <c r="O586" i="11" s="1"/>
  <c r="P584" i="8"/>
  <c r="P586" i="11" s="1"/>
  <c r="Q584" i="8"/>
  <c r="Q586" i="11" s="1"/>
  <c r="R584" i="8"/>
  <c r="R586" i="11" s="1"/>
  <c r="S584" i="8"/>
  <c r="S586" i="11" s="1"/>
  <c r="T584" i="8"/>
  <c r="U584" i="8"/>
  <c r="U586" i="11" s="1"/>
  <c r="V584" i="8"/>
  <c r="W584" i="8"/>
  <c r="W586" i="11" s="1"/>
  <c r="X584" i="8"/>
  <c r="X586" i="11" s="1"/>
  <c r="Y584" i="8"/>
  <c r="Y586" i="11" s="1"/>
  <c r="Z584" i="8"/>
  <c r="Z586" i="11" s="1"/>
  <c r="AA584" i="8"/>
  <c r="AA586" i="11" s="1"/>
  <c r="AB584" i="8"/>
  <c r="AC584" i="8"/>
  <c r="AD584" i="8"/>
  <c r="AE584" i="8"/>
  <c r="AE586" i="11" s="1"/>
  <c r="AF584" i="8"/>
  <c r="AG584" i="8"/>
  <c r="AG586" i="11" s="1"/>
  <c r="AH584" i="8"/>
  <c r="AH586" i="11" s="1"/>
  <c r="AI584" i="8"/>
  <c r="AI586" i="11" s="1"/>
  <c r="AJ584" i="8"/>
  <c r="F585" i="8"/>
  <c r="G585" i="8"/>
  <c r="H585" i="8"/>
  <c r="H587" i="11" s="1"/>
  <c r="I585" i="8"/>
  <c r="J585" i="8"/>
  <c r="J587" i="11" s="1"/>
  <c r="K585" i="8"/>
  <c r="K587" i="11" s="1"/>
  <c r="L585" i="8"/>
  <c r="L587" i="11" s="1"/>
  <c r="M585" i="8"/>
  <c r="N585" i="8"/>
  <c r="O585" i="8"/>
  <c r="P585" i="8"/>
  <c r="Q585" i="8"/>
  <c r="R585" i="8"/>
  <c r="R587" i="11" s="1"/>
  <c r="S585" i="8"/>
  <c r="S587" i="11" s="1"/>
  <c r="T585" i="8"/>
  <c r="T587" i="11" s="1"/>
  <c r="U585" i="8"/>
  <c r="V585" i="8"/>
  <c r="V587" i="11" s="1"/>
  <c r="W585" i="8"/>
  <c r="X585" i="8"/>
  <c r="X587" i="11" s="1"/>
  <c r="Y585" i="8"/>
  <c r="Y587" i="11" s="1"/>
  <c r="Z585" i="8"/>
  <c r="Z587" i="11" s="1"/>
  <c r="AA585" i="8"/>
  <c r="AA587" i="11" s="1"/>
  <c r="AB585" i="8"/>
  <c r="AB587" i="11" s="1"/>
  <c r="AC585" i="8"/>
  <c r="AD585" i="8"/>
  <c r="AD587" i="11" s="1"/>
  <c r="AE585" i="8"/>
  <c r="AF585" i="8"/>
  <c r="AF587" i="11" s="1"/>
  <c r="AG585" i="8"/>
  <c r="AG587" i="11" s="1"/>
  <c r="AH585" i="8"/>
  <c r="AH587" i="11" s="1"/>
  <c r="AI585" i="8"/>
  <c r="AI587" i="11" s="1"/>
  <c r="AJ585" i="8"/>
  <c r="F586" i="8"/>
  <c r="G586" i="8"/>
  <c r="G588" i="11" s="1"/>
  <c r="H586" i="8"/>
  <c r="I586" i="8"/>
  <c r="I588" i="11" s="1"/>
  <c r="J586" i="8"/>
  <c r="K586" i="8"/>
  <c r="K588" i="11" s="1"/>
  <c r="L586" i="8"/>
  <c r="L588" i="11" s="1"/>
  <c r="M586" i="8"/>
  <c r="M588" i="11" s="1"/>
  <c r="N586" i="8"/>
  <c r="O586" i="8"/>
  <c r="P586" i="8"/>
  <c r="Q586" i="8"/>
  <c r="Q588" i="11" s="1"/>
  <c r="R586" i="8"/>
  <c r="R588" i="10" s="1"/>
  <c r="S586" i="8"/>
  <c r="S588" i="11" s="1"/>
  <c r="T586" i="8"/>
  <c r="T588" i="11" s="1"/>
  <c r="U586" i="8"/>
  <c r="U588" i="11" s="1"/>
  <c r="V586" i="8"/>
  <c r="W586" i="8"/>
  <c r="X586" i="8"/>
  <c r="Y586" i="8"/>
  <c r="Y588" i="11" s="1"/>
  <c r="Z586" i="8"/>
  <c r="Z588" i="11" s="1"/>
  <c r="AA586" i="8"/>
  <c r="AA588" i="11" s="1"/>
  <c r="AB586" i="8"/>
  <c r="AB588" i="11" s="1"/>
  <c r="AC586" i="8"/>
  <c r="AC588" i="11" s="1"/>
  <c r="AD586" i="8"/>
  <c r="AE586" i="8"/>
  <c r="AE588" i="11" s="1"/>
  <c r="AF586" i="8"/>
  <c r="AG586" i="8"/>
  <c r="AG588" i="11" s="1"/>
  <c r="AH586" i="8"/>
  <c r="AH588" i="11" s="1"/>
  <c r="AI586" i="8"/>
  <c r="AI588" i="11" s="1"/>
  <c r="AJ586" i="8"/>
  <c r="F587" i="8"/>
  <c r="F589" i="11" s="1"/>
  <c r="G587" i="8"/>
  <c r="H587" i="8"/>
  <c r="H589" i="11" s="1"/>
  <c r="I587" i="8"/>
  <c r="J587" i="8"/>
  <c r="J589" i="11" s="1"/>
  <c r="K587" i="8"/>
  <c r="L587" i="8"/>
  <c r="L589" i="11" s="1"/>
  <c r="M587" i="8"/>
  <c r="M589" i="11" s="1"/>
  <c r="N587" i="8"/>
  <c r="N589" i="11" s="1"/>
  <c r="O587" i="8"/>
  <c r="P587" i="8"/>
  <c r="Q587" i="8"/>
  <c r="R587" i="8"/>
  <c r="R589" i="11" s="1"/>
  <c r="S587" i="8"/>
  <c r="T587" i="8"/>
  <c r="T589" i="11" s="1"/>
  <c r="U587" i="8"/>
  <c r="U589" i="11" s="1"/>
  <c r="V587" i="8"/>
  <c r="V589" i="11" s="1"/>
  <c r="W587" i="8"/>
  <c r="X587" i="8"/>
  <c r="X589" i="11" s="1"/>
  <c r="Y587" i="8"/>
  <c r="Z587" i="8"/>
  <c r="Z589" i="11" s="1"/>
  <c r="AA587" i="8"/>
  <c r="AA589" i="11" s="1"/>
  <c r="AB587" i="8"/>
  <c r="AB589" i="11" s="1"/>
  <c r="AC587" i="8"/>
  <c r="AC589" i="11" s="1"/>
  <c r="AD587" i="8"/>
  <c r="AD589" i="11" s="1"/>
  <c r="AE587" i="8"/>
  <c r="AF587" i="8"/>
  <c r="AF589" i="11" s="1"/>
  <c r="AG587" i="8"/>
  <c r="AH587" i="8"/>
  <c r="AI587" i="8"/>
  <c r="AI589" i="11" s="1"/>
  <c r="AJ587" i="8"/>
  <c r="F588" i="8"/>
  <c r="F590" i="11" s="1"/>
  <c r="G588" i="8"/>
  <c r="G590" i="11" s="1"/>
  <c r="H588" i="8"/>
  <c r="I588" i="8"/>
  <c r="I590" i="11" s="1"/>
  <c r="J588" i="8"/>
  <c r="K588" i="8"/>
  <c r="K590" i="11" s="1"/>
  <c r="L588" i="8"/>
  <c r="M588" i="8"/>
  <c r="M590" i="11" s="1"/>
  <c r="N588" i="8"/>
  <c r="N590" i="11" s="1"/>
  <c r="O588" i="8"/>
  <c r="O590" i="11" s="1"/>
  <c r="P588" i="8"/>
  <c r="Q588" i="8"/>
  <c r="R588" i="8"/>
  <c r="S588" i="8"/>
  <c r="S590" i="11" s="1"/>
  <c r="T588" i="8"/>
  <c r="U588" i="8"/>
  <c r="U590" i="11" s="1"/>
  <c r="V588" i="8"/>
  <c r="V590" i="11" s="1"/>
  <c r="W588" i="8"/>
  <c r="W590" i="11" s="1"/>
  <c r="X588" i="8"/>
  <c r="Y588" i="8"/>
  <c r="Z588" i="8"/>
  <c r="AA588" i="8"/>
  <c r="AA590" i="11" s="1"/>
  <c r="AB588" i="8"/>
  <c r="AB590" i="11" s="1"/>
  <c r="AC588" i="8"/>
  <c r="AC590" i="11" s="1"/>
  <c r="AD588" i="8"/>
  <c r="AD590" i="11" s="1"/>
  <c r="AE588" i="8"/>
  <c r="AE590" i="11" s="1"/>
  <c r="AF588" i="8"/>
  <c r="AG588" i="8"/>
  <c r="AG590" i="11" s="1"/>
  <c r="AH588" i="8"/>
  <c r="AI588" i="8"/>
  <c r="AI590" i="11" s="1"/>
  <c r="AJ588" i="8"/>
  <c r="F589" i="8"/>
  <c r="F591" i="11" s="1"/>
  <c r="G589" i="8"/>
  <c r="G591" i="11" s="1"/>
  <c r="H589" i="8"/>
  <c r="H591" i="11" s="1"/>
  <c r="I589" i="8"/>
  <c r="J589" i="8"/>
  <c r="J591" i="11" s="1"/>
  <c r="K589" i="8"/>
  <c r="L589" i="8"/>
  <c r="L591" i="11" s="1"/>
  <c r="M589" i="8"/>
  <c r="N589" i="8"/>
  <c r="N591" i="11" s="1"/>
  <c r="O589" i="8"/>
  <c r="O591" i="11" s="1"/>
  <c r="P589" i="8"/>
  <c r="P591" i="11" s="1"/>
  <c r="Q589" i="8"/>
  <c r="R589" i="8"/>
  <c r="R591" i="11" s="1"/>
  <c r="S589" i="8"/>
  <c r="T589" i="8"/>
  <c r="U589" i="8"/>
  <c r="V589" i="8"/>
  <c r="V591" i="11" s="1"/>
  <c r="W589" i="8"/>
  <c r="W591" i="11" s="1"/>
  <c r="X589" i="8"/>
  <c r="X591" i="11" s="1"/>
  <c r="Y589" i="8"/>
  <c r="Z589" i="8"/>
  <c r="AA589" i="8"/>
  <c r="AB589" i="8"/>
  <c r="AB591" i="11" s="1"/>
  <c r="AC589" i="8"/>
  <c r="AC591" i="11" s="1"/>
  <c r="AD589" i="8"/>
  <c r="AD591" i="11" s="1"/>
  <c r="AE589" i="8"/>
  <c r="AE591" i="11" s="1"/>
  <c r="AF589" i="8"/>
  <c r="AF591" i="11" s="1"/>
  <c r="AG589" i="8"/>
  <c r="AH589" i="8"/>
  <c r="AI589" i="8"/>
  <c r="AJ589" i="8"/>
  <c r="F590" i="8"/>
  <c r="F592" i="11" s="1"/>
  <c r="G590" i="8"/>
  <c r="G592" i="11" s="1"/>
  <c r="H590" i="8"/>
  <c r="H592" i="11" s="1"/>
  <c r="I590" i="8"/>
  <c r="I592" i="11" s="1"/>
  <c r="J590" i="8"/>
  <c r="K590" i="8"/>
  <c r="L590" i="8"/>
  <c r="M590" i="8"/>
  <c r="M592" i="11" s="1"/>
  <c r="N590" i="8"/>
  <c r="O590" i="8"/>
  <c r="O592" i="11" s="1"/>
  <c r="P590" i="8"/>
  <c r="P592" i="11" s="1"/>
  <c r="Q590" i="8"/>
  <c r="Q592" i="11" s="1"/>
  <c r="R590" i="8"/>
  <c r="S590" i="8"/>
  <c r="S592" i="11" s="1"/>
  <c r="T590" i="8"/>
  <c r="U590" i="8"/>
  <c r="U592" i="11" s="1"/>
  <c r="V590" i="8"/>
  <c r="W590" i="8"/>
  <c r="W592" i="11" s="1"/>
  <c r="X590" i="8"/>
  <c r="X592" i="11" s="1"/>
  <c r="Y590" i="8"/>
  <c r="Y592" i="11" s="1"/>
  <c r="Z590" i="8"/>
  <c r="AA590" i="8"/>
  <c r="AB590" i="8"/>
  <c r="AC590" i="8"/>
  <c r="AC592" i="11" s="1"/>
  <c r="AD590" i="8"/>
  <c r="AD592" i="11" s="1"/>
  <c r="AE590" i="8"/>
  <c r="AE592" i="11" s="1"/>
  <c r="AF590" i="8"/>
  <c r="AF592" i="11" s="1"/>
  <c r="AG590" i="8"/>
  <c r="AG592" i="11" s="1"/>
  <c r="AH590" i="8"/>
  <c r="AI590" i="8"/>
  <c r="AJ590" i="8"/>
  <c r="F591" i="8"/>
  <c r="F593" i="11" s="1"/>
  <c r="G591" i="8"/>
  <c r="H591" i="8"/>
  <c r="H593" i="11" s="1"/>
  <c r="I591" i="8"/>
  <c r="I593" i="11" s="1"/>
  <c r="J591" i="8"/>
  <c r="J593" i="11" s="1"/>
  <c r="K591" i="8"/>
  <c r="L591" i="8"/>
  <c r="L593" i="11" s="1"/>
  <c r="M591" i="8"/>
  <c r="N591" i="8"/>
  <c r="N593" i="11" s="1"/>
  <c r="O591" i="8"/>
  <c r="P591" i="8"/>
  <c r="P593" i="11" s="1"/>
  <c r="Q591" i="8"/>
  <c r="Q593" i="11" s="1"/>
  <c r="R591" i="8"/>
  <c r="R593" i="11" s="1"/>
  <c r="S591" i="8"/>
  <c r="T591" i="8"/>
  <c r="T593" i="11" s="1"/>
  <c r="U591" i="8"/>
  <c r="V591" i="8"/>
  <c r="V593" i="11" s="1"/>
  <c r="W591" i="8"/>
  <c r="W593" i="11" s="1"/>
  <c r="X591" i="8"/>
  <c r="X593" i="11" s="1"/>
  <c r="Y591" i="8"/>
  <c r="Y593" i="11" s="1"/>
  <c r="Z591" i="8"/>
  <c r="Z593" i="11" s="1"/>
  <c r="AA591" i="8"/>
  <c r="AB591" i="8"/>
  <c r="AC591" i="8"/>
  <c r="AD591" i="8"/>
  <c r="AD593" i="11" s="1"/>
  <c r="AE591" i="8"/>
  <c r="AE593" i="11" s="1"/>
  <c r="AF591" i="8"/>
  <c r="AF593" i="11" s="1"/>
  <c r="AG591" i="8"/>
  <c r="AG593" i="11" s="1"/>
  <c r="AH591" i="8"/>
  <c r="AH593" i="11" s="1"/>
  <c r="AI591" i="8"/>
  <c r="AJ591" i="8"/>
  <c r="F592" i="8"/>
  <c r="G592" i="8"/>
  <c r="G594" i="11" s="1"/>
  <c r="H592" i="8"/>
  <c r="I592" i="8"/>
  <c r="I594" i="11" s="1"/>
  <c r="J592" i="8"/>
  <c r="J594" i="11" s="1"/>
  <c r="K592" i="8"/>
  <c r="K594" i="11" s="1"/>
  <c r="L592" i="8"/>
  <c r="M592" i="8"/>
  <c r="M594" i="11" s="1"/>
  <c r="N592" i="8"/>
  <c r="O592" i="8"/>
  <c r="O594" i="11" s="1"/>
  <c r="P592" i="8"/>
  <c r="P594" i="11" s="1"/>
  <c r="Q592" i="8"/>
  <c r="Q594" i="11" s="1"/>
  <c r="R592" i="8"/>
  <c r="R594" i="11" s="1"/>
  <c r="S592" i="8"/>
  <c r="S594" i="11" s="1"/>
  <c r="T592" i="8"/>
  <c r="U592" i="8"/>
  <c r="U594" i="11" s="1"/>
  <c r="V592" i="8"/>
  <c r="W592" i="8"/>
  <c r="W594" i="11" s="1"/>
  <c r="X592" i="8"/>
  <c r="X594" i="11" s="1"/>
  <c r="Y592" i="8"/>
  <c r="Y594" i="11" s="1"/>
  <c r="Z592" i="8"/>
  <c r="Z594" i="11" s="1"/>
  <c r="AA592" i="8"/>
  <c r="AA594" i="11" s="1"/>
  <c r="AB592" i="8"/>
  <c r="AC592" i="8"/>
  <c r="AC594" i="11" s="1"/>
  <c r="AD592" i="8"/>
  <c r="AE592" i="8"/>
  <c r="AE594" i="11" s="1"/>
  <c r="AF592" i="8"/>
  <c r="AF594" i="10" s="1"/>
  <c r="AG592" i="8"/>
  <c r="AG594" i="11" s="1"/>
  <c r="AH592" i="8"/>
  <c r="AH594" i="11" s="1"/>
  <c r="AI592" i="8"/>
  <c r="AI594" i="11" s="1"/>
  <c r="AJ592" i="8"/>
  <c r="F593" i="8"/>
  <c r="F595" i="11" s="1"/>
  <c r="G593" i="8"/>
  <c r="H593" i="8"/>
  <c r="H595" i="11" s="1"/>
  <c r="I593" i="8"/>
  <c r="J593" i="8"/>
  <c r="K593" i="8"/>
  <c r="K595" i="11" s="1"/>
  <c r="L593" i="8"/>
  <c r="L595" i="11" s="1"/>
  <c r="M593" i="8"/>
  <c r="N593" i="8"/>
  <c r="N595" i="11" s="1"/>
  <c r="O593" i="8"/>
  <c r="P593" i="8"/>
  <c r="P595" i="11" s="1"/>
  <c r="Q593" i="8"/>
  <c r="Q595" i="11" s="1"/>
  <c r="R593" i="8"/>
  <c r="S593" i="8"/>
  <c r="S595" i="11" s="1"/>
  <c r="T593" i="8"/>
  <c r="T595" i="11" s="1"/>
  <c r="U593" i="8"/>
  <c r="V593" i="8"/>
  <c r="V595" i="11" s="1"/>
  <c r="W593" i="8"/>
  <c r="X593" i="8"/>
  <c r="X595" i="11" s="1"/>
  <c r="Y593" i="8"/>
  <c r="Z593" i="8"/>
  <c r="AA593" i="8"/>
  <c r="AA595" i="11" s="1"/>
  <c r="AB593" i="8"/>
  <c r="AB595" i="11" s="1"/>
  <c r="AC593" i="8"/>
  <c r="AD593" i="8"/>
  <c r="AD595" i="11" s="1"/>
  <c r="AE593" i="8"/>
  <c r="AF593" i="8"/>
  <c r="AF595" i="11" s="1"/>
  <c r="AG593" i="8"/>
  <c r="AG595" i="11" s="1"/>
  <c r="AH593" i="8"/>
  <c r="AH595" i="11" s="1"/>
  <c r="AI593" i="8"/>
  <c r="AI595" i="11" s="1"/>
  <c r="AJ593" i="8"/>
  <c r="F594" i="8"/>
  <c r="F596" i="11" s="1"/>
  <c r="G594" i="8"/>
  <c r="G596" i="11" s="1"/>
  <c r="H594" i="8"/>
  <c r="I594" i="8"/>
  <c r="I596" i="11" s="1"/>
  <c r="J594" i="8"/>
  <c r="J596" i="11" s="1"/>
  <c r="K594" i="8"/>
  <c r="K596" i="11" s="1"/>
  <c r="L594" i="8"/>
  <c r="L596" i="11" s="1"/>
  <c r="M594" i="8"/>
  <c r="M596" i="11" s="1"/>
  <c r="N594" i="8"/>
  <c r="N596" i="11" s="1"/>
  <c r="O594" i="8"/>
  <c r="O596" i="11" s="1"/>
  <c r="P594" i="8"/>
  <c r="Q594" i="8"/>
  <c r="Q596" i="11" s="1"/>
  <c r="R594" i="8"/>
  <c r="S594" i="8"/>
  <c r="S596" i="11" s="1"/>
  <c r="T594" i="8"/>
  <c r="T596" i="11" s="1"/>
  <c r="U594" i="8"/>
  <c r="U596" i="11" s="1"/>
  <c r="V594" i="8"/>
  <c r="V596" i="11" s="1"/>
  <c r="W594" i="8"/>
  <c r="W596" i="11" s="1"/>
  <c r="X594" i="8"/>
  <c r="Y594" i="8"/>
  <c r="Y596" i="11" s="1"/>
  <c r="Z594" i="8"/>
  <c r="AA594" i="8"/>
  <c r="AA596" i="11" s="1"/>
  <c r="AB594" i="8"/>
  <c r="AB596" i="11" s="1"/>
  <c r="AC594" i="8"/>
  <c r="AC596" i="11" s="1"/>
  <c r="AD594" i="8"/>
  <c r="AD596" i="11" s="1"/>
  <c r="AE594" i="8"/>
  <c r="AE596" i="11" s="1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H597" i="11" s="1"/>
  <c r="I595" i="8"/>
  <c r="J595" i="8"/>
  <c r="J597" i="11" s="1"/>
  <c r="K595" i="8"/>
  <c r="K597" i="11" s="1"/>
  <c r="L595" i="8"/>
  <c r="M595" i="8"/>
  <c r="M597" i="11" s="1"/>
  <c r="N595" i="8"/>
  <c r="N597" i="11" s="1"/>
  <c r="O595" i="8"/>
  <c r="P595" i="8"/>
  <c r="P597" i="11" s="1"/>
  <c r="Q595" i="8"/>
  <c r="R595" i="8"/>
  <c r="S595" i="8"/>
  <c r="T595" i="8"/>
  <c r="U595" i="8"/>
  <c r="U597" i="11" s="1"/>
  <c r="V595" i="8"/>
  <c r="V597" i="11" s="1"/>
  <c r="W595" i="8"/>
  <c r="X595" i="8"/>
  <c r="X597" i="11" s="1"/>
  <c r="Y595" i="8"/>
  <c r="Z595" i="8"/>
  <c r="Z597" i="11" s="1"/>
  <c r="AA595" i="8"/>
  <c r="AA597" i="11" s="1"/>
  <c r="AB595" i="8"/>
  <c r="AC595" i="8"/>
  <c r="AC597" i="11" s="1"/>
  <c r="AD595" i="8"/>
  <c r="AD597" i="11" s="1"/>
  <c r="AE595" i="8"/>
  <c r="AF595" i="8"/>
  <c r="AF597" i="11" s="1"/>
  <c r="AG595" i="8"/>
  <c r="AH595" i="8"/>
  <c r="AI595" i="8"/>
  <c r="AI597" i="11" s="1"/>
  <c r="AJ595" i="8"/>
  <c r="F596" i="8"/>
  <c r="F598" i="11" s="1"/>
  <c r="G596" i="8"/>
  <c r="G598" i="11" s="1"/>
  <c r="H596" i="8"/>
  <c r="I596" i="8"/>
  <c r="I598" i="11" s="1"/>
  <c r="J596" i="8"/>
  <c r="K596" i="8"/>
  <c r="K598" i="11" s="1"/>
  <c r="L596" i="8"/>
  <c r="M596" i="8"/>
  <c r="M598" i="11" s="1"/>
  <c r="N596" i="8"/>
  <c r="N598" i="11" s="1"/>
  <c r="O596" i="8"/>
  <c r="O598" i="11" s="1"/>
  <c r="P596" i="8"/>
  <c r="Q596" i="8"/>
  <c r="R596" i="8"/>
  <c r="S596" i="8"/>
  <c r="S598" i="11" s="1"/>
  <c r="T596" i="8"/>
  <c r="T598" i="11" s="1"/>
  <c r="U596" i="8"/>
  <c r="U598" i="11" s="1"/>
  <c r="V596" i="8"/>
  <c r="V598" i="11" s="1"/>
  <c r="W596" i="8"/>
  <c r="W598" i="11" s="1"/>
  <c r="X596" i="8"/>
  <c r="Y596" i="8"/>
  <c r="Z596" i="8"/>
  <c r="AA596" i="8"/>
  <c r="AA598" i="11" s="1"/>
  <c r="AB596" i="8"/>
  <c r="AB598" i="11" s="1"/>
  <c r="AC596" i="8"/>
  <c r="AC598" i="11" s="1"/>
  <c r="AD596" i="8"/>
  <c r="AD598" i="11" s="1"/>
  <c r="AE596" i="8"/>
  <c r="AE598" i="11" s="1"/>
  <c r="AF596" i="8"/>
  <c r="AG596" i="8"/>
  <c r="AG598" i="11" s="1"/>
  <c r="AH596" i="8"/>
  <c r="AI596" i="8"/>
  <c r="AI598" i="11" s="1"/>
  <c r="AJ596" i="8"/>
  <c r="F597" i="8"/>
  <c r="F599" i="11" s="1"/>
  <c r="G597" i="8"/>
  <c r="G599" i="11" s="1"/>
  <c r="H597" i="8"/>
  <c r="H599" i="11" s="1"/>
  <c r="I597" i="8"/>
  <c r="J597" i="8"/>
  <c r="J599" i="11" s="1"/>
  <c r="K597" i="8"/>
  <c r="L597" i="8"/>
  <c r="L599" i="11" s="1"/>
  <c r="M597" i="8"/>
  <c r="N597" i="8"/>
  <c r="N599" i="11" s="1"/>
  <c r="O597" i="8"/>
  <c r="O599" i="11" s="1"/>
  <c r="P597" i="8"/>
  <c r="P599" i="11" s="1"/>
  <c r="Q597" i="8"/>
  <c r="R597" i="8"/>
  <c r="R599" i="11" s="1"/>
  <c r="S597" i="8"/>
  <c r="T597" i="8"/>
  <c r="U597" i="8"/>
  <c r="U599" i="11" s="1"/>
  <c r="V597" i="8"/>
  <c r="W597" i="8"/>
  <c r="W599" i="11" s="1"/>
  <c r="X597" i="8"/>
  <c r="X599" i="11" s="1"/>
  <c r="Y597" i="8"/>
  <c r="Z597" i="8"/>
  <c r="Z599" i="11" s="1"/>
  <c r="AA597" i="8"/>
  <c r="AB597" i="8"/>
  <c r="AB599" i="11" s="1"/>
  <c r="AC597" i="8"/>
  <c r="AD597" i="8"/>
  <c r="AD599" i="11" s="1"/>
  <c r="AE597" i="8"/>
  <c r="AE599" i="11" s="1"/>
  <c r="AF597" i="8"/>
  <c r="AF599" i="11" s="1"/>
  <c r="AG597" i="8"/>
  <c r="AH597" i="8"/>
  <c r="AH599" i="11" s="1"/>
  <c r="AI597" i="8"/>
  <c r="AJ597" i="8"/>
  <c r="F598" i="8"/>
  <c r="G598" i="8"/>
  <c r="G600" i="11" s="1"/>
  <c r="H598" i="8"/>
  <c r="H600" i="11" s="1"/>
  <c r="I598" i="8"/>
  <c r="I600" i="11" s="1"/>
  <c r="J598" i="8"/>
  <c r="K598" i="8"/>
  <c r="L598" i="8"/>
  <c r="M598" i="8"/>
  <c r="M600" i="11" s="1"/>
  <c r="N598" i="8"/>
  <c r="O598" i="8"/>
  <c r="O600" i="11" s="1"/>
  <c r="P598" i="8"/>
  <c r="P600" i="11" s="1"/>
  <c r="Q598" i="8"/>
  <c r="Q600" i="11" s="1"/>
  <c r="R598" i="8"/>
  <c r="S598" i="8"/>
  <c r="S600" i="11" s="1"/>
  <c r="T598" i="8"/>
  <c r="U598" i="8"/>
  <c r="U600" i="11" s="1"/>
  <c r="V598" i="8"/>
  <c r="W598" i="8"/>
  <c r="W600" i="11" s="1"/>
  <c r="X598" i="8"/>
  <c r="X600" i="11" s="1"/>
  <c r="Y598" i="8"/>
  <c r="Y600" i="11" s="1"/>
  <c r="Z598" i="8"/>
  <c r="AA598" i="8"/>
  <c r="AA600" i="11" s="1"/>
  <c r="AB598" i="8"/>
  <c r="AC598" i="8"/>
  <c r="AC600" i="11" s="1"/>
  <c r="AD598" i="8"/>
  <c r="AE598" i="8"/>
  <c r="AE600" i="11" s="1"/>
  <c r="AF598" i="8"/>
  <c r="AF600" i="11" s="1"/>
  <c r="AG598" i="8"/>
  <c r="AG600" i="11" s="1"/>
  <c r="AH598" i="8"/>
  <c r="AI598" i="8"/>
  <c r="AJ598" i="8"/>
  <c r="F599" i="8"/>
  <c r="F601" i="11" s="1"/>
  <c r="G599" i="8"/>
  <c r="H599" i="8"/>
  <c r="H601" i="11" s="1"/>
  <c r="I599" i="8"/>
  <c r="I601" i="11" s="1"/>
  <c r="J599" i="8"/>
  <c r="J601" i="11" s="1"/>
  <c r="K599" i="8"/>
  <c r="L599" i="8"/>
  <c r="M599" i="8"/>
  <c r="N599" i="8"/>
  <c r="N601" i="11" s="1"/>
  <c r="O599" i="8"/>
  <c r="O601" i="10" s="1"/>
  <c r="P599" i="8"/>
  <c r="P601" i="11" s="1"/>
  <c r="Q599" i="8"/>
  <c r="Q601" i="11" s="1"/>
  <c r="R599" i="8"/>
  <c r="R601" i="11" s="1"/>
  <c r="S599" i="8"/>
  <c r="T599" i="8"/>
  <c r="T601" i="11" s="1"/>
  <c r="U599" i="8"/>
  <c r="V599" i="8"/>
  <c r="V601" i="11" s="1"/>
  <c r="W599" i="8"/>
  <c r="X599" i="8"/>
  <c r="X601" i="11" s="1"/>
  <c r="Y599" i="8"/>
  <c r="Y601" i="11" s="1"/>
  <c r="Z599" i="8"/>
  <c r="Z601" i="11" s="1"/>
  <c r="AA599" i="8"/>
  <c r="AB599" i="8"/>
  <c r="AB601" i="11" s="1"/>
  <c r="AC599" i="8"/>
  <c r="AD599" i="8"/>
  <c r="AD601" i="11" s="1"/>
  <c r="AE599" i="8"/>
  <c r="AE601" i="11" s="1"/>
  <c r="AF599" i="8"/>
  <c r="AF601" i="11" s="1"/>
  <c r="AG599" i="8"/>
  <c r="AG601" i="11" s="1"/>
  <c r="AH599" i="8"/>
  <c r="AH601" i="11" s="1"/>
  <c r="AI599" i="8"/>
  <c r="AJ599" i="8"/>
  <c r="F600" i="8"/>
  <c r="G600" i="8"/>
  <c r="G602" i="11" s="1"/>
  <c r="H600" i="8"/>
  <c r="H602" i="11" s="1"/>
  <c r="I600" i="8"/>
  <c r="I602" i="11" s="1"/>
  <c r="J600" i="8"/>
  <c r="J602" i="11" s="1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Q602" i="11" s="1"/>
  <c r="R600" i="8"/>
  <c r="R602" i="11" s="1"/>
  <c r="S600" i="8"/>
  <c r="S602" i="11" s="1"/>
  <c r="T600" i="8"/>
  <c r="T602" i="11" s="1"/>
  <c r="U600" i="8"/>
  <c r="U602" i="11" s="1"/>
  <c r="V600" i="8"/>
  <c r="W600" i="8"/>
  <c r="W602" i="11" s="1"/>
  <c r="X600" i="8"/>
  <c r="X602" i="11" s="1"/>
  <c r="Y600" i="8"/>
  <c r="Y602" i="11" s="1"/>
  <c r="Z600" i="8"/>
  <c r="Z602" i="11" s="1"/>
  <c r="AA600" i="8"/>
  <c r="AA602" i="11" s="1"/>
  <c r="AB600" i="8"/>
  <c r="AB602" i="11" s="1"/>
  <c r="AC600" i="8"/>
  <c r="AC602" i="11" s="1"/>
  <c r="AD600" i="8"/>
  <c r="AE600" i="8"/>
  <c r="AE602" i="11" s="1"/>
  <c r="AF600" i="8"/>
  <c r="AF602" i="11" s="1"/>
  <c r="AG600" i="8"/>
  <c r="AG602" i="11" s="1"/>
  <c r="AH600" i="8"/>
  <c r="AH602" i="11" s="1"/>
  <c r="AI600" i="8"/>
  <c r="AI602" i="11" s="1"/>
  <c r="AJ600" i="8"/>
  <c r="F601" i="8"/>
  <c r="F603" i="11" s="1"/>
  <c r="G601" i="8"/>
  <c r="H601" i="8"/>
  <c r="H603" i="11" s="1"/>
  <c r="I601" i="8"/>
  <c r="I603" i="11" s="1"/>
  <c r="J601" i="8"/>
  <c r="K601" i="8"/>
  <c r="K603" i="11" s="1"/>
  <c r="L601" i="8"/>
  <c r="L603" i="11" s="1"/>
  <c r="M601" i="8"/>
  <c r="M603" i="11" s="1"/>
  <c r="N601" i="8"/>
  <c r="N603" i="11" s="1"/>
  <c r="O601" i="8"/>
  <c r="P601" i="8"/>
  <c r="P603" i="11" s="1"/>
  <c r="Q601" i="8"/>
  <c r="Q603" i="11" s="1"/>
  <c r="R601" i="8"/>
  <c r="S601" i="8"/>
  <c r="S603" i="11" s="1"/>
  <c r="T601" i="8"/>
  <c r="T603" i="11" s="1"/>
  <c r="U601" i="8"/>
  <c r="U603" i="11" s="1"/>
  <c r="V601" i="8"/>
  <c r="V603" i="11" s="1"/>
  <c r="W601" i="8"/>
  <c r="X601" i="8"/>
  <c r="X603" i="11" s="1"/>
  <c r="Y601" i="8"/>
  <c r="Y603" i="11" s="1"/>
  <c r="Z601" i="8"/>
  <c r="AA601" i="8"/>
  <c r="AA603" i="11" s="1"/>
  <c r="AB601" i="8"/>
  <c r="AB603" i="11" s="1"/>
  <c r="AC601" i="8"/>
  <c r="AC603" i="11" s="1"/>
  <c r="AD601" i="8"/>
  <c r="AD603" i="11" s="1"/>
  <c r="AE601" i="8"/>
  <c r="AF601" i="8"/>
  <c r="AF603" i="11" s="1"/>
  <c r="AG601" i="8"/>
  <c r="AG603" i="11" s="1"/>
  <c r="AH601" i="8"/>
  <c r="AI601" i="8"/>
  <c r="AI603" i="11" s="1"/>
  <c r="AJ601" i="8"/>
  <c r="F602" i="8"/>
  <c r="F604" i="11" s="1"/>
  <c r="G602" i="8"/>
  <c r="G604" i="11" s="1"/>
  <c r="H602" i="8"/>
  <c r="I602" i="8"/>
  <c r="I604" i="11" s="1"/>
  <c r="J602" i="8"/>
  <c r="J604" i="11" s="1"/>
  <c r="K602" i="8"/>
  <c r="L602" i="8"/>
  <c r="L604" i="11" s="1"/>
  <c r="M602" i="8"/>
  <c r="M604" i="11" s="1"/>
  <c r="N602" i="8"/>
  <c r="N604" i="11" s="1"/>
  <c r="O602" i="8"/>
  <c r="O604" i="11" s="1"/>
  <c r="P602" i="8"/>
  <c r="Q602" i="8"/>
  <c r="Q604" i="11" s="1"/>
  <c r="R602" i="8"/>
  <c r="R604" i="11" s="1"/>
  <c r="S602" i="8"/>
  <c r="S604" i="11" s="1"/>
  <c r="T602" i="8"/>
  <c r="T604" i="11" s="1"/>
  <c r="U602" i="8"/>
  <c r="U604" i="11" s="1"/>
  <c r="V602" i="8"/>
  <c r="V604" i="11" s="1"/>
  <c r="W602" i="8"/>
  <c r="W604" i="11" s="1"/>
  <c r="X602" i="8"/>
  <c r="Y602" i="8"/>
  <c r="Y604" i="11" s="1"/>
  <c r="Z602" i="8"/>
  <c r="Z604" i="11" s="1"/>
  <c r="AA602" i="8"/>
  <c r="AA604" i="11" s="1"/>
  <c r="AB602" i="8"/>
  <c r="AB604" i="11" s="1"/>
  <c r="AC602" i="8"/>
  <c r="AC604" i="11" s="1"/>
  <c r="AD602" i="8"/>
  <c r="AD604" i="11" s="1"/>
  <c r="AE602" i="8"/>
  <c r="AE604" i="11" s="1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H605" i="11" s="1"/>
  <c r="I603" i="8"/>
  <c r="J603" i="8"/>
  <c r="J605" i="11" s="1"/>
  <c r="K603" i="8"/>
  <c r="K605" i="11" s="1"/>
  <c r="L603" i="8"/>
  <c r="M603" i="8"/>
  <c r="M605" i="11" s="1"/>
  <c r="N603" i="8"/>
  <c r="N605" i="11" s="1"/>
  <c r="O603" i="8"/>
  <c r="O605" i="11" s="1"/>
  <c r="P603" i="8"/>
  <c r="P605" i="11" s="1"/>
  <c r="Q603" i="8"/>
  <c r="R603" i="8"/>
  <c r="R605" i="11" s="1"/>
  <c r="S603" i="8"/>
  <c r="S605" i="11" s="1"/>
  <c r="T603" i="8"/>
  <c r="T605" i="11" s="1"/>
  <c r="U603" i="8"/>
  <c r="U605" i="11" s="1"/>
  <c r="V603" i="8"/>
  <c r="V605" i="11" s="1"/>
  <c r="W603" i="8"/>
  <c r="W605" i="11" s="1"/>
  <c r="X603" i="8"/>
  <c r="X605" i="11" s="1"/>
  <c r="Y603" i="8"/>
  <c r="Z603" i="8"/>
  <c r="Z605" i="11" s="1"/>
  <c r="AA603" i="8"/>
  <c r="AA605" i="11" s="1"/>
  <c r="AB603" i="8"/>
  <c r="AC603" i="8"/>
  <c r="AC605" i="11" s="1"/>
  <c r="AD603" i="8"/>
  <c r="AD605" i="11" s="1"/>
  <c r="AE603" i="8"/>
  <c r="AE605" i="11" s="1"/>
  <c r="AF603" i="8"/>
  <c r="AF605" i="11" s="1"/>
  <c r="AG603" i="8"/>
  <c r="AH603" i="8"/>
  <c r="AH605" i="11" s="1"/>
  <c r="AI603" i="8"/>
  <c r="AI605" i="11" s="1"/>
  <c r="AJ603" i="8"/>
  <c r="F604" i="8"/>
  <c r="F606" i="11" s="1"/>
  <c r="G604" i="8"/>
  <c r="G606" i="11" s="1"/>
  <c r="H604" i="8"/>
  <c r="H606" i="11" s="1"/>
  <c r="I604" i="8"/>
  <c r="I606" i="11" s="1"/>
  <c r="J604" i="8"/>
  <c r="K604" i="8"/>
  <c r="K606" i="11" s="1"/>
  <c r="L604" i="8"/>
  <c r="L606" i="11" s="1"/>
  <c r="M604" i="8"/>
  <c r="M606" i="11" s="1"/>
  <c r="N604" i="8"/>
  <c r="N606" i="11" s="1"/>
  <c r="O604" i="8"/>
  <c r="O606" i="11" s="1"/>
  <c r="P604" i="8"/>
  <c r="P606" i="11" s="1"/>
  <c r="Q604" i="8"/>
  <c r="Q606" i="11" s="1"/>
  <c r="R604" i="8"/>
  <c r="S604" i="8"/>
  <c r="S606" i="11" s="1"/>
  <c r="T604" i="8"/>
  <c r="T606" i="11" s="1"/>
  <c r="U604" i="8"/>
  <c r="U606" i="11" s="1"/>
  <c r="V604" i="8"/>
  <c r="V606" i="11" s="1"/>
  <c r="W604" i="8"/>
  <c r="W606" i="11" s="1"/>
  <c r="X604" i="8"/>
  <c r="X606" i="11" s="1"/>
  <c r="Y604" i="8"/>
  <c r="Y606" i="11" s="1"/>
  <c r="Z604" i="8"/>
  <c r="AA604" i="8"/>
  <c r="AA606" i="11" s="1"/>
  <c r="AB604" i="8"/>
  <c r="AB606" i="11" s="1"/>
  <c r="AC604" i="8"/>
  <c r="AD604" i="8"/>
  <c r="AD606" i="11" s="1"/>
  <c r="AE604" i="8"/>
  <c r="AE606" i="11" s="1"/>
  <c r="AF604" i="8"/>
  <c r="AF606" i="11" s="1"/>
  <c r="AG604" i="8"/>
  <c r="AG606" i="11" s="1"/>
  <c r="AH604" i="8"/>
  <c r="AI604" i="8"/>
  <c r="AI606" i="11" s="1"/>
  <c r="AJ604" i="8"/>
  <c r="F605" i="8"/>
  <c r="G605" i="8"/>
  <c r="G607" i="11" s="1"/>
  <c r="H605" i="8"/>
  <c r="H607" i="11" s="1"/>
  <c r="I605" i="8"/>
  <c r="I607" i="11" s="1"/>
  <c r="J605" i="8"/>
  <c r="J607" i="11" s="1"/>
  <c r="K605" i="8"/>
  <c r="L605" i="8"/>
  <c r="L607" i="11" s="1"/>
  <c r="M605" i="8"/>
  <c r="M607" i="11" s="1"/>
  <c r="N605" i="8"/>
  <c r="O605" i="8"/>
  <c r="O607" i="11" s="1"/>
  <c r="P605" i="8"/>
  <c r="P607" i="11" s="1"/>
  <c r="Q605" i="8"/>
  <c r="Q607" i="11" s="1"/>
  <c r="R605" i="8"/>
  <c r="R607" i="11" s="1"/>
  <c r="S605" i="8"/>
  <c r="T605" i="8"/>
  <c r="T607" i="11" s="1"/>
  <c r="U605" i="8"/>
  <c r="U607" i="11" s="1"/>
  <c r="V605" i="8"/>
  <c r="W605" i="8"/>
  <c r="W607" i="11" s="1"/>
  <c r="X605" i="8"/>
  <c r="X607" i="11" s="1"/>
  <c r="Y605" i="8"/>
  <c r="Y607" i="11" s="1"/>
  <c r="Z605" i="8"/>
  <c r="Z607" i="11" s="1"/>
  <c r="AA605" i="8"/>
  <c r="AB605" i="8"/>
  <c r="AB607" i="11" s="1"/>
  <c r="AC605" i="8"/>
  <c r="AC607" i="11" s="1"/>
  <c r="AD605" i="8"/>
  <c r="AE605" i="8"/>
  <c r="AE607" i="11" s="1"/>
  <c r="AF605" i="8"/>
  <c r="AF607" i="11" s="1"/>
  <c r="AG605" i="8"/>
  <c r="AG607" i="11" s="1"/>
  <c r="AH605" i="8"/>
  <c r="AH607" i="11" s="1"/>
  <c r="AI605" i="8"/>
  <c r="AJ605" i="8"/>
  <c r="F606" i="8"/>
  <c r="F608" i="11" s="1"/>
  <c r="G606" i="8"/>
  <c r="G608" i="11" s="1"/>
  <c r="H606" i="8"/>
  <c r="H608" i="11" s="1"/>
  <c r="I606" i="8"/>
  <c r="I608" i="11" s="1"/>
  <c r="J606" i="8"/>
  <c r="J608" i="11" s="1"/>
  <c r="K606" i="8"/>
  <c r="K608" i="11" s="1"/>
  <c r="L606" i="8"/>
  <c r="M606" i="8"/>
  <c r="M608" i="11" s="1"/>
  <c r="N606" i="8"/>
  <c r="N608" i="11" s="1"/>
  <c r="O606" i="8"/>
  <c r="O608" i="11" s="1"/>
  <c r="P606" i="8"/>
  <c r="P608" i="11" s="1"/>
  <c r="Q606" i="8"/>
  <c r="Q608" i="11" s="1"/>
  <c r="R606" i="8"/>
  <c r="R608" i="11" s="1"/>
  <c r="S606" i="8"/>
  <c r="S608" i="11" s="1"/>
  <c r="T606" i="8"/>
  <c r="U606" i="8"/>
  <c r="U608" i="11" s="1"/>
  <c r="V606" i="8"/>
  <c r="V608" i="11" s="1"/>
  <c r="W606" i="8"/>
  <c r="W608" i="11" s="1"/>
  <c r="X606" i="8"/>
  <c r="X608" i="11" s="1"/>
  <c r="Y606" i="8"/>
  <c r="Y608" i="11" s="1"/>
  <c r="Z606" i="8"/>
  <c r="Z608" i="11" s="1"/>
  <c r="AA606" i="8"/>
  <c r="AA608" i="11" s="1"/>
  <c r="AB606" i="8"/>
  <c r="AC606" i="8"/>
  <c r="AC608" i="11" s="1"/>
  <c r="AD606" i="8"/>
  <c r="AD608" i="11" s="1"/>
  <c r="AE606" i="8"/>
  <c r="AE608" i="11" s="1"/>
  <c r="AF606" i="8"/>
  <c r="AF608" i="11" s="1"/>
  <c r="AG606" i="8"/>
  <c r="AG608" i="11" s="1"/>
  <c r="AH606" i="8"/>
  <c r="AH608" i="11" s="1"/>
  <c r="AI606" i="8"/>
  <c r="AI608" i="11" s="1"/>
  <c r="AJ606" i="8"/>
  <c r="F607" i="8"/>
  <c r="F609" i="11" s="1"/>
  <c r="G607" i="8"/>
  <c r="G609" i="11" s="1"/>
  <c r="H607" i="8"/>
  <c r="H609" i="11" s="1"/>
  <c r="I607" i="8"/>
  <c r="I609" i="11" s="1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P609" i="11" s="1"/>
  <c r="Q607" i="8"/>
  <c r="Q609" i="11" s="1"/>
  <c r="R607" i="8"/>
  <c r="R609" i="11" s="1"/>
  <c r="S607" i="8"/>
  <c r="S609" i="11" s="1"/>
  <c r="T607" i="8"/>
  <c r="T609" i="11" s="1"/>
  <c r="U607" i="8"/>
  <c r="V607" i="8"/>
  <c r="W607" i="8"/>
  <c r="W609" i="11" s="1"/>
  <c r="X607" i="8"/>
  <c r="X609" i="11" s="1"/>
  <c r="Y607" i="8"/>
  <c r="Y609" i="11" s="1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F609" i="11" s="1"/>
  <c r="AG607" i="8"/>
  <c r="AG609" i="11" s="1"/>
  <c r="AH607" i="8"/>
  <c r="AH609" i="11" s="1"/>
  <c r="AI607" i="8"/>
  <c r="AI609" i="11" s="1"/>
  <c r="AJ607" i="8"/>
  <c r="F608" i="8"/>
  <c r="G608" i="8"/>
  <c r="H608" i="8"/>
  <c r="H610" i="11" s="1"/>
  <c r="I608" i="8"/>
  <c r="I610" i="11" s="1"/>
  <c r="J608" i="8"/>
  <c r="J610" i="11" s="1"/>
  <c r="K608" i="8"/>
  <c r="K610" i="11" s="1"/>
  <c r="L608" i="8"/>
  <c r="L610" i="11" s="1"/>
  <c r="M608" i="8"/>
  <c r="M610" i="11" s="1"/>
  <c r="N608" i="8"/>
  <c r="O608" i="8"/>
  <c r="O610" i="11" s="1"/>
  <c r="P608" i="8"/>
  <c r="P610" i="11" s="1"/>
  <c r="Q608" i="8"/>
  <c r="R608" i="8"/>
  <c r="R610" i="11" s="1"/>
  <c r="S608" i="8"/>
  <c r="S610" i="11" s="1"/>
  <c r="T608" i="8"/>
  <c r="T610" i="11" s="1"/>
  <c r="U608" i="8"/>
  <c r="U610" i="11" s="1"/>
  <c r="V608" i="8"/>
  <c r="W608" i="8"/>
  <c r="W610" i="11" s="1"/>
  <c r="X608" i="8"/>
  <c r="X610" i="11" s="1"/>
  <c r="Y608" i="8"/>
  <c r="Z608" i="8"/>
  <c r="Z610" i="11" s="1"/>
  <c r="AA608" i="8"/>
  <c r="AA610" i="11" s="1"/>
  <c r="AB608" i="8"/>
  <c r="AB610" i="11" s="1"/>
  <c r="AC608" i="8"/>
  <c r="AC610" i="11" s="1"/>
  <c r="AD608" i="8"/>
  <c r="AE608" i="8"/>
  <c r="AE610" i="11" s="1"/>
  <c r="AF608" i="8"/>
  <c r="AF610" i="11" s="1"/>
  <c r="AG608" i="8"/>
  <c r="AG610" i="11" s="1"/>
  <c r="AH608" i="8"/>
  <c r="AH610" i="11" s="1"/>
  <c r="AI608" i="8"/>
  <c r="AI610" i="11" s="1"/>
  <c r="AJ608" i="8"/>
  <c r="F609" i="8"/>
  <c r="F611" i="11" s="1"/>
  <c r="G609" i="8"/>
  <c r="H609" i="8"/>
  <c r="H611" i="11" s="1"/>
  <c r="I609" i="8"/>
  <c r="I611" i="11" s="1"/>
  <c r="J609" i="8"/>
  <c r="J611" i="11" s="1"/>
  <c r="K609" i="8"/>
  <c r="K611" i="11" s="1"/>
  <c r="L609" i="8"/>
  <c r="L611" i="11" s="1"/>
  <c r="M609" i="8"/>
  <c r="M611" i="11" s="1"/>
  <c r="N609" i="8"/>
  <c r="N611" i="11" s="1"/>
  <c r="O609" i="8"/>
  <c r="P609" i="8"/>
  <c r="Q609" i="8"/>
  <c r="Q611" i="11" s="1"/>
  <c r="R609" i="8"/>
  <c r="R611" i="11" s="1"/>
  <c r="S609" i="8"/>
  <c r="S611" i="11" s="1"/>
  <c r="T609" i="8"/>
  <c r="T611" i="11" s="1"/>
  <c r="U609" i="8"/>
  <c r="U611" i="11" s="1"/>
  <c r="V609" i="8"/>
  <c r="V611" i="11" s="1"/>
  <c r="W609" i="8"/>
  <c r="X609" i="8"/>
  <c r="X611" i="11" s="1"/>
  <c r="Y609" i="8"/>
  <c r="Y611" i="11" s="1"/>
  <c r="Z609" i="8"/>
  <c r="Z611" i="11" s="1"/>
  <c r="AA609" i="8"/>
  <c r="AA611" i="11" s="1"/>
  <c r="AB609" i="8"/>
  <c r="AB611" i="11" s="1"/>
  <c r="AC609" i="8"/>
  <c r="AC611" i="11" s="1"/>
  <c r="AD609" i="8"/>
  <c r="AD611" i="11" s="1"/>
  <c r="AE609" i="8"/>
  <c r="AF609" i="8"/>
  <c r="AF611" i="11" s="1"/>
  <c r="AG609" i="8"/>
  <c r="AG611" i="11" s="1"/>
  <c r="AH609" i="8"/>
  <c r="AH611" i="11" s="1"/>
  <c r="AI609" i="8"/>
  <c r="AI611" i="11" s="1"/>
  <c r="AJ609" i="8"/>
  <c r="F610" i="8"/>
  <c r="F612" i="11" s="1"/>
  <c r="G610" i="8"/>
  <c r="G612" i="11" s="1"/>
  <c r="H610" i="8"/>
  <c r="I610" i="8"/>
  <c r="I612" i="11" s="1"/>
  <c r="J610" i="8"/>
  <c r="J612" i="11" s="1"/>
  <c r="K610" i="8"/>
  <c r="L610" i="8"/>
  <c r="L612" i="11" s="1"/>
  <c r="M610" i="8"/>
  <c r="M612" i="11" s="1"/>
  <c r="N610" i="8"/>
  <c r="N612" i="11" s="1"/>
  <c r="O610" i="8"/>
  <c r="O612" i="11" s="1"/>
  <c r="P610" i="8"/>
  <c r="Q610" i="8"/>
  <c r="Q612" i="11" s="1"/>
  <c r="R610" i="8"/>
  <c r="R612" i="11" s="1"/>
  <c r="S610" i="8"/>
  <c r="T610" i="8"/>
  <c r="T612" i="11" s="1"/>
  <c r="U610" i="8"/>
  <c r="U612" i="11" s="1"/>
  <c r="V610" i="8"/>
  <c r="V612" i="11" s="1"/>
  <c r="W610" i="8"/>
  <c r="W612" i="11" s="1"/>
  <c r="X610" i="8"/>
  <c r="Y610" i="8"/>
  <c r="Y612" i="11" s="1"/>
  <c r="Z610" i="8"/>
  <c r="Z612" i="11" s="1"/>
  <c r="AA610" i="8"/>
  <c r="AB610" i="8"/>
  <c r="AB612" i="11" s="1"/>
  <c r="AC610" i="8"/>
  <c r="AC612" i="11" s="1"/>
  <c r="AD610" i="8"/>
  <c r="AD612" i="11" s="1"/>
  <c r="AE610" i="8"/>
  <c r="AE612" i="11" s="1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H613" i="11" s="1"/>
  <c r="I611" i="8"/>
  <c r="J611" i="8"/>
  <c r="J613" i="11" s="1"/>
  <c r="K611" i="8"/>
  <c r="K613" i="11" s="1"/>
  <c r="L611" i="8"/>
  <c r="M611" i="8"/>
  <c r="M613" i="11" s="1"/>
  <c r="N611" i="8"/>
  <c r="N613" i="11" s="1"/>
  <c r="O611" i="8"/>
  <c r="O613" i="11" s="1"/>
  <c r="P611" i="8"/>
  <c r="P613" i="11" s="1"/>
  <c r="Q611" i="8"/>
  <c r="R611" i="8"/>
  <c r="R613" i="11" s="1"/>
  <c r="S611" i="8"/>
  <c r="S613" i="11" s="1"/>
  <c r="T611" i="8"/>
  <c r="U611" i="8"/>
  <c r="U613" i="11" s="1"/>
  <c r="V611" i="8"/>
  <c r="V613" i="11" s="1"/>
  <c r="W611" i="8"/>
  <c r="W613" i="11" s="1"/>
  <c r="X611" i="8"/>
  <c r="X613" i="11" s="1"/>
  <c r="Y611" i="8"/>
  <c r="Z611" i="8"/>
  <c r="Z613" i="11" s="1"/>
  <c r="AA611" i="8"/>
  <c r="AA613" i="11" s="1"/>
  <c r="AB611" i="8"/>
  <c r="AC611" i="8"/>
  <c r="AC613" i="11" s="1"/>
  <c r="AD611" i="8"/>
  <c r="AD613" i="11" s="1"/>
  <c r="AE611" i="8"/>
  <c r="AE613" i="11" s="1"/>
  <c r="AF611" i="8"/>
  <c r="AF613" i="11" s="1"/>
  <c r="AG611" i="8"/>
  <c r="AH611" i="8"/>
  <c r="AH613" i="11" s="1"/>
  <c r="AI611" i="8"/>
  <c r="AI613" i="11" s="1"/>
  <c r="AJ611" i="8"/>
  <c r="F612" i="8"/>
  <c r="F614" i="11" s="1"/>
  <c r="G612" i="8"/>
  <c r="G614" i="11" s="1"/>
  <c r="H612" i="8"/>
  <c r="H614" i="11" s="1"/>
  <c r="I612" i="8"/>
  <c r="I614" i="11" s="1"/>
  <c r="J612" i="8"/>
  <c r="K612" i="8"/>
  <c r="K614" i="11" s="1"/>
  <c r="L612" i="8"/>
  <c r="L614" i="11" s="1"/>
  <c r="M612" i="8"/>
  <c r="N612" i="8"/>
  <c r="N614" i="11" s="1"/>
  <c r="O612" i="8"/>
  <c r="O614" i="11" s="1"/>
  <c r="P612" i="8"/>
  <c r="P614" i="11" s="1"/>
  <c r="Q612" i="8"/>
  <c r="Q614" i="11" s="1"/>
  <c r="R612" i="8"/>
  <c r="S612" i="8"/>
  <c r="S614" i="11" s="1"/>
  <c r="T612" i="8"/>
  <c r="T614" i="11" s="1"/>
  <c r="U612" i="8"/>
  <c r="V612" i="8"/>
  <c r="V614" i="11" s="1"/>
  <c r="W612" i="8"/>
  <c r="W614" i="11" s="1"/>
  <c r="X612" i="8"/>
  <c r="X614" i="11" s="1"/>
  <c r="Y612" i="8"/>
  <c r="Y614" i="11" s="1"/>
  <c r="Z612" i="8"/>
  <c r="AA612" i="8"/>
  <c r="AA614" i="11" s="1"/>
  <c r="AB612" i="8"/>
  <c r="AB614" i="11" s="1"/>
  <c r="AC612" i="8"/>
  <c r="AD612" i="8"/>
  <c r="AD614" i="11" s="1"/>
  <c r="AE612" i="8"/>
  <c r="AE614" i="11" s="1"/>
  <c r="AF612" i="8"/>
  <c r="AF614" i="11" s="1"/>
  <c r="AG612" i="8"/>
  <c r="AG614" i="11" s="1"/>
  <c r="AH612" i="8"/>
  <c r="AI612" i="8"/>
  <c r="AI614" i="11" s="1"/>
  <c r="AJ612" i="8"/>
  <c r="F613" i="8"/>
  <c r="G613" i="8"/>
  <c r="G615" i="11" s="1"/>
  <c r="H613" i="8"/>
  <c r="H615" i="11" s="1"/>
  <c r="I613" i="8"/>
  <c r="I615" i="11" s="1"/>
  <c r="J613" i="8"/>
  <c r="J615" i="11" s="1"/>
  <c r="K613" i="8"/>
  <c r="L613" i="8"/>
  <c r="L615" i="11" s="1"/>
  <c r="M613" i="8"/>
  <c r="M615" i="11" s="1"/>
  <c r="N613" i="8"/>
  <c r="O613" i="8"/>
  <c r="O615" i="11" s="1"/>
  <c r="P613" i="8"/>
  <c r="P615" i="11" s="1"/>
  <c r="Q613" i="8"/>
  <c r="Q615" i="11" s="1"/>
  <c r="R613" i="8"/>
  <c r="R615" i="11" s="1"/>
  <c r="S613" i="8"/>
  <c r="T613" i="8"/>
  <c r="T615" i="11" s="1"/>
  <c r="U613" i="8"/>
  <c r="U615" i="11" s="1"/>
  <c r="V613" i="8"/>
  <c r="V615" i="11" s="1"/>
  <c r="W613" i="8"/>
  <c r="W615" i="11" s="1"/>
  <c r="X613" i="8"/>
  <c r="X615" i="11" s="1"/>
  <c r="Y613" i="8"/>
  <c r="Y615" i="11" s="1"/>
  <c r="Z613" i="8"/>
  <c r="Z615" i="11" s="1"/>
  <c r="AA613" i="8"/>
  <c r="AB613" i="8"/>
  <c r="AB615" i="11" s="1"/>
  <c r="AC613" i="8"/>
  <c r="AC615" i="11" s="1"/>
  <c r="AD613" i="8"/>
  <c r="AE613" i="8"/>
  <c r="AE615" i="11" s="1"/>
  <c r="AF613" i="8"/>
  <c r="AF615" i="11" s="1"/>
  <c r="AG613" i="8"/>
  <c r="AG615" i="11" s="1"/>
  <c r="AH613" i="8"/>
  <c r="AH615" i="11" s="1"/>
  <c r="AI613" i="8"/>
  <c r="AJ613" i="8"/>
  <c r="F614" i="8"/>
  <c r="F616" i="11" s="1"/>
  <c r="G614" i="8"/>
  <c r="H614" i="8"/>
  <c r="H616" i="11" s="1"/>
  <c r="I614" i="8"/>
  <c r="I616" i="11" s="1"/>
  <c r="J614" i="8"/>
  <c r="J616" i="11" s="1"/>
  <c r="K614" i="8"/>
  <c r="K616" i="11" s="1"/>
  <c r="L614" i="8"/>
  <c r="M614" i="8"/>
  <c r="M616" i="11" s="1"/>
  <c r="N614" i="8"/>
  <c r="N616" i="11" s="1"/>
  <c r="O614" i="8"/>
  <c r="P614" i="8"/>
  <c r="P616" i="11" s="1"/>
  <c r="Q614" i="8"/>
  <c r="Q616" i="11" s="1"/>
  <c r="R614" i="8"/>
  <c r="R616" i="11" s="1"/>
  <c r="S614" i="8"/>
  <c r="S616" i="11" s="1"/>
  <c r="T614" i="8"/>
  <c r="U614" i="8"/>
  <c r="U616" i="11" s="1"/>
  <c r="V614" i="8"/>
  <c r="V616" i="11" s="1"/>
  <c r="W614" i="8"/>
  <c r="X614" i="8"/>
  <c r="X616" i="11" s="1"/>
  <c r="Y614" i="8"/>
  <c r="Y616" i="11" s="1"/>
  <c r="Z614" i="8"/>
  <c r="Z616" i="11" s="1"/>
  <c r="AA614" i="8"/>
  <c r="AA616" i="11" s="1"/>
  <c r="AB614" i="8"/>
  <c r="AC614" i="8"/>
  <c r="AC616" i="11" s="1"/>
  <c r="AD614" i="8"/>
  <c r="AD616" i="11" s="1"/>
  <c r="AE614" i="8"/>
  <c r="AF614" i="8"/>
  <c r="AF616" i="11" s="1"/>
  <c r="AG614" i="8"/>
  <c r="AG616" i="11" s="1"/>
  <c r="AH614" i="8"/>
  <c r="AH616" i="11" s="1"/>
  <c r="AI614" i="8"/>
  <c r="AI616" i="11" s="1"/>
  <c r="AJ614" i="8"/>
  <c r="F615" i="8"/>
  <c r="F617" i="11" s="1"/>
  <c r="G615" i="8"/>
  <c r="G617" i="11" s="1"/>
  <c r="H615" i="8"/>
  <c r="I615" i="8"/>
  <c r="I617" i="11" s="1"/>
  <c r="J615" i="8"/>
  <c r="J617" i="11" s="1"/>
  <c r="K615" i="8"/>
  <c r="K617" i="11" s="1"/>
  <c r="L615" i="8"/>
  <c r="L617" i="11" s="1"/>
  <c r="M615" i="8"/>
  <c r="N615" i="8"/>
  <c r="N617" i="11" s="1"/>
  <c r="O615" i="8"/>
  <c r="O617" i="11" s="1"/>
  <c r="P615" i="8"/>
  <c r="Q615" i="8"/>
  <c r="Q617" i="11" s="1"/>
  <c r="R615" i="8"/>
  <c r="R617" i="11" s="1"/>
  <c r="S615" i="8"/>
  <c r="S617" i="11" s="1"/>
  <c r="T615" i="8"/>
  <c r="T617" i="11" s="1"/>
  <c r="U615" i="8"/>
  <c r="V615" i="8"/>
  <c r="W615" i="8"/>
  <c r="W617" i="11" s="1"/>
  <c r="X615" i="8"/>
  <c r="X617" i="11" s="1"/>
  <c r="Y615" i="8"/>
  <c r="Y617" i="11" s="1"/>
  <c r="Z615" i="8"/>
  <c r="Z617" i="11" s="1"/>
  <c r="AA615" i="8"/>
  <c r="AA617" i="11" s="1"/>
  <c r="AB615" i="8"/>
  <c r="AB617" i="11" s="1"/>
  <c r="AC615" i="8"/>
  <c r="AD615" i="8"/>
  <c r="AD617" i="11" s="1"/>
  <c r="AE615" i="8"/>
  <c r="AE617" i="11" s="1"/>
  <c r="AF615" i="8"/>
  <c r="AF617" i="11" s="1"/>
  <c r="AG615" i="8"/>
  <c r="AG617" i="11" s="1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I618" i="11" s="1"/>
  <c r="J616" i="8"/>
  <c r="J618" i="11" s="1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Q618" i="11" s="1"/>
  <c r="R616" i="8"/>
  <c r="R618" i="11" s="1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Y618" i="11" s="1"/>
  <c r="Z616" i="8"/>
  <c r="Z618" i="11" s="1"/>
  <c r="AA616" i="8"/>
  <c r="AA618" i="11" s="1"/>
  <c r="AB616" i="8"/>
  <c r="AB618" i="11" s="1"/>
  <c r="AC616" i="8"/>
  <c r="AC618" i="11" s="1"/>
  <c r="AD616" i="8"/>
  <c r="AE616" i="8"/>
  <c r="AE618" i="11" s="1"/>
  <c r="AF616" i="8"/>
  <c r="AF618" i="11" s="1"/>
  <c r="AG616" i="8"/>
  <c r="AG618" i="11" s="1"/>
  <c r="AH616" i="8"/>
  <c r="AH618" i="11" s="1"/>
  <c r="AI616" i="8"/>
  <c r="AI618" i="11" s="1"/>
  <c r="AJ616" i="8"/>
  <c r="F617" i="8"/>
  <c r="F619" i="11" s="1"/>
  <c r="G617" i="8"/>
  <c r="H617" i="8"/>
  <c r="H619" i="11" s="1"/>
  <c r="I617" i="8"/>
  <c r="I619" i="11" s="1"/>
  <c r="J617" i="8"/>
  <c r="K617" i="8"/>
  <c r="K619" i="11" s="1"/>
  <c r="L617" i="8"/>
  <c r="L619" i="11" s="1"/>
  <c r="M617" i="8"/>
  <c r="M619" i="11" s="1"/>
  <c r="N617" i="8"/>
  <c r="N619" i="11" s="1"/>
  <c r="O617" i="8"/>
  <c r="P617" i="8"/>
  <c r="Q617" i="8"/>
  <c r="Q619" i="11" s="1"/>
  <c r="R617" i="8"/>
  <c r="R619" i="11" s="1"/>
  <c r="S617" i="8"/>
  <c r="S619" i="11" s="1"/>
  <c r="T617" i="8"/>
  <c r="T619" i="11" s="1"/>
  <c r="U617" i="8"/>
  <c r="U619" i="11" s="1"/>
  <c r="V617" i="8"/>
  <c r="V619" i="11" s="1"/>
  <c r="W617" i="8"/>
  <c r="X617" i="8"/>
  <c r="X619" i="11" s="1"/>
  <c r="Y617" i="8"/>
  <c r="Y619" i="11" s="1"/>
  <c r="Z617" i="8"/>
  <c r="AA617" i="8"/>
  <c r="AA619" i="11" s="1"/>
  <c r="AB617" i="8"/>
  <c r="AB619" i="11" s="1"/>
  <c r="AC617" i="8"/>
  <c r="AC619" i="11" s="1"/>
  <c r="AD617" i="8"/>
  <c r="AD619" i="11" s="1"/>
  <c r="AE617" i="8"/>
  <c r="AF617" i="8"/>
  <c r="AF619" i="11" s="1"/>
  <c r="AG617" i="8"/>
  <c r="AG619" i="11" s="1"/>
  <c r="AH617" i="8"/>
  <c r="AH619" i="11" s="1"/>
  <c r="AI617" i="8"/>
  <c r="AI619" i="11" s="1"/>
  <c r="AJ617" i="8"/>
  <c r="F618" i="8"/>
  <c r="F620" i="11" s="1"/>
  <c r="G618" i="8"/>
  <c r="G620" i="11" s="1"/>
  <c r="H618" i="8"/>
  <c r="I618" i="8"/>
  <c r="I620" i="11" s="1"/>
  <c r="J618" i="8"/>
  <c r="J620" i="11" s="1"/>
  <c r="K618" i="8"/>
  <c r="L618" i="8"/>
  <c r="L620" i="11" s="1"/>
  <c r="M618" i="8"/>
  <c r="M620" i="11" s="1"/>
  <c r="N618" i="8"/>
  <c r="N620" i="11" s="1"/>
  <c r="O618" i="8"/>
  <c r="O620" i="11" s="1"/>
  <c r="P618" i="8"/>
  <c r="Q618" i="8"/>
  <c r="Q620" i="11" s="1"/>
  <c r="R618" i="8"/>
  <c r="R620" i="11" s="1"/>
  <c r="S618" i="8"/>
  <c r="T618" i="8"/>
  <c r="T620" i="11" s="1"/>
  <c r="U618" i="8"/>
  <c r="U620" i="11" s="1"/>
  <c r="V618" i="8"/>
  <c r="V620" i="11" s="1"/>
  <c r="W618" i="8"/>
  <c r="W620" i="11" s="1"/>
  <c r="X618" i="8"/>
  <c r="Y618" i="8"/>
  <c r="Y620" i="11" s="1"/>
  <c r="Z618" i="8"/>
  <c r="Z620" i="11" s="1"/>
  <c r="AA618" i="8"/>
  <c r="AB618" i="8"/>
  <c r="AB620" i="11" s="1"/>
  <c r="AC618" i="8"/>
  <c r="AC620" i="11" s="1"/>
  <c r="AD618" i="8"/>
  <c r="AD620" i="11" s="1"/>
  <c r="AE618" i="8"/>
  <c r="AE620" i="11" s="1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H621" i="11" s="1"/>
  <c r="I619" i="8"/>
  <c r="J619" i="8"/>
  <c r="J621" i="11" s="1"/>
  <c r="K619" i="8"/>
  <c r="K621" i="11" s="1"/>
  <c r="L619" i="8"/>
  <c r="M619" i="8"/>
  <c r="M621" i="11" s="1"/>
  <c r="N619" i="8"/>
  <c r="N621" i="11" s="1"/>
  <c r="O619" i="8"/>
  <c r="O621" i="11" s="1"/>
  <c r="P619" i="8"/>
  <c r="P621" i="11" s="1"/>
  <c r="Q619" i="8"/>
  <c r="R619" i="8"/>
  <c r="R621" i="11" s="1"/>
  <c r="S619" i="8"/>
  <c r="S621" i="11" s="1"/>
  <c r="T619" i="8"/>
  <c r="U619" i="8"/>
  <c r="U621" i="11" s="1"/>
  <c r="V619" i="8"/>
  <c r="V621" i="11" s="1"/>
  <c r="W619" i="8"/>
  <c r="W621" i="11" s="1"/>
  <c r="X619" i="8"/>
  <c r="X621" i="11" s="1"/>
  <c r="Y619" i="8"/>
  <c r="Z619" i="8"/>
  <c r="Z621" i="11" s="1"/>
  <c r="AA619" i="8"/>
  <c r="AA621" i="11" s="1"/>
  <c r="AB619" i="8"/>
  <c r="AC619" i="8"/>
  <c r="AC621" i="11" s="1"/>
  <c r="AD619" i="8"/>
  <c r="AD621" i="11" s="1"/>
  <c r="AE619" i="8"/>
  <c r="AE621" i="11" s="1"/>
  <c r="AF619" i="8"/>
  <c r="AF621" i="11" s="1"/>
  <c r="AG619" i="8"/>
  <c r="AH619" i="8"/>
  <c r="AI619" i="8"/>
  <c r="AI621" i="11" s="1"/>
  <c r="AJ619" i="8"/>
  <c r="F620" i="8"/>
  <c r="F622" i="11" s="1"/>
  <c r="G620" i="8"/>
  <c r="G622" i="11" s="1"/>
  <c r="H620" i="8"/>
  <c r="H622" i="11" s="1"/>
  <c r="I620" i="8"/>
  <c r="I622" i="11" s="1"/>
  <c r="J620" i="8"/>
  <c r="K620" i="8"/>
  <c r="K622" i="11" s="1"/>
  <c r="L620" i="8"/>
  <c r="L622" i="11" s="1"/>
  <c r="M620" i="8"/>
  <c r="M622" i="11" s="1"/>
  <c r="N620" i="8"/>
  <c r="N622" i="11" s="1"/>
  <c r="O620" i="8"/>
  <c r="O622" i="11" s="1"/>
  <c r="P620" i="8"/>
  <c r="P622" i="11" s="1"/>
  <c r="Q620" i="8"/>
  <c r="Q622" i="11" s="1"/>
  <c r="R620" i="8"/>
  <c r="S620" i="8"/>
  <c r="S622" i="11" s="1"/>
  <c r="T620" i="8"/>
  <c r="T622" i="11" s="1"/>
  <c r="U620" i="8"/>
  <c r="U622" i="11" s="1"/>
  <c r="V620" i="8"/>
  <c r="V622" i="11" s="1"/>
  <c r="W620" i="8"/>
  <c r="W622" i="11" s="1"/>
  <c r="X620" i="8"/>
  <c r="X622" i="11" s="1"/>
  <c r="Y620" i="8"/>
  <c r="Y622" i="11" s="1"/>
  <c r="Z620" i="8"/>
  <c r="AA620" i="8"/>
  <c r="AA622" i="11" s="1"/>
  <c r="AB620" i="8"/>
  <c r="AB622" i="11" s="1"/>
  <c r="AC620" i="8"/>
  <c r="AC622" i="11" s="1"/>
  <c r="AD620" i="8"/>
  <c r="AD622" i="11" s="1"/>
  <c r="AE620" i="8"/>
  <c r="AE622" i="11" s="1"/>
  <c r="AF620" i="8"/>
  <c r="AF622" i="11" s="1"/>
  <c r="AG620" i="8"/>
  <c r="AG622" i="11" s="1"/>
  <c r="AH620" i="8"/>
  <c r="AI620" i="8"/>
  <c r="AI622" i="11" s="1"/>
  <c r="AJ620" i="8"/>
  <c r="F621" i="8"/>
  <c r="F623" i="11" s="1"/>
  <c r="G621" i="8"/>
  <c r="G623" i="11" s="1"/>
  <c r="H621" i="8"/>
  <c r="H623" i="11" s="1"/>
  <c r="I621" i="8"/>
  <c r="I623" i="11" s="1"/>
  <c r="J621" i="8"/>
  <c r="J623" i="11" s="1"/>
  <c r="K621" i="8"/>
  <c r="L621" i="8"/>
  <c r="L623" i="11" s="1"/>
  <c r="M621" i="8"/>
  <c r="M623" i="11" s="1"/>
  <c r="N621" i="8"/>
  <c r="O621" i="8"/>
  <c r="O623" i="11" s="1"/>
  <c r="P621" i="8"/>
  <c r="P623" i="11" s="1"/>
  <c r="Q621" i="8"/>
  <c r="Q623" i="11" s="1"/>
  <c r="R621" i="8"/>
  <c r="R623" i="11" s="1"/>
  <c r="S621" i="8"/>
  <c r="T621" i="8"/>
  <c r="U621" i="8"/>
  <c r="U623" i="11" s="1"/>
  <c r="V621" i="8"/>
  <c r="W621" i="8"/>
  <c r="W623" i="11" s="1"/>
  <c r="X621" i="8"/>
  <c r="X623" i="11" s="1"/>
  <c r="Y621" i="8"/>
  <c r="Y623" i="11" s="1"/>
  <c r="Z621" i="8"/>
  <c r="Z623" i="11" s="1"/>
  <c r="AA621" i="8"/>
  <c r="AB621" i="8"/>
  <c r="AB623" i="11" s="1"/>
  <c r="AC621" i="8"/>
  <c r="AC623" i="11" s="1"/>
  <c r="AD621" i="8"/>
  <c r="AE621" i="8"/>
  <c r="AE623" i="11" s="1"/>
  <c r="AF621" i="8"/>
  <c r="AF623" i="11" s="1"/>
  <c r="AG621" i="8"/>
  <c r="AG623" i="11" s="1"/>
  <c r="AH621" i="8"/>
  <c r="AH623" i="11" s="1"/>
  <c r="AI621" i="8"/>
  <c r="AJ621" i="8"/>
  <c r="F622" i="8"/>
  <c r="F624" i="11" s="1"/>
  <c r="G622" i="8"/>
  <c r="H622" i="8"/>
  <c r="H624" i="11" s="1"/>
  <c r="I622" i="8"/>
  <c r="I624" i="11" s="1"/>
  <c r="J622" i="8"/>
  <c r="J624" i="11" s="1"/>
  <c r="K622" i="8"/>
  <c r="K624" i="11" s="1"/>
  <c r="L622" i="8"/>
  <c r="M622" i="8"/>
  <c r="M624" i="11" s="1"/>
  <c r="N622" i="8"/>
  <c r="N624" i="11" s="1"/>
  <c r="O622" i="8"/>
  <c r="O624" i="11" s="1"/>
  <c r="P622" i="8"/>
  <c r="P624" i="11" s="1"/>
  <c r="Q622" i="8"/>
  <c r="Q624" i="11" s="1"/>
  <c r="R622" i="8"/>
  <c r="R624" i="11" s="1"/>
  <c r="S622" i="8"/>
  <c r="S624" i="11" s="1"/>
  <c r="T622" i="8"/>
  <c r="U622" i="8"/>
  <c r="U624" i="11" s="1"/>
  <c r="V622" i="8"/>
  <c r="V624" i="11" s="1"/>
  <c r="W622" i="8"/>
  <c r="W624" i="11" s="1"/>
  <c r="X622" i="8"/>
  <c r="X624" i="11" s="1"/>
  <c r="Y622" i="8"/>
  <c r="Y624" i="11" s="1"/>
  <c r="Z622" i="8"/>
  <c r="Z624" i="11" s="1"/>
  <c r="AA622" i="8"/>
  <c r="AA624" i="11" s="1"/>
  <c r="AB622" i="8"/>
  <c r="AC622" i="8"/>
  <c r="AC624" i="11" s="1"/>
  <c r="AD622" i="8"/>
  <c r="AD624" i="11" s="1"/>
  <c r="AE622" i="8"/>
  <c r="AF622" i="8"/>
  <c r="AF624" i="11" s="1"/>
  <c r="AG622" i="8"/>
  <c r="AG624" i="11" s="1"/>
  <c r="AH622" i="8"/>
  <c r="AH624" i="11" s="1"/>
  <c r="AI622" i="8"/>
  <c r="AI624" i="11" s="1"/>
  <c r="AJ622" i="8"/>
  <c r="F623" i="8"/>
  <c r="F625" i="11" s="1"/>
  <c r="G623" i="8"/>
  <c r="G625" i="11" s="1"/>
  <c r="H623" i="8"/>
  <c r="I623" i="8"/>
  <c r="I625" i="11" s="1"/>
  <c r="J623" i="8"/>
  <c r="J625" i="11" s="1"/>
  <c r="K623" i="8"/>
  <c r="K625" i="11" s="1"/>
  <c r="L623" i="8"/>
  <c r="L625" i="11" s="1"/>
  <c r="M623" i="8"/>
  <c r="N623" i="8"/>
  <c r="N625" i="11" s="1"/>
  <c r="O623" i="8"/>
  <c r="O625" i="11" s="1"/>
  <c r="P623" i="8"/>
  <c r="P625" i="11" s="1"/>
  <c r="Q623" i="8"/>
  <c r="Q625" i="11" s="1"/>
  <c r="R623" i="8"/>
  <c r="R625" i="11" s="1"/>
  <c r="S623" i="8"/>
  <c r="S625" i="11" s="1"/>
  <c r="T623" i="8"/>
  <c r="T625" i="11" s="1"/>
  <c r="U623" i="8"/>
  <c r="V623" i="8"/>
  <c r="V625" i="11" s="1"/>
  <c r="W623" i="8"/>
  <c r="W625" i="11" s="1"/>
  <c r="X623" i="8"/>
  <c r="X625" i="11" s="1"/>
  <c r="Y623" i="8"/>
  <c r="Y625" i="11" s="1"/>
  <c r="Z623" i="8"/>
  <c r="Z625" i="11" s="1"/>
  <c r="AA623" i="8"/>
  <c r="AA625" i="11" s="1"/>
  <c r="AB623" i="8"/>
  <c r="AB625" i="11" s="1"/>
  <c r="AC623" i="8"/>
  <c r="AD623" i="8"/>
  <c r="AD625" i="11" s="1"/>
  <c r="AE623" i="8"/>
  <c r="AE625" i="11" s="1"/>
  <c r="AF623" i="8"/>
  <c r="AG623" i="8"/>
  <c r="AG625" i="11" s="1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J626" i="11" s="1"/>
  <c r="K624" i="8"/>
  <c r="K626" i="11" s="1"/>
  <c r="L624" i="8"/>
  <c r="L626" i="11" s="1"/>
  <c r="M624" i="8"/>
  <c r="M626" i="11" s="1"/>
  <c r="N624" i="8"/>
  <c r="O624" i="8"/>
  <c r="O626" i="11" s="1"/>
  <c r="P624" i="8"/>
  <c r="P626" i="11" s="1"/>
  <c r="Q624" i="8"/>
  <c r="R624" i="8"/>
  <c r="R626" i="11" s="1"/>
  <c r="S624" i="8"/>
  <c r="S626" i="11" s="1"/>
  <c r="T624" i="8"/>
  <c r="T626" i="11" s="1"/>
  <c r="U624" i="8"/>
  <c r="U626" i="11" s="1"/>
  <c r="V624" i="8"/>
  <c r="W624" i="8"/>
  <c r="W626" i="11" s="1"/>
  <c r="X624" i="8"/>
  <c r="X626" i="11" s="1"/>
  <c r="Y624" i="8"/>
  <c r="Y626" i="11" s="1"/>
  <c r="Z624" i="8"/>
  <c r="Z626" i="11" s="1"/>
  <c r="AA624" i="8"/>
  <c r="AA626" i="11" s="1"/>
  <c r="AB624" i="8"/>
  <c r="AB626" i="11" s="1"/>
  <c r="AC624" i="8"/>
  <c r="AC626" i="11" s="1"/>
  <c r="AD624" i="8"/>
  <c r="AE624" i="8"/>
  <c r="AE626" i="11" s="1"/>
  <c r="AF624" i="8"/>
  <c r="AF626" i="11" s="1"/>
  <c r="AG624" i="8"/>
  <c r="AG626" i="11" s="1"/>
  <c r="AH624" i="8"/>
  <c r="AH626" i="11" s="1"/>
  <c r="AI624" i="8"/>
  <c r="AI626" i="11" s="1"/>
  <c r="AJ624" i="8"/>
  <c r="F625" i="8"/>
  <c r="G625" i="8"/>
  <c r="H625" i="8"/>
  <c r="H627" i="11" s="1"/>
  <c r="I625" i="8"/>
  <c r="I627" i="11" s="1"/>
  <c r="J625" i="8"/>
  <c r="J627" i="11" s="1"/>
  <c r="K625" i="8"/>
  <c r="K627" i="11" s="1"/>
  <c r="L625" i="8"/>
  <c r="L627" i="11" s="1"/>
  <c r="M625" i="8"/>
  <c r="M627" i="11" s="1"/>
  <c r="N625" i="8"/>
  <c r="N627" i="11" s="1"/>
  <c r="O625" i="8"/>
  <c r="P625" i="8"/>
  <c r="P627" i="11" s="1"/>
  <c r="Q625" i="8"/>
  <c r="Q627" i="11" s="1"/>
  <c r="R625" i="8"/>
  <c r="R627" i="11" s="1"/>
  <c r="S625" i="8"/>
  <c r="S627" i="11" s="1"/>
  <c r="T625" i="8"/>
  <c r="T627" i="11" s="1"/>
  <c r="U625" i="8"/>
  <c r="U627" i="11" s="1"/>
  <c r="V625" i="8"/>
  <c r="V627" i="11" s="1"/>
  <c r="W625" i="8"/>
  <c r="X625" i="8"/>
  <c r="X627" i="11" s="1"/>
  <c r="Y625" i="8"/>
  <c r="Y627" i="11" s="1"/>
  <c r="Z625" i="8"/>
  <c r="Z627" i="11" s="1"/>
  <c r="AA625" i="8"/>
  <c r="AA627" i="11" s="1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H627" i="11" s="1"/>
  <c r="AI625" i="8"/>
  <c r="AI627" i="11" s="1"/>
  <c r="AJ625" i="8"/>
  <c r="F626" i="8"/>
  <c r="F628" i="11" s="1"/>
  <c r="G626" i="8"/>
  <c r="H626" i="8"/>
  <c r="I626" i="8"/>
  <c r="I628" i="11" s="1"/>
  <c r="J626" i="8"/>
  <c r="J628" i="11" s="1"/>
  <c r="K626" i="8"/>
  <c r="K628" i="11" s="1"/>
  <c r="L626" i="8"/>
  <c r="L628" i="11" s="1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S628" i="11" s="1"/>
  <c r="T626" i="8"/>
  <c r="T628" i="11" s="1"/>
  <c r="U626" i="8"/>
  <c r="U628" i="11" s="1"/>
  <c r="V626" i="8"/>
  <c r="V628" i="11" s="1"/>
  <c r="W626" i="8"/>
  <c r="W628" i="11" s="1"/>
  <c r="X626" i="8"/>
  <c r="Y626" i="8"/>
  <c r="Y628" i="11" s="1"/>
  <c r="Z626" i="8"/>
  <c r="Z628" i="11" s="1"/>
  <c r="AA626" i="8"/>
  <c r="AA628" i="11" s="1"/>
  <c r="AB626" i="8"/>
  <c r="AB628" i="11" s="1"/>
  <c r="AC626" i="8"/>
  <c r="AC628" i="11" s="1"/>
  <c r="AD626" i="8"/>
  <c r="AD628" i="11" s="1"/>
  <c r="AE626" i="8"/>
  <c r="AE628" i="11" s="1"/>
  <c r="AF626" i="8"/>
  <c r="AG626" i="8"/>
  <c r="AG628" i="11" s="1"/>
  <c r="AH626" i="8"/>
  <c r="AH628" i="11" s="1"/>
  <c r="AI626" i="8"/>
  <c r="AI628" i="11" s="1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L629" i="11" s="1"/>
  <c r="M627" i="8"/>
  <c r="M629" i="11" s="1"/>
  <c r="N627" i="8"/>
  <c r="N629" i="11" s="1"/>
  <c r="O627" i="8"/>
  <c r="O629" i="11" s="1"/>
  <c r="P627" i="8"/>
  <c r="Q627" i="8"/>
  <c r="R627" i="8"/>
  <c r="S627" i="8"/>
  <c r="S629" i="11" s="1"/>
  <c r="T627" i="8"/>
  <c r="T629" i="11" s="1"/>
  <c r="U627" i="8"/>
  <c r="U629" i="11" s="1"/>
  <c r="V627" i="8"/>
  <c r="V629" i="11" s="1"/>
  <c r="W627" i="8"/>
  <c r="W629" i="11" s="1"/>
  <c r="X627" i="8"/>
  <c r="X629" i="11" s="1"/>
  <c r="Y627" i="8"/>
  <c r="Z627" i="8"/>
  <c r="Z629" i="11" s="1"/>
  <c r="AA627" i="8"/>
  <c r="AA629" i="11" s="1"/>
  <c r="AB627" i="8"/>
  <c r="AB629" i="11" s="1"/>
  <c r="AC627" i="8"/>
  <c r="AC629" i="11" s="1"/>
  <c r="AD627" i="8"/>
  <c r="AD629" i="11" s="1"/>
  <c r="AE627" i="8"/>
  <c r="AE629" i="11" s="1"/>
  <c r="AF627" i="8"/>
  <c r="AF629" i="11" s="1"/>
  <c r="AG627" i="8"/>
  <c r="AH627" i="8"/>
  <c r="AI627" i="8"/>
  <c r="AI629" i="11" s="1"/>
  <c r="AJ627" i="8"/>
  <c r="F628" i="8"/>
  <c r="F630" i="11" s="1"/>
  <c r="G628" i="8"/>
  <c r="G630" i="11" s="1"/>
  <c r="H628" i="8"/>
  <c r="H630" i="11" s="1"/>
  <c r="I628" i="8"/>
  <c r="I630" i="11" s="1"/>
  <c r="J628" i="8"/>
  <c r="K628" i="8"/>
  <c r="K630" i="11" s="1"/>
  <c r="L628" i="8"/>
  <c r="L630" i="11" s="1"/>
  <c r="M628" i="8"/>
  <c r="M630" i="11" s="1"/>
  <c r="N628" i="8"/>
  <c r="N630" i="11" s="1"/>
  <c r="O628" i="8"/>
  <c r="O630" i="11" s="1"/>
  <c r="P628" i="8"/>
  <c r="P630" i="11" s="1"/>
  <c r="Q628" i="8"/>
  <c r="Q630" i="11" s="1"/>
  <c r="R628" i="8"/>
  <c r="S628" i="8"/>
  <c r="S630" i="11" s="1"/>
  <c r="T628" i="8"/>
  <c r="T630" i="11" s="1"/>
  <c r="U628" i="8"/>
  <c r="U630" i="11" s="1"/>
  <c r="V628" i="8"/>
  <c r="V630" i="11" s="1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C630" i="11" s="1"/>
  <c r="AD628" i="8"/>
  <c r="AD630" i="11" s="1"/>
  <c r="AE628" i="8"/>
  <c r="AE630" i="11" s="1"/>
  <c r="AF628" i="8"/>
  <c r="AF630" i="11" s="1"/>
  <c r="AG628" i="8"/>
  <c r="AH628" i="8"/>
  <c r="AI628" i="8"/>
  <c r="AI630" i="11" s="1"/>
  <c r="AJ628" i="8"/>
  <c r="F629" i="8"/>
  <c r="F631" i="11" s="1"/>
  <c r="G629" i="8"/>
  <c r="G631" i="11" s="1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N631" i="11" s="1"/>
  <c r="O629" i="8"/>
  <c r="O631" i="11" s="1"/>
  <c r="P629" i="8"/>
  <c r="P631" i="11" s="1"/>
  <c r="Q629" i="8"/>
  <c r="Q631" i="11" s="1"/>
  <c r="R629" i="8"/>
  <c r="R631" i="11" s="1"/>
  <c r="S629" i="8"/>
  <c r="T629" i="8"/>
  <c r="T631" i="11" s="1"/>
  <c r="U629" i="8"/>
  <c r="U631" i="11" s="1"/>
  <c r="V629" i="8"/>
  <c r="V631" i="11" s="1"/>
  <c r="W629" i="8"/>
  <c r="W631" i="11" s="1"/>
  <c r="X629" i="8"/>
  <c r="X631" i="11" s="1"/>
  <c r="Y629" i="8"/>
  <c r="Y631" i="11" s="1"/>
  <c r="Z629" i="8"/>
  <c r="Z631" i="11" s="1"/>
  <c r="AA629" i="8"/>
  <c r="AB629" i="8"/>
  <c r="AB631" i="11" s="1"/>
  <c r="AC629" i="8"/>
  <c r="AC631" i="11" s="1"/>
  <c r="AD629" i="8"/>
  <c r="AD631" i="11" s="1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G632" i="11" s="1"/>
  <c r="H630" i="8"/>
  <c r="I630" i="8"/>
  <c r="I632" i="11" s="1"/>
  <c r="J630" i="8"/>
  <c r="J632" i="11" s="1"/>
  <c r="K630" i="8"/>
  <c r="K632" i="11" s="1"/>
  <c r="L630" i="8"/>
  <c r="M630" i="8"/>
  <c r="M632" i="11" s="1"/>
  <c r="N630" i="8"/>
  <c r="N632" i="11" s="1"/>
  <c r="O630" i="8"/>
  <c r="O632" i="11" s="1"/>
  <c r="P630" i="8"/>
  <c r="P632" i="11" s="1"/>
  <c r="Q630" i="8"/>
  <c r="Q632" i="11" s="1"/>
  <c r="R630" i="8"/>
  <c r="R632" i="11" s="1"/>
  <c r="S630" i="8"/>
  <c r="S632" i="11" s="1"/>
  <c r="T630" i="8"/>
  <c r="U630" i="8"/>
  <c r="U632" i="11" s="1"/>
  <c r="V630" i="8"/>
  <c r="V632" i="11" s="1"/>
  <c r="W630" i="8"/>
  <c r="X630" i="8"/>
  <c r="X632" i="11" s="1"/>
  <c r="Y630" i="8"/>
  <c r="Y632" i="11" s="1"/>
  <c r="Z630" i="8"/>
  <c r="Z632" i="11" s="1"/>
  <c r="AA630" i="8"/>
  <c r="AA632" i="11" s="1"/>
  <c r="AB630" i="8"/>
  <c r="AC630" i="8"/>
  <c r="AC632" i="11" s="1"/>
  <c r="AD630" i="8"/>
  <c r="AD632" i="11" s="1"/>
  <c r="AE630" i="8"/>
  <c r="AF630" i="8"/>
  <c r="AF632" i="11" s="1"/>
  <c r="AG630" i="8"/>
  <c r="AG632" i="11" s="1"/>
  <c r="AH630" i="8"/>
  <c r="AH632" i="11" s="1"/>
  <c r="AI630" i="8"/>
  <c r="AI632" i="11" s="1"/>
  <c r="AJ630" i="8"/>
  <c r="F631" i="8"/>
  <c r="F633" i="11" s="1"/>
  <c r="G631" i="8"/>
  <c r="G633" i="11" s="1"/>
  <c r="H631" i="8"/>
  <c r="H633" i="11" s="1"/>
  <c r="I631" i="8"/>
  <c r="I633" i="11" s="1"/>
  <c r="J631" i="8"/>
  <c r="J633" i="11" s="1"/>
  <c r="K631" i="8"/>
  <c r="K633" i="11" s="1"/>
  <c r="L631" i="8"/>
  <c r="L633" i="11" s="1"/>
  <c r="M631" i="8"/>
  <c r="N631" i="8"/>
  <c r="N633" i="11" s="1"/>
  <c r="O631" i="8"/>
  <c r="O633" i="11" s="1"/>
  <c r="P631" i="8"/>
  <c r="P633" i="11" s="1"/>
  <c r="Q631" i="8"/>
  <c r="Q633" i="11" s="1"/>
  <c r="R631" i="8"/>
  <c r="R633" i="11" s="1"/>
  <c r="S631" i="8"/>
  <c r="S633" i="11" s="1"/>
  <c r="T631" i="8"/>
  <c r="T633" i="11" s="1"/>
  <c r="U631" i="8"/>
  <c r="V631" i="8"/>
  <c r="W631" i="8"/>
  <c r="W633" i="11" s="1"/>
  <c r="X631" i="8"/>
  <c r="X633" i="11" s="1"/>
  <c r="Y631" i="8"/>
  <c r="Y633" i="11" s="1"/>
  <c r="Z631" i="8"/>
  <c r="Z633" i="11" s="1"/>
  <c r="AA631" i="8"/>
  <c r="AA633" i="11" s="1"/>
  <c r="AB631" i="8"/>
  <c r="AB633" i="11" s="1"/>
  <c r="AC631" i="8"/>
  <c r="AD631" i="8"/>
  <c r="AD633" i="11" s="1"/>
  <c r="AE631" i="8"/>
  <c r="AE633" i="11" s="1"/>
  <c r="AF631" i="8"/>
  <c r="AG631" i="8"/>
  <c r="AG633" i="11" s="1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J634" i="11" s="1"/>
  <c r="K632" i="8"/>
  <c r="K634" i="11" s="1"/>
  <c r="L632" i="8"/>
  <c r="L634" i="11" s="1"/>
  <c r="M632" i="8"/>
  <c r="M634" i="11" s="1"/>
  <c r="N632" i="8"/>
  <c r="O632" i="8"/>
  <c r="O634" i="11" s="1"/>
  <c r="P632" i="8"/>
  <c r="P634" i="11" s="1"/>
  <c r="Q632" i="8"/>
  <c r="R632" i="8"/>
  <c r="R634" i="11" s="1"/>
  <c r="S632" i="8"/>
  <c r="S634" i="11" s="1"/>
  <c r="T632" i="8"/>
  <c r="T634" i="11" s="1"/>
  <c r="U632" i="8"/>
  <c r="U634" i="11" s="1"/>
  <c r="V632" i="8"/>
  <c r="W632" i="8"/>
  <c r="X632" i="8"/>
  <c r="X634" i="11" s="1"/>
  <c r="Y632" i="8"/>
  <c r="Z632" i="8"/>
  <c r="Z634" i="11" s="1"/>
  <c r="AA632" i="8"/>
  <c r="AA634" i="11" s="1"/>
  <c r="AB632" i="8"/>
  <c r="AB634" i="11" s="1"/>
  <c r="AC632" i="8"/>
  <c r="AC634" i="11" s="1"/>
  <c r="AD632" i="8"/>
  <c r="AE632" i="8"/>
  <c r="AE634" i="11" s="1"/>
  <c r="AF632" i="8"/>
  <c r="AF634" i="11" s="1"/>
  <c r="AG632" i="8"/>
  <c r="AH632" i="8"/>
  <c r="AH634" i="11" s="1"/>
  <c r="AI632" i="8"/>
  <c r="AI634" i="11" s="1"/>
  <c r="AJ632" i="8"/>
  <c r="F633" i="8"/>
  <c r="F635" i="11" s="1"/>
  <c r="G633" i="8"/>
  <c r="H633" i="8"/>
  <c r="I633" i="8"/>
  <c r="I635" i="11" s="1"/>
  <c r="J633" i="8"/>
  <c r="K633" i="8"/>
  <c r="K635" i="11" s="1"/>
  <c r="L633" i="8"/>
  <c r="L635" i="11" s="1"/>
  <c r="M633" i="8"/>
  <c r="M635" i="11" s="1"/>
  <c r="N633" i="8"/>
  <c r="N635" i="11" s="1"/>
  <c r="O633" i="8"/>
  <c r="P633" i="8"/>
  <c r="Q633" i="8"/>
  <c r="Q635" i="11" s="1"/>
  <c r="R633" i="8"/>
  <c r="R635" i="11" s="1"/>
  <c r="S633" i="8"/>
  <c r="S635" i="11" s="1"/>
  <c r="T633" i="8"/>
  <c r="T635" i="11" s="1"/>
  <c r="U633" i="8"/>
  <c r="U635" i="11" s="1"/>
  <c r="V633" i="8"/>
  <c r="V635" i="11" s="1"/>
  <c r="W633" i="8"/>
  <c r="X633" i="8"/>
  <c r="X635" i="11" s="1"/>
  <c r="Y633" i="8"/>
  <c r="Y635" i="11" s="1"/>
  <c r="Z633" i="8"/>
  <c r="AA633" i="8"/>
  <c r="AA635" i="11" s="1"/>
  <c r="AB633" i="8"/>
  <c r="AB635" i="11" s="1"/>
  <c r="AC633" i="8"/>
  <c r="AC635" i="11" s="1"/>
  <c r="AD633" i="8"/>
  <c r="AD635" i="11" s="1"/>
  <c r="AE633" i="8"/>
  <c r="AF633" i="8"/>
  <c r="AF635" i="11" s="1"/>
  <c r="AG633" i="8"/>
  <c r="AG635" i="11" s="1"/>
  <c r="AH633" i="8"/>
  <c r="AH635" i="11" s="1"/>
  <c r="AI633" i="8"/>
  <c r="AI635" i="11" s="1"/>
  <c r="AJ633" i="8"/>
  <c r="F634" i="8"/>
  <c r="F636" i="11" s="1"/>
  <c r="G634" i="8"/>
  <c r="G636" i="11" s="1"/>
  <c r="H634" i="8"/>
  <c r="I634" i="8"/>
  <c r="I636" i="11" s="1"/>
  <c r="J634" i="8"/>
  <c r="J636" i="11" s="1"/>
  <c r="K634" i="8"/>
  <c r="L634" i="8"/>
  <c r="L636" i="11" s="1"/>
  <c r="M634" i="8"/>
  <c r="M636" i="11" s="1"/>
  <c r="N634" i="8"/>
  <c r="N636" i="11" s="1"/>
  <c r="O634" i="8"/>
  <c r="O636" i="11" s="1"/>
  <c r="P634" i="8"/>
  <c r="Q634" i="8"/>
  <c r="Q636" i="11" s="1"/>
  <c r="R634" i="8"/>
  <c r="R636" i="11" s="1"/>
  <c r="S634" i="8"/>
  <c r="T634" i="8"/>
  <c r="T636" i="11" s="1"/>
  <c r="U634" i="8"/>
  <c r="U636" i="11" s="1"/>
  <c r="V634" i="8"/>
  <c r="V636" i="11" s="1"/>
  <c r="W634" i="8"/>
  <c r="W636" i="11" s="1"/>
  <c r="X634" i="8"/>
  <c r="Y634" i="8"/>
  <c r="Y636" i="11" s="1"/>
  <c r="Z634" i="8"/>
  <c r="Z636" i="11" s="1"/>
  <c r="AA634" i="8"/>
  <c r="AB634" i="8"/>
  <c r="AB636" i="11" s="1"/>
  <c r="AC634" i="8"/>
  <c r="AC636" i="11" s="1"/>
  <c r="AD634" i="8"/>
  <c r="AD636" i="11" s="1"/>
  <c r="AE634" i="8"/>
  <c r="AE636" i="11" s="1"/>
  <c r="AF634" i="8"/>
  <c r="AG634" i="8"/>
  <c r="AG636" i="11" s="1"/>
  <c r="AH634" i="8"/>
  <c r="AH636" i="11" s="1"/>
  <c r="AI634" i="8"/>
  <c r="AJ634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D446" i="9" s="1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D451" i="10" s="1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D455" i="10" s="1"/>
  <c r="E453" i="8"/>
  <c r="E455" i="11" s="1"/>
  <c r="C454" i="8"/>
  <c r="C455" i="9" s="1"/>
  <c r="D454" i="8"/>
  <c r="E454" i="8"/>
  <c r="E455" i="9" s="1"/>
  <c r="C455" i="8"/>
  <c r="D455" i="8"/>
  <c r="D457" i="11" s="1"/>
  <c r="E455" i="8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C461" i="9" s="1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A448" i="21" s="1"/>
  <c r="B446" i="8"/>
  <c r="B448" i="11" s="1"/>
  <c r="A447" i="8"/>
  <c r="A449" i="11" s="1"/>
  <c r="B447" i="8"/>
  <c r="B449" i="11" s="1"/>
  <c r="A448" i="8"/>
  <c r="A450" i="11" s="1"/>
  <c r="B448" i="8"/>
  <c r="A449" i="8"/>
  <c r="B449" i="8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A460" i="21" s="1"/>
  <c r="B458" i="8"/>
  <c r="A459" i="8"/>
  <c r="A461" i="11" s="1"/>
  <c r="B459" i="8"/>
  <c r="A460" i="8"/>
  <c r="A462" i="11" s="1"/>
  <c r="B460" i="8"/>
  <c r="B462" i="10" s="1"/>
  <c r="A461" i="8"/>
  <c r="A463" i="21" s="1"/>
  <c r="B461" i="8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K447" i="11"/>
  <c r="L447" i="11"/>
  <c r="O447" i="11"/>
  <c r="S447" i="11"/>
  <c r="AA447" i="11"/>
  <c r="AI447" i="11"/>
  <c r="K448" i="11"/>
  <c r="L448" i="11"/>
  <c r="T448" i="11"/>
  <c r="AB448" i="11"/>
  <c r="AI448" i="11"/>
  <c r="L449" i="11"/>
  <c r="M449" i="11"/>
  <c r="T449" i="11"/>
  <c r="U449" i="11"/>
  <c r="AB449" i="11"/>
  <c r="AC449" i="11"/>
  <c r="F450" i="11"/>
  <c r="I450" i="11"/>
  <c r="N450" i="11"/>
  <c r="V450" i="11"/>
  <c r="W450" i="11"/>
  <c r="AD450" i="11"/>
  <c r="AG450" i="11"/>
  <c r="G451" i="11"/>
  <c r="J451" i="11"/>
  <c r="O451" i="11"/>
  <c r="R451" i="11"/>
  <c r="W451" i="11"/>
  <c r="AE451" i="11"/>
  <c r="AH451" i="11"/>
  <c r="H452" i="11"/>
  <c r="K452" i="11"/>
  <c r="L452" i="11"/>
  <c r="P452" i="11"/>
  <c r="S452" i="11"/>
  <c r="X452" i="11"/>
  <c r="AF452" i="11"/>
  <c r="AI452" i="11"/>
  <c r="I453" i="11"/>
  <c r="Q453" i="11"/>
  <c r="T453" i="11"/>
  <c r="Y453" i="11"/>
  <c r="AB453" i="11"/>
  <c r="AG453" i="11"/>
  <c r="AH453" i="11"/>
  <c r="J454" i="11"/>
  <c r="R454" i="11"/>
  <c r="U454" i="11"/>
  <c r="Z454" i="11"/>
  <c r="AC454" i="11"/>
  <c r="AH454" i="11"/>
  <c r="K455" i="11"/>
  <c r="N455" i="11"/>
  <c r="S455" i="11"/>
  <c r="V455" i="11"/>
  <c r="AA455" i="11"/>
  <c r="AI455" i="11"/>
  <c r="L456" i="11"/>
  <c r="P456" i="11"/>
  <c r="T456" i="11"/>
  <c r="AB456" i="11"/>
  <c r="H457" i="11"/>
  <c r="M457" i="11"/>
  <c r="P457" i="11"/>
  <c r="U457" i="11"/>
  <c r="AC457" i="11"/>
  <c r="AF457" i="11"/>
  <c r="F458" i="11"/>
  <c r="M458" i="11"/>
  <c r="N458" i="11"/>
  <c r="R458" i="11"/>
  <c r="V458" i="11"/>
  <c r="AD458" i="11"/>
  <c r="G459" i="11"/>
  <c r="O459" i="11"/>
  <c r="W459" i="11"/>
  <c r="AE459" i="11"/>
  <c r="E460" i="11"/>
  <c r="H460" i="11"/>
  <c r="O460" i="11"/>
  <c r="P460" i="11"/>
  <c r="W460" i="11"/>
  <c r="X460" i="11"/>
  <c r="AE460" i="11"/>
  <c r="AF460" i="11"/>
  <c r="I461" i="11"/>
  <c r="Q461" i="11"/>
  <c r="X461" i="11"/>
  <c r="Y461" i="11"/>
  <c r="AF461" i="11"/>
  <c r="AG461" i="11"/>
  <c r="J462" i="11"/>
  <c r="M462" i="11"/>
  <c r="N462" i="11"/>
  <c r="R462" i="11"/>
  <c r="Z462" i="11"/>
  <c r="AA462" i="11"/>
  <c r="AH462" i="11"/>
  <c r="K463" i="11"/>
  <c r="L463" i="11"/>
  <c r="N463" i="11"/>
  <c r="S463" i="11"/>
  <c r="AA463" i="11"/>
  <c r="AI463" i="11"/>
  <c r="C464" i="11"/>
  <c r="D464" i="11"/>
  <c r="E464" i="11"/>
  <c r="L464" i="11"/>
  <c r="S464" i="11"/>
  <c r="T464" i="11"/>
  <c r="AB464" i="11"/>
  <c r="C465" i="11"/>
  <c r="D465" i="11"/>
  <c r="E465" i="11"/>
  <c r="M465" i="11"/>
  <c r="P465" i="11"/>
  <c r="U465" i="11"/>
  <c r="AC465" i="11"/>
  <c r="C466" i="11"/>
  <c r="D466" i="11"/>
  <c r="E466" i="11"/>
  <c r="F466" i="11"/>
  <c r="M466" i="11"/>
  <c r="N466" i="11"/>
  <c r="V466" i="11"/>
  <c r="AD466" i="11"/>
  <c r="AE466" i="11"/>
  <c r="C467" i="11"/>
  <c r="D467" i="11"/>
  <c r="E467" i="11"/>
  <c r="G467" i="11"/>
  <c r="O467" i="11"/>
  <c r="W467" i="11"/>
  <c r="AA467" i="11"/>
  <c r="AE467" i="11"/>
  <c r="C468" i="11"/>
  <c r="D468" i="11"/>
  <c r="E468" i="11"/>
  <c r="H468" i="11"/>
  <c r="K468" i="11"/>
  <c r="P468" i="11"/>
  <c r="X468" i="11"/>
  <c r="AF468" i="11"/>
  <c r="C469" i="11"/>
  <c r="D469" i="11"/>
  <c r="E469" i="11"/>
  <c r="I469" i="11"/>
  <c r="P469" i="11"/>
  <c r="Q469" i="11"/>
  <c r="U469" i="11"/>
  <c r="X469" i="11"/>
  <c r="Y469" i="11"/>
  <c r="AG469" i="11"/>
  <c r="C470" i="11"/>
  <c r="D470" i="11"/>
  <c r="E470" i="11"/>
  <c r="F470" i="11"/>
  <c r="J470" i="11"/>
  <c r="R470" i="11"/>
  <c r="Z470" i="11"/>
  <c r="AC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W472" i="11"/>
  <c r="AB472" i="11"/>
  <c r="AF472" i="11"/>
  <c r="A473" i="11"/>
  <c r="B473" i="11"/>
  <c r="C473" i="11"/>
  <c r="D473" i="11"/>
  <c r="E473" i="11"/>
  <c r="F473" i="11"/>
  <c r="M473" i="11"/>
  <c r="U473" i="11"/>
  <c r="AB473" i="11"/>
  <c r="AC473" i="11"/>
  <c r="A474" i="11"/>
  <c r="B474" i="11"/>
  <c r="C474" i="11"/>
  <c r="D474" i="11"/>
  <c r="E474" i="11"/>
  <c r="F474" i="11"/>
  <c r="N474" i="11"/>
  <c r="U474" i="11"/>
  <c r="V474" i="11"/>
  <c r="AC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S478" i="11"/>
  <c r="V478" i="11"/>
  <c r="Y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O480" i="11"/>
  <c r="T480" i="11"/>
  <c r="W480" i="11"/>
  <c r="AB480" i="11"/>
  <c r="A481" i="11"/>
  <c r="B481" i="11"/>
  <c r="C481" i="11"/>
  <c r="D481" i="11"/>
  <c r="E481" i="11"/>
  <c r="M481" i="11"/>
  <c r="P481" i="11"/>
  <c r="U481" i="11"/>
  <c r="AC481" i="11"/>
  <c r="A482" i="11"/>
  <c r="B482" i="11"/>
  <c r="C482" i="11"/>
  <c r="D482" i="11"/>
  <c r="E482" i="11"/>
  <c r="F482" i="11"/>
  <c r="N482" i="11"/>
  <c r="V482" i="11"/>
  <c r="Y482" i="11"/>
  <c r="AD482" i="11"/>
  <c r="AG482" i="11"/>
  <c r="A483" i="11"/>
  <c r="B483" i="11"/>
  <c r="C483" i="11"/>
  <c r="D483" i="11"/>
  <c r="E483" i="11"/>
  <c r="G483" i="11"/>
  <c r="J483" i="11"/>
  <c r="O483" i="11"/>
  <c r="W483" i="11"/>
  <c r="AE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X485" i="11"/>
  <c r="Y485" i="11"/>
  <c r="AG485" i="11"/>
  <c r="A486" i="11"/>
  <c r="B486" i="11"/>
  <c r="C486" i="11"/>
  <c r="D486" i="11"/>
  <c r="E486" i="11"/>
  <c r="J486" i="11"/>
  <c r="R486" i="11"/>
  <c r="V486" i="11"/>
  <c r="Z486" i="11"/>
  <c r="AG486" i="11"/>
  <c r="AH486" i="11"/>
  <c r="A487" i="11"/>
  <c r="B487" i="11"/>
  <c r="C487" i="11"/>
  <c r="D487" i="11"/>
  <c r="E487" i="11"/>
  <c r="J487" i="11"/>
  <c r="K487" i="11"/>
  <c r="R487" i="11"/>
  <c r="S487" i="11"/>
  <c r="AA487" i="11"/>
  <c r="AB487" i="11"/>
  <c r="AD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M489" i="11"/>
  <c r="N489" i="11"/>
  <c r="T489" i="11"/>
  <c r="U489" i="11"/>
  <c r="AC489" i="11"/>
  <c r="AG489" i="11"/>
  <c r="A490" i="11"/>
  <c r="B490" i="11"/>
  <c r="C490" i="11"/>
  <c r="D490" i="11"/>
  <c r="E490" i="11"/>
  <c r="F490" i="11"/>
  <c r="M490" i="11"/>
  <c r="N490" i="11"/>
  <c r="R490" i="11"/>
  <c r="U490" i="11"/>
  <c r="V490" i="11"/>
  <c r="AD490" i="11"/>
  <c r="A491" i="11"/>
  <c r="B491" i="11"/>
  <c r="C491" i="11"/>
  <c r="D491" i="11"/>
  <c r="E491" i="11"/>
  <c r="G491" i="11"/>
  <c r="H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B492" i="11"/>
  <c r="AF492" i="11"/>
  <c r="A493" i="11"/>
  <c r="B493" i="11"/>
  <c r="C493" i="11"/>
  <c r="D493" i="11"/>
  <c r="E493" i="11"/>
  <c r="I493" i="11"/>
  <c r="M493" i="11"/>
  <c r="P493" i="11"/>
  <c r="Q493" i="11"/>
  <c r="Y493" i="11"/>
  <c r="Z493" i="11"/>
  <c r="AG493" i="11"/>
  <c r="A494" i="11"/>
  <c r="B494" i="11"/>
  <c r="C494" i="11"/>
  <c r="D494" i="11"/>
  <c r="E494" i="11"/>
  <c r="J494" i="11"/>
  <c r="R494" i="11"/>
  <c r="S494" i="11"/>
  <c r="Z494" i="11"/>
  <c r="AH494" i="11"/>
  <c r="A495" i="11"/>
  <c r="B495" i="11"/>
  <c r="C495" i="11"/>
  <c r="D495" i="11"/>
  <c r="E495" i="11"/>
  <c r="K495" i="11"/>
  <c r="S495" i="11"/>
  <c r="W495" i="11"/>
  <c r="AA495" i="11"/>
  <c r="AI495" i="11"/>
  <c r="A496" i="11"/>
  <c r="B496" i="11"/>
  <c r="C496" i="11"/>
  <c r="D496" i="11"/>
  <c r="E496" i="11"/>
  <c r="H496" i="11"/>
  <c r="L496" i="11"/>
  <c r="S496" i="11"/>
  <c r="T496" i="11"/>
  <c r="U496" i="11"/>
  <c r="AA496" i="11"/>
  <c r="AB496" i="11"/>
  <c r="AF496" i="11"/>
  <c r="A497" i="11"/>
  <c r="B497" i="11"/>
  <c r="C497" i="11"/>
  <c r="D497" i="11"/>
  <c r="E497" i="11"/>
  <c r="M497" i="11"/>
  <c r="T497" i="11"/>
  <c r="U497" i="11"/>
  <c r="AC497" i="11"/>
  <c r="A498" i="11"/>
  <c r="B498" i="11"/>
  <c r="C498" i="11"/>
  <c r="D498" i="11"/>
  <c r="E498" i="11"/>
  <c r="F498" i="11"/>
  <c r="J498" i="11"/>
  <c r="N498" i="11"/>
  <c r="O498" i="11"/>
  <c r="Q498" i="11"/>
  <c r="V498" i="11"/>
  <c r="AC498" i="11"/>
  <c r="AD498" i="11"/>
  <c r="A499" i="11"/>
  <c r="B499" i="11"/>
  <c r="C499" i="11"/>
  <c r="D499" i="11"/>
  <c r="E499" i="11"/>
  <c r="G499" i="11"/>
  <c r="O499" i="11"/>
  <c r="R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I501" i="11"/>
  <c r="J501" i="11"/>
  <c r="Q501" i="11"/>
  <c r="Y501" i="11"/>
  <c r="AG501" i="11"/>
  <c r="A502" i="11"/>
  <c r="B502" i="11"/>
  <c r="C502" i="11"/>
  <c r="D502" i="11"/>
  <c r="E502" i="11"/>
  <c r="J502" i="11"/>
  <c r="Q502" i="11"/>
  <c r="R502" i="11"/>
  <c r="Z502" i="11"/>
  <c r="AH502" i="11"/>
  <c r="A503" i="11"/>
  <c r="B503" i="11"/>
  <c r="C503" i="11"/>
  <c r="D503" i="11"/>
  <c r="E503" i="11"/>
  <c r="F503" i="11"/>
  <c r="K503" i="11"/>
  <c r="S503" i="11"/>
  <c r="AA503" i="11"/>
  <c r="AD503" i="11"/>
  <c r="AI503" i="11"/>
  <c r="A504" i="11"/>
  <c r="B504" i="11"/>
  <c r="C504" i="11"/>
  <c r="D504" i="11"/>
  <c r="E504" i="11"/>
  <c r="G504" i="11"/>
  <c r="L504" i="11"/>
  <c r="T504" i="11"/>
  <c r="AB504" i="11"/>
  <c r="A505" i="11"/>
  <c r="B505" i="11"/>
  <c r="C505" i="11"/>
  <c r="D505" i="11"/>
  <c r="E505" i="11"/>
  <c r="F505" i="11"/>
  <c r="I505" i="11"/>
  <c r="J505" i="11"/>
  <c r="M505" i="11"/>
  <c r="U505" i="11"/>
  <c r="AC505" i="11"/>
  <c r="A506" i="11"/>
  <c r="B506" i="11"/>
  <c r="C506" i="11"/>
  <c r="D506" i="11"/>
  <c r="E506" i="11"/>
  <c r="F506" i="11"/>
  <c r="N506" i="11"/>
  <c r="U506" i="11"/>
  <c r="V506" i="11"/>
  <c r="W506" i="11"/>
  <c r="Z506" i="11"/>
  <c r="AD506" i="11"/>
  <c r="A507" i="11"/>
  <c r="B507" i="11"/>
  <c r="C507" i="11"/>
  <c r="D507" i="11"/>
  <c r="E507" i="11"/>
  <c r="G507" i="11"/>
  <c r="O507" i="11"/>
  <c r="W507" i="11"/>
  <c r="X507" i="11"/>
  <c r="AE507" i="11"/>
  <c r="A508" i="11"/>
  <c r="B508" i="11"/>
  <c r="C508" i="11"/>
  <c r="D508" i="11"/>
  <c r="E508" i="11"/>
  <c r="H508" i="11"/>
  <c r="O508" i="11"/>
  <c r="P508" i="11"/>
  <c r="Q508" i="11"/>
  <c r="X508" i="11"/>
  <c r="AF508" i="11"/>
  <c r="AI508" i="11"/>
  <c r="A509" i="11"/>
  <c r="B509" i="11"/>
  <c r="C509" i="11"/>
  <c r="D509" i="11"/>
  <c r="E509" i="11"/>
  <c r="I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K511" i="11"/>
  <c r="S511" i="11"/>
  <c r="W511" i="11"/>
  <c r="AA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H513" i="11"/>
  <c r="M513" i="11"/>
  <c r="U513" i="11"/>
  <c r="AC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H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I517" i="11"/>
  <c r="Q517" i="11"/>
  <c r="T517" i="11"/>
  <c r="Y517" i="11"/>
  <c r="AC517" i="11"/>
  <c r="AG517" i="11"/>
  <c r="A518" i="11"/>
  <c r="B518" i="11"/>
  <c r="C518" i="11"/>
  <c r="D518" i="11"/>
  <c r="E518" i="11"/>
  <c r="J518" i="11"/>
  <c r="R518" i="11"/>
  <c r="Z518" i="11"/>
  <c r="AH518" i="11"/>
  <c r="AI518" i="11"/>
  <c r="A519" i="11"/>
  <c r="B519" i="11"/>
  <c r="C519" i="11"/>
  <c r="D519" i="11"/>
  <c r="E519" i="11"/>
  <c r="K519" i="11"/>
  <c r="S519" i="11"/>
  <c r="AA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M521" i="11"/>
  <c r="U521" i="11"/>
  <c r="X521" i="11"/>
  <c r="AC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P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P525" i="11"/>
  <c r="Q525" i="11"/>
  <c r="Y525" i="11"/>
  <c r="AG525" i="11"/>
  <c r="A526" i="11"/>
  <c r="B526" i="11"/>
  <c r="C526" i="11"/>
  <c r="D526" i="11"/>
  <c r="E526" i="11"/>
  <c r="J526" i="11"/>
  <c r="R526" i="11"/>
  <c r="S526" i="11"/>
  <c r="Z526" i="11"/>
  <c r="AA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M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G531" i="11"/>
  <c r="O531" i="11"/>
  <c r="W531" i="11"/>
  <c r="A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J533" i="11"/>
  <c r="P533" i="11"/>
  <c r="Q533" i="11"/>
  <c r="Y533" i="11"/>
  <c r="AG533" i="11"/>
  <c r="A534" i="11"/>
  <c r="B534" i="11"/>
  <c r="C534" i="11"/>
  <c r="D534" i="11"/>
  <c r="E534" i="11"/>
  <c r="J534" i="11"/>
  <c r="R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X536" i="11"/>
  <c r="AA536" i="11"/>
  <c r="AB536" i="11"/>
  <c r="A537" i="11"/>
  <c r="B537" i="11"/>
  <c r="C537" i="11"/>
  <c r="D537" i="11"/>
  <c r="E537" i="11"/>
  <c r="M537" i="11"/>
  <c r="O537" i="11"/>
  <c r="U537" i="11"/>
  <c r="AC537" i="11"/>
  <c r="A538" i="11"/>
  <c r="B538" i="11"/>
  <c r="C538" i="11"/>
  <c r="D538" i="11"/>
  <c r="E538" i="11"/>
  <c r="F538" i="11"/>
  <c r="N538" i="11"/>
  <c r="V538" i="11"/>
  <c r="AD538" i="11"/>
  <c r="A539" i="11"/>
  <c r="B539" i="11"/>
  <c r="C539" i="11"/>
  <c r="D539" i="11"/>
  <c r="E539" i="11"/>
  <c r="G539" i="11"/>
  <c r="O539" i="11"/>
  <c r="V539" i="11"/>
  <c r="W539" i="11"/>
  <c r="AE539" i="11"/>
  <c r="A540" i="11"/>
  <c r="B540" i="11"/>
  <c r="C540" i="11"/>
  <c r="D540" i="11"/>
  <c r="E540" i="11"/>
  <c r="H540" i="11"/>
  <c r="P540" i="11"/>
  <c r="X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K543" i="11"/>
  <c r="S543" i="11"/>
  <c r="AA543" i="11"/>
  <c r="AI543" i="11"/>
  <c r="A544" i="11"/>
  <c r="B544" i="11"/>
  <c r="C544" i="11"/>
  <c r="D544" i="11"/>
  <c r="E544" i="11"/>
  <c r="L544" i="11"/>
  <c r="T544" i="11"/>
  <c r="AB544" i="11"/>
  <c r="A545" i="11"/>
  <c r="B545" i="11"/>
  <c r="C545" i="11"/>
  <c r="D545" i="11"/>
  <c r="E545" i="11"/>
  <c r="M545" i="11"/>
  <c r="N545" i="11"/>
  <c r="Q545" i="11"/>
  <c r="U545" i="11"/>
  <c r="AC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O547" i="11"/>
  <c r="R547" i="11"/>
  <c r="S547" i="11"/>
  <c r="W547" i="11"/>
  <c r="AE547" i="11"/>
  <c r="AF547" i="11"/>
  <c r="A548" i="11"/>
  <c r="B548" i="11"/>
  <c r="C548" i="11"/>
  <c r="D548" i="11"/>
  <c r="E548" i="11"/>
  <c r="H548" i="11"/>
  <c r="P548" i="11"/>
  <c r="W548" i="11"/>
  <c r="X548" i="11"/>
  <c r="AF548" i="11"/>
  <c r="A549" i="11"/>
  <c r="B549" i="11"/>
  <c r="C549" i="11"/>
  <c r="D549" i="11"/>
  <c r="E549" i="11"/>
  <c r="I549" i="11"/>
  <c r="Q549" i="11"/>
  <c r="Y549" i="11"/>
  <c r="Z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K551" i="11"/>
  <c r="L551" i="11"/>
  <c r="N551" i="11"/>
  <c r="S551" i="11"/>
  <c r="AA551" i="11"/>
  <c r="AB551" i="11"/>
  <c r="AI551" i="11"/>
  <c r="A552" i="11"/>
  <c r="B552" i="11"/>
  <c r="C552" i="11"/>
  <c r="D552" i="11"/>
  <c r="E552" i="11"/>
  <c r="L552" i="11"/>
  <c r="M552" i="11"/>
  <c r="T552" i="11"/>
  <c r="AB552" i="11"/>
  <c r="AE552" i="11"/>
  <c r="A553" i="11"/>
  <c r="B553" i="11"/>
  <c r="C553" i="11"/>
  <c r="D553" i="11"/>
  <c r="E553" i="11"/>
  <c r="M553" i="11"/>
  <c r="U553" i="11"/>
  <c r="X553" i="11"/>
  <c r="AC553" i="11"/>
  <c r="AD553" i="11"/>
  <c r="AF553" i="11"/>
  <c r="A554" i="11"/>
  <c r="B554" i="11"/>
  <c r="C554" i="11"/>
  <c r="D554" i="11"/>
  <c r="E554" i="11"/>
  <c r="F554" i="11"/>
  <c r="I554" i="11"/>
  <c r="N554" i="11"/>
  <c r="V554" i="11"/>
  <c r="AD554" i="11"/>
  <c r="AG554" i="11"/>
  <c r="A555" i="11"/>
  <c r="B555" i="11"/>
  <c r="C555" i="11"/>
  <c r="D555" i="11"/>
  <c r="E555" i="11"/>
  <c r="G555" i="11"/>
  <c r="O555" i="11"/>
  <c r="W555" i="11"/>
  <c r="X555" i="11"/>
  <c r="AE555" i="11"/>
  <c r="A556" i="11"/>
  <c r="B556" i="11"/>
  <c r="C556" i="11"/>
  <c r="D556" i="11"/>
  <c r="E556" i="11"/>
  <c r="H556" i="11"/>
  <c r="I556" i="11"/>
  <c r="P556" i="11"/>
  <c r="T556" i="11"/>
  <c r="X556" i="11"/>
  <c r="AF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J558" i="11"/>
  <c r="R558" i="11"/>
  <c r="S558" i="11"/>
  <c r="Z558" i="11"/>
  <c r="AH558" i="11"/>
  <c r="A559" i="11"/>
  <c r="B559" i="11"/>
  <c r="C559" i="11"/>
  <c r="D559" i="11"/>
  <c r="E559" i="11"/>
  <c r="K559" i="11"/>
  <c r="S559" i="11"/>
  <c r="AA559" i="11"/>
  <c r="AI559" i="11"/>
  <c r="A560" i="11"/>
  <c r="B560" i="11"/>
  <c r="C560" i="11"/>
  <c r="D560" i="11"/>
  <c r="E560" i="11"/>
  <c r="L560" i="11"/>
  <c r="T560" i="11"/>
  <c r="U560" i="11"/>
  <c r="AB560" i="11"/>
  <c r="AC560" i="11"/>
  <c r="A561" i="11"/>
  <c r="B561" i="11"/>
  <c r="C561" i="11"/>
  <c r="D561" i="11"/>
  <c r="E561" i="11"/>
  <c r="M561" i="11"/>
  <c r="U561" i="11"/>
  <c r="AC561" i="11"/>
  <c r="A562" i="11"/>
  <c r="B562" i="11"/>
  <c r="C562" i="11"/>
  <c r="D562" i="11"/>
  <c r="E562" i="11"/>
  <c r="F562" i="11"/>
  <c r="G562" i="11"/>
  <c r="N562" i="11"/>
  <c r="V562" i="11"/>
  <c r="AD562" i="11"/>
  <c r="A563" i="11"/>
  <c r="B563" i="11"/>
  <c r="C563" i="11"/>
  <c r="D563" i="11"/>
  <c r="E563" i="11"/>
  <c r="G563" i="11"/>
  <c r="O563" i="11"/>
  <c r="P563" i="11"/>
  <c r="W563" i="11"/>
  <c r="AE563" i="11"/>
  <c r="AH563" i="11"/>
  <c r="A564" i="11"/>
  <c r="B564" i="11"/>
  <c r="C564" i="11"/>
  <c r="D564" i="11"/>
  <c r="E564" i="11"/>
  <c r="H564" i="11"/>
  <c r="K564" i="11"/>
  <c r="P564" i="11"/>
  <c r="T564" i="11"/>
  <c r="X564" i="11"/>
  <c r="AF564" i="11"/>
  <c r="A565" i="11"/>
  <c r="B565" i="11"/>
  <c r="C565" i="11"/>
  <c r="D565" i="11"/>
  <c r="E565" i="11"/>
  <c r="I565" i="11"/>
  <c r="Q565" i="11"/>
  <c r="R565" i="11"/>
  <c r="Y565" i="11"/>
  <c r="AB565" i="11"/>
  <c r="AG565" i="11"/>
  <c r="AH565" i="11"/>
  <c r="A566" i="11"/>
  <c r="B566" i="11"/>
  <c r="C566" i="11"/>
  <c r="D566" i="11"/>
  <c r="E566" i="11"/>
  <c r="J566" i="11"/>
  <c r="R566" i="11"/>
  <c r="Z566" i="11"/>
  <c r="AG566" i="11"/>
  <c r="AH566" i="11"/>
  <c r="A567" i="11"/>
  <c r="B567" i="11"/>
  <c r="C567" i="11"/>
  <c r="D567" i="11"/>
  <c r="E567" i="11"/>
  <c r="K567" i="11"/>
  <c r="S567" i="11"/>
  <c r="T567" i="11"/>
  <c r="V567" i="11"/>
  <c r="AA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M569" i="11"/>
  <c r="U569" i="11"/>
  <c r="X569" i="11"/>
  <c r="AC569" i="11"/>
  <c r="AF569" i="11"/>
  <c r="A570" i="11"/>
  <c r="B570" i="11"/>
  <c r="C570" i="11"/>
  <c r="D570" i="11"/>
  <c r="E570" i="11"/>
  <c r="F570" i="11"/>
  <c r="I570" i="11"/>
  <c r="N570" i="11"/>
  <c r="V570" i="11"/>
  <c r="AD570" i="11"/>
  <c r="AG570" i="11"/>
  <c r="A571" i="11"/>
  <c r="B571" i="11"/>
  <c r="C571" i="11"/>
  <c r="D571" i="11"/>
  <c r="E571" i="11"/>
  <c r="G571" i="11"/>
  <c r="O571" i="11"/>
  <c r="V571" i="11"/>
  <c r="W571" i="11"/>
  <c r="AA571" i="11"/>
  <c r="AE571" i="11"/>
  <c r="A572" i="11"/>
  <c r="B572" i="11"/>
  <c r="C572" i="11"/>
  <c r="D572" i="11"/>
  <c r="E572" i="11"/>
  <c r="H572" i="11"/>
  <c r="L572" i="11"/>
  <c r="P572" i="11"/>
  <c r="W572" i="11"/>
  <c r="X572" i="11"/>
  <c r="AE572" i="11"/>
  <c r="AF572" i="11"/>
  <c r="A573" i="11"/>
  <c r="B573" i="11"/>
  <c r="C573" i="11"/>
  <c r="D573" i="11"/>
  <c r="E573" i="11"/>
  <c r="I573" i="11"/>
  <c r="Q573" i="11"/>
  <c r="X573" i="11"/>
  <c r="Y573" i="11"/>
  <c r="AF573" i="11"/>
  <c r="AG573" i="11"/>
  <c r="A574" i="11"/>
  <c r="B574" i="11"/>
  <c r="C574" i="11"/>
  <c r="D574" i="11"/>
  <c r="E574" i="11"/>
  <c r="I574" i="11"/>
  <c r="J574" i="11"/>
  <c r="R574" i="11"/>
  <c r="Z574" i="11"/>
  <c r="AG574" i="11"/>
  <c r="AH574" i="11"/>
  <c r="A575" i="11"/>
  <c r="B575" i="11"/>
  <c r="C575" i="11"/>
  <c r="D575" i="11"/>
  <c r="E575" i="11"/>
  <c r="K575" i="11"/>
  <c r="S575" i="11"/>
  <c r="V575" i="11"/>
  <c r="AA575" i="11"/>
  <c r="AI575" i="11"/>
  <c r="A576" i="11"/>
  <c r="B576" i="11"/>
  <c r="C576" i="11"/>
  <c r="D576" i="11"/>
  <c r="E576" i="11"/>
  <c r="L576" i="11"/>
  <c r="P576" i="11"/>
  <c r="T576" i="11"/>
  <c r="W576" i="11"/>
  <c r="AB576" i="11"/>
  <c r="AE576" i="11"/>
  <c r="A577" i="11"/>
  <c r="B577" i="11"/>
  <c r="C577" i="11"/>
  <c r="D577" i="11"/>
  <c r="E577" i="11"/>
  <c r="M577" i="11"/>
  <c r="U577" i="11"/>
  <c r="V577" i="11"/>
  <c r="AC577" i="11"/>
  <c r="A578" i="11"/>
  <c r="B578" i="11"/>
  <c r="C578" i="11"/>
  <c r="D578" i="11"/>
  <c r="E578" i="11"/>
  <c r="F578" i="11"/>
  <c r="G578" i="11"/>
  <c r="I578" i="11"/>
  <c r="N578" i="11"/>
  <c r="V578" i="11"/>
  <c r="Z578" i="11"/>
  <c r="AD578" i="11"/>
  <c r="AG578" i="11"/>
  <c r="A579" i="11"/>
  <c r="B579" i="11"/>
  <c r="C579" i="11"/>
  <c r="D579" i="11"/>
  <c r="E579" i="11"/>
  <c r="G579" i="11"/>
  <c r="J579" i="11"/>
  <c r="O579" i="11"/>
  <c r="P579" i="11"/>
  <c r="R579" i="11"/>
  <c r="W579" i="11"/>
  <c r="Z579" i="11"/>
  <c r="AE579" i="11"/>
  <c r="A580" i="11"/>
  <c r="B580" i="11"/>
  <c r="C580" i="11"/>
  <c r="D580" i="11"/>
  <c r="E580" i="11"/>
  <c r="H580" i="11"/>
  <c r="P580" i="11"/>
  <c r="X580" i="11"/>
  <c r="AE580" i="11"/>
  <c r="AF580" i="11"/>
  <c r="A581" i="11"/>
  <c r="B581" i="11"/>
  <c r="C581" i="11"/>
  <c r="D581" i="11"/>
  <c r="E581" i="11"/>
  <c r="I581" i="11"/>
  <c r="Q581" i="11"/>
  <c r="X581" i="11"/>
  <c r="Y581" i="11"/>
  <c r="AG581" i="11"/>
  <c r="A582" i="11"/>
  <c r="B582" i="11"/>
  <c r="C582" i="11"/>
  <c r="D582" i="11"/>
  <c r="E582" i="11"/>
  <c r="J582" i="11"/>
  <c r="R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L584" i="11"/>
  <c r="O584" i="11"/>
  <c r="T584" i="11"/>
  <c r="AB584" i="11"/>
  <c r="A585" i="11"/>
  <c r="B585" i="11"/>
  <c r="C585" i="11"/>
  <c r="D585" i="11"/>
  <c r="E585" i="11"/>
  <c r="H585" i="11"/>
  <c r="M585" i="11"/>
  <c r="U585" i="11"/>
  <c r="V585" i="11"/>
  <c r="AC585" i="11"/>
  <c r="A586" i="11"/>
  <c r="B586" i="11"/>
  <c r="C586" i="11"/>
  <c r="D586" i="11"/>
  <c r="E586" i="11"/>
  <c r="F586" i="11"/>
  <c r="N586" i="11"/>
  <c r="V586" i="11"/>
  <c r="AC586" i="11"/>
  <c r="AD586" i="11"/>
  <c r="A587" i="11"/>
  <c r="B587" i="11"/>
  <c r="C587" i="11"/>
  <c r="D587" i="11"/>
  <c r="E587" i="11"/>
  <c r="F587" i="11"/>
  <c r="G587" i="11"/>
  <c r="N587" i="11"/>
  <c r="O587" i="11"/>
  <c r="P587" i="11"/>
  <c r="W587" i="11"/>
  <c r="AE587" i="11"/>
  <c r="A588" i="11"/>
  <c r="B588" i="11"/>
  <c r="C588" i="11"/>
  <c r="D588" i="11"/>
  <c r="E588" i="11"/>
  <c r="H588" i="11"/>
  <c r="O588" i="11"/>
  <c r="P588" i="11"/>
  <c r="W588" i="11"/>
  <c r="X588" i="11"/>
  <c r="AF588" i="11"/>
  <c r="A589" i="11"/>
  <c r="B589" i="11"/>
  <c r="C589" i="11"/>
  <c r="D589" i="11"/>
  <c r="E589" i="11"/>
  <c r="I589" i="11"/>
  <c r="P589" i="11"/>
  <c r="Q589" i="11"/>
  <c r="Y589" i="11"/>
  <c r="AG589" i="11"/>
  <c r="AH589" i="11"/>
  <c r="A590" i="11"/>
  <c r="B590" i="11"/>
  <c r="C590" i="11"/>
  <c r="D590" i="11"/>
  <c r="E590" i="11"/>
  <c r="J590" i="11"/>
  <c r="Q590" i="11"/>
  <c r="R590" i="11"/>
  <c r="Y590" i="11"/>
  <c r="Z590" i="11"/>
  <c r="AH590" i="11"/>
  <c r="A591" i="11"/>
  <c r="B591" i="11"/>
  <c r="C591" i="11"/>
  <c r="D591" i="11"/>
  <c r="E591" i="11"/>
  <c r="K591" i="11"/>
  <c r="S591" i="11"/>
  <c r="T591" i="11"/>
  <c r="Z591" i="11"/>
  <c r="AA591" i="11"/>
  <c r="AH591" i="11"/>
  <c r="AI591" i="11"/>
  <c r="A592" i="11"/>
  <c r="B592" i="11"/>
  <c r="C592" i="11"/>
  <c r="D592" i="11"/>
  <c r="E592" i="11"/>
  <c r="K592" i="11"/>
  <c r="L592" i="11"/>
  <c r="T592" i="11"/>
  <c r="AA592" i="11"/>
  <c r="AB592" i="11"/>
  <c r="AI592" i="11"/>
  <c r="A593" i="11"/>
  <c r="B593" i="11"/>
  <c r="C593" i="11"/>
  <c r="D593" i="11"/>
  <c r="E593" i="11"/>
  <c r="M593" i="11"/>
  <c r="U593" i="11"/>
  <c r="AB593" i="11"/>
  <c r="AC593" i="11"/>
  <c r="A594" i="11"/>
  <c r="B594" i="11"/>
  <c r="C594" i="11"/>
  <c r="D594" i="11"/>
  <c r="E594" i="11"/>
  <c r="F594" i="11"/>
  <c r="N594" i="11"/>
  <c r="V594" i="11"/>
  <c r="AD594" i="11"/>
  <c r="A595" i="11"/>
  <c r="B595" i="11"/>
  <c r="C595" i="11"/>
  <c r="D595" i="11"/>
  <c r="E595" i="11"/>
  <c r="G595" i="11"/>
  <c r="J595" i="11"/>
  <c r="O595" i="11"/>
  <c r="R595" i="11"/>
  <c r="W595" i="11"/>
  <c r="Z595" i="11"/>
  <c r="AE595" i="11"/>
  <c r="A596" i="11"/>
  <c r="B596" i="11"/>
  <c r="C596" i="11"/>
  <c r="D596" i="11"/>
  <c r="E596" i="11"/>
  <c r="H596" i="11"/>
  <c r="P596" i="11"/>
  <c r="X596" i="11"/>
  <c r="AF596" i="11"/>
  <c r="AI596" i="11"/>
  <c r="A597" i="11"/>
  <c r="B597" i="11"/>
  <c r="C597" i="11"/>
  <c r="D597" i="11"/>
  <c r="E597" i="11"/>
  <c r="I597" i="11"/>
  <c r="L597" i="11"/>
  <c r="Q597" i="11"/>
  <c r="R597" i="11"/>
  <c r="T597" i="11"/>
  <c r="Y597" i="11"/>
  <c r="AB597" i="11"/>
  <c r="AG597" i="11"/>
  <c r="AH597" i="11"/>
  <c r="A598" i="11"/>
  <c r="B598" i="11"/>
  <c r="C598" i="11"/>
  <c r="D598" i="11"/>
  <c r="E598" i="11"/>
  <c r="J598" i="11"/>
  <c r="Q598" i="11"/>
  <c r="R598" i="11"/>
  <c r="Y598" i="11"/>
  <c r="Z598" i="11"/>
  <c r="AH598" i="11"/>
  <c r="A599" i="11"/>
  <c r="B599" i="11"/>
  <c r="C599" i="11"/>
  <c r="D599" i="11"/>
  <c r="E599" i="11"/>
  <c r="K599" i="11"/>
  <c r="S599" i="11"/>
  <c r="T599" i="11"/>
  <c r="V599" i="11"/>
  <c r="AA599" i="11"/>
  <c r="AI599" i="11"/>
  <c r="A600" i="11"/>
  <c r="B600" i="11"/>
  <c r="C600" i="11"/>
  <c r="D600" i="11"/>
  <c r="E600" i="11"/>
  <c r="K600" i="11"/>
  <c r="L600" i="11"/>
  <c r="T600" i="11"/>
  <c r="AB600" i="11"/>
  <c r="AI600" i="11"/>
  <c r="A601" i="11"/>
  <c r="B601" i="11"/>
  <c r="C601" i="11"/>
  <c r="D601" i="11"/>
  <c r="E601" i="11"/>
  <c r="L601" i="11"/>
  <c r="M601" i="11"/>
  <c r="U601" i="11"/>
  <c r="AC601" i="11"/>
  <c r="A602" i="11"/>
  <c r="B602" i="11"/>
  <c r="C602" i="11"/>
  <c r="D602" i="11"/>
  <c r="E602" i="11"/>
  <c r="F602" i="11"/>
  <c r="M602" i="11"/>
  <c r="N602" i="11"/>
  <c r="V602" i="11"/>
  <c r="AD602" i="11"/>
  <c r="A603" i="11"/>
  <c r="B603" i="11"/>
  <c r="C603" i="11"/>
  <c r="D603" i="11"/>
  <c r="E603" i="11"/>
  <c r="G603" i="11"/>
  <c r="J603" i="11"/>
  <c r="O603" i="11"/>
  <c r="R603" i="11"/>
  <c r="W603" i="11"/>
  <c r="Z603" i="11"/>
  <c r="AE603" i="11"/>
  <c r="AH603" i="11"/>
  <c r="A604" i="11"/>
  <c r="B604" i="11"/>
  <c r="C604" i="11"/>
  <c r="D604" i="11"/>
  <c r="E604" i="11"/>
  <c r="H604" i="11"/>
  <c r="K604" i="11"/>
  <c r="P604" i="11"/>
  <c r="X604" i="11"/>
  <c r="AF604" i="11"/>
  <c r="AI604" i="11"/>
  <c r="A605" i="11"/>
  <c r="B605" i="11"/>
  <c r="C605" i="11"/>
  <c r="D605" i="11"/>
  <c r="E605" i="11"/>
  <c r="I605" i="11"/>
  <c r="L605" i="11"/>
  <c r="Q605" i="11"/>
  <c r="Y605" i="11"/>
  <c r="AB605" i="11"/>
  <c r="AG605" i="11"/>
  <c r="A606" i="11"/>
  <c r="B606" i="11"/>
  <c r="C606" i="11"/>
  <c r="D606" i="11"/>
  <c r="E606" i="11"/>
  <c r="J606" i="11"/>
  <c r="R606" i="11"/>
  <c r="Z606" i="11"/>
  <c r="AC606" i="11"/>
  <c r="AH606" i="11"/>
  <c r="A607" i="11"/>
  <c r="B607" i="11"/>
  <c r="C607" i="11"/>
  <c r="D607" i="11"/>
  <c r="E607" i="11"/>
  <c r="F607" i="11"/>
  <c r="K607" i="11"/>
  <c r="N607" i="11"/>
  <c r="S607" i="11"/>
  <c r="V607" i="11"/>
  <c r="AA607" i="11"/>
  <c r="AD607" i="11"/>
  <c r="AI607" i="11"/>
  <c r="A608" i="11"/>
  <c r="B608" i="11"/>
  <c r="C608" i="11"/>
  <c r="D608" i="11"/>
  <c r="E608" i="11"/>
  <c r="L608" i="11"/>
  <c r="T608" i="11"/>
  <c r="AB608" i="11"/>
  <c r="A609" i="11"/>
  <c r="B609" i="11"/>
  <c r="C609" i="11"/>
  <c r="D609" i="11"/>
  <c r="E609" i="11"/>
  <c r="L609" i="11"/>
  <c r="M609" i="11"/>
  <c r="U609" i="11"/>
  <c r="V609" i="11"/>
  <c r="AB609" i="11"/>
  <c r="AC609" i="11"/>
  <c r="A610" i="11"/>
  <c r="B610" i="11"/>
  <c r="C610" i="11"/>
  <c r="D610" i="11"/>
  <c r="E610" i="11"/>
  <c r="F610" i="11"/>
  <c r="G610" i="11"/>
  <c r="N610" i="11"/>
  <c r="Q610" i="11"/>
  <c r="V610" i="11"/>
  <c r="Y610" i="11"/>
  <c r="AD610" i="11"/>
  <c r="A611" i="11"/>
  <c r="B611" i="11"/>
  <c r="C611" i="11"/>
  <c r="D611" i="11"/>
  <c r="E611" i="11"/>
  <c r="G611" i="11"/>
  <c r="O611" i="11"/>
  <c r="P611" i="11"/>
  <c r="W611" i="11"/>
  <c r="AE611" i="11"/>
  <c r="A612" i="11"/>
  <c r="B612" i="11"/>
  <c r="C612" i="11"/>
  <c r="D612" i="11"/>
  <c r="E612" i="11"/>
  <c r="H612" i="11"/>
  <c r="K612" i="11"/>
  <c r="P612" i="11"/>
  <c r="S612" i="11"/>
  <c r="X612" i="11"/>
  <c r="AA612" i="11"/>
  <c r="AF612" i="11"/>
  <c r="AI612" i="11"/>
  <c r="A613" i="11"/>
  <c r="B613" i="11"/>
  <c r="C613" i="11"/>
  <c r="D613" i="11"/>
  <c r="E613" i="11"/>
  <c r="I613" i="11"/>
  <c r="L613" i="11"/>
  <c r="Q613" i="11"/>
  <c r="T613" i="11"/>
  <c r="Y613" i="11"/>
  <c r="AB613" i="11"/>
  <c r="AG613" i="11"/>
  <c r="A614" i="11"/>
  <c r="B614" i="11"/>
  <c r="C614" i="11"/>
  <c r="D614" i="11"/>
  <c r="E614" i="11"/>
  <c r="J614" i="11"/>
  <c r="M614" i="11"/>
  <c r="R614" i="11"/>
  <c r="U614" i="11"/>
  <c r="Z614" i="11"/>
  <c r="AC614" i="11"/>
  <c r="AH614" i="11"/>
  <c r="A615" i="11"/>
  <c r="B615" i="11"/>
  <c r="C615" i="11"/>
  <c r="D615" i="11"/>
  <c r="E615" i="11"/>
  <c r="F615" i="11"/>
  <c r="K615" i="11"/>
  <c r="N615" i="11"/>
  <c r="S615" i="11"/>
  <c r="AA615" i="11"/>
  <c r="AD615" i="11"/>
  <c r="AI615" i="11"/>
  <c r="A616" i="11"/>
  <c r="B616" i="11"/>
  <c r="C616" i="11"/>
  <c r="D616" i="11"/>
  <c r="E616" i="11"/>
  <c r="G616" i="11"/>
  <c r="L616" i="11"/>
  <c r="O616" i="11"/>
  <c r="T616" i="11"/>
  <c r="W616" i="11"/>
  <c r="AB616" i="11"/>
  <c r="AE616" i="11"/>
  <c r="A617" i="11"/>
  <c r="B617" i="11"/>
  <c r="C617" i="11"/>
  <c r="D617" i="11"/>
  <c r="E617" i="11"/>
  <c r="H617" i="11"/>
  <c r="M617" i="11"/>
  <c r="P617" i="11"/>
  <c r="U617" i="11"/>
  <c r="V617" i="11"/>
  <c r="AC617" i="11"/>
  <c r="A618" i="11"/>
  <c r="B618" i="11"/>
  <c r="C618" i="11"/>
  <c r="D618" i="11"/>
  <c r="E618" i="11"/>
  <c r="F618" i="11"/>
  <c r="M618" i="11"/>
  <c r="N618" i="11"/>
  <c r="U618" i="11"/>
  <c r="V618" i="11"/>
  <c r="AD618" i="11"/>
  <c r="A619" i="11"/>
  <c r="B619" i="11"/>
  <c r="C619" i="11"/>
  <c r="D619" i="11"/>
  <c r="E619" i="11"/>
  <c r="G619" i="11"/>
  <c r="J619" i="11"/>
  <c r="O619" i="11"/>
  <c r="P619" i="11"/>
  <c r="W619" i="11"/>
  <c r="Z619" i="11"/>
  <c r="AE619" i="11"/>
  <c r="A620" i="11"/>
  <c r="B620" i="11"/>
  <c r="C620" i="11"/>
  <c r="D620" i="11"/>
  <c r="E620" i="11"/>
  <c r="H620" i="11"/>
  <c r="K620" i="11"/>
  <c r="P620" i="11"/>
  <c r="S620" i="11"/>
  <c r="X620" i="11"/>
  <c r="AA620" i="11"/>
  <c r="AF620" i="11"/>
  <c r="AI620" i="11"/>
  <c r="A621" i="11"/>
  <c r="B621" i="11"/>
  <c r="C621" i="11"/>
  <c r="D621" i="11"/>
  <c r="E621" i="11"/>
  <c r="I621" i="11"/>
  <c r="L621" i="11"/>
  <c r="Q621" i="11"/>
  <c r="T621" i="11"/>
  <c r="Y621" i="11"/>
  <c r="AB621" i="11"/>
  <c r="AG621" i="11"/>
  <c r="AH621" i="11"/>
  <c r="A622" i="11"/>
  <c r="B622" i="11"/>
  <c r="C622" i="11"/>
  <c r="D622" i="11"/>
  <c r="E622" i="11"/>
  <c r="J622" i="11"/>
  <c r="R622" i="11"/>
  <c r="Z622" i="11"/>
  <c r="AH622" i="11"/>
  <c r="A623" i="11"/>
  <c r="B623" i="11"/>
  <c r="C623" i="11"/>
  <c r="D623" i="11"/>
  <c r="E623" i="11"/>
  <c r="K623" i="11"/>
  <c r="N623" i="11"/>
  <c r="S623" i="11"/>
  <c r="T623" i="11"/>
  <c r="V623" i="11"/>
  <c r="AA623" i="11"/>
  <c r="AD623" i="11"/>
  <c r="AI623" i="11"/>
  <c r="A624" i="11"/>
  <c r="B624" i="11"/>
  <c r="C624" i="11"/>
  <c r="D624" i="11"/>
  <c r="E624" i="11"/>
  <c r="G624" i="11"/>
  <c r="L624" i="11"/>
  <c r="T624" i="11"/>
  <c r="AB624" i="11"/>
  <c r="AE624" i="11"/>
  <c r="A625" i="11"/>
  <c r="B625" i="11"/>
  <c r="C625" i="11"/>
  <c r="D625" i="11"/>
  <c r="E625" i="11"/>
  <c r="H625" i="11"/>
  <c r="M625" i="11"/>
  <c r="U625" i="11"/>
  <c r="AC625" i="11"/>
  <c r="AF625" i="11"/>
  <c r="A626" i="11"/>
  <c r="B626" i="11"/>
  <c r="C626" i="11"/>
  <c r="D626" i="11"/>
  <c r="E626" i="11"/>
  <c r="F626" i="11"/>
  <c r="I626" i="11"/>
  <c r="N626" i="11"/>
  <c r="Q626" i="11"/>
  <c r="V626" i="11"/>
  <c r="AD626" i="11"/>
  <c r="A627" i="11"/>
  <c r="B627" i="11"/>
  <c r="C627" i="11"/>
  <c r="D627" i="11"/>
  <c r="E627" i="11"/>
  <c r="F627" i="11"/>
  <c r="G627" i="11"/>
  <c r="O627" i="11"/>
  <c r="W627" i="11"/>
  <c r="AD627" i="11"/>
  <c r="AE627" i="11"/>
  <c r="A628" i="11"/>
  <c r="B628" i="11"/>
  <c r="C628" i="11"/>
  <c r="D628" i="11"/>
  <c r="E628" i="11"/>
  <c r="G628" i="11"/>
  <c r="H628" i="11"/>
  <c r="O628" i="11"/>
  <c r="P628" i="11"/>
  <c r="X628" i="11"/>
  <c r="AF628" i="11"/>
  <c r="A629" i="11"/>
  <c r="B629" i="11"/>
  <c r="C629" i="11"/>
  <c r="D629" i="11"/>
  <c r="E629" i="11"/>
  <c r="H629" i="11"/>
  <c r="I629" i="11"/>
  <c r="P629" i="11"/>
  <c r="Q629" i="11"/>
  <c r="R629" i="11"/>
  <c r="Y629" i="11"/>
  <c r="AG629" i="11"/>
  <c r="AH629" i="11"/>
  <c r="A630" i="11"/>
  <c r="B630" i="11"/>
  <c r="C630" i="11"/>
  <c r="D630" i="11"/>
  <c r="E630" i="11"/>
  <c r="J630" i="11"/>
  <c r="R630" i="11"/>
  <c r="Y630" i="11"/>
  <c r="Z630" i="11"/>
  <c r="AG630" i="11"/>
  <c r="AH630" i="11"/>
  <c r="A631" i="11"/>
  <c r="B631" i="11"/>
  <c r="C631" i="11"/>
  <c r="D631" i="11"/>
  <c r="E631" i="11"/>
  <c r="J631" i="11"/>
  <c r="K631" i="11"/>
  <c r="S631" i="11"/>
  <c r="AA631" i="11"/>
  <c r="AE631" i="11"/>
  <c r="AH631" i="11"/>
  <c r="AI631" i="11"/>
  <c r="A632" i="11"/>
  <c r="B632" i="11"/>
  <c r="C632" i="11"/>
  <c r="D632" i="11"/>
  <c r="E632" i="11"/>
  <c r="H632" i="11"/>
  <c r="L632" i="11"/>
  <c r="T632" i="11"/>
  <c r="W632" i="11"/>
  <c r="AB632" i="11"/>
  <c r="AE632" i="11"/>
  <c r="A633" i="11"/>
  <c r="B633" i="11"/>
  <c r="C633" i="11"/>
  <c r="D633" i="11"/>
  <c r="E633" i="11"/>
  <c r="M633" i="11"/>
  <c r="U633" i="11"/>
  <c r="V633" i="11"/>
  <c r="AC633" i="11"/>
  <c r="AF633" i="11"/>
  <c r="A634" i="11"/>
  <c r="B634" i="11"/>
  <c r="C634" i="11"/>
  <c r="D634" i="11"/>
  <c r="E634" i="11"/>
  <c r="F634" i="11"/>
  <c r="I634" i="11"/>
  <c r="N634" i="11"/>
  <c r="Q634" i="11"/>
  <c r="V634" i="11"/>
  <c r="W634" i="11"/>
  <c r="Y634" i="11"/>
  <c r="AD634" i="11"/>
  <c r="AG634" i="11"/>
  <c r="A635" i="11"/>
  <c r="B635" i="11"/>
  <c r="C635" i="11"/>
  <c r="D635" i="11"/>
  <c r="E635" i="11"/>
  <c r="G635" i="11"/>
  <c r="H635" i="11"/>
  <c r="J635" i="11"/>
  <c r="O635" i="11"/>
  <c r="P635" i="11"/>
  <c r="W635" i="11"/>
  <c r="Z635" i="11"/>
  <c r="AE635" i="11"/>
  <c r="A636" i="11"/>
  <c r="B636" i="11"/>
  <c r="C636" i="11"/>
  <c r="D636" i="11"/>
  <c r="E636" i="11"/>
  <c r="H636" i="11"/>
  <c r="K636" i="11"/>
  <c r="P636" i="11"/>
  <c r="S636" i="11"/>
  <c r="X636" i="11"/>
  <c r="AA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G448" i="21"/>
  <c r="H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F448" i="21"/>
  <c r="AI448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AB449" i="21"/>
  <c r="AC449" i="21"/>
  <c r="AD449" i="21"/>
  <c r="AF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F451" i="21"/>
  <c r="G451" i="21"/>
  <c r="J451" i="21"/>
  <c r="N451" i="21"/>
  <c r="O451" i="21"/>
  <c r="P451" i="21"/>
  <c r="R451" i="21"/>
  <c r="S451" i="21"/>
  <c r="V451" i="21"/>
  <c r="W451" i="21"/>
  <c r="Z451" i="21"/>
  <c r="AD451" i="21"/>
  <c r="AE451" i="21"/>
  <c r="AF451" i="21"/>
  <c r="AH451" i="21"/>
  <c r="AI451" i="21"/>
  <c r="B452" i="21"/>
  <c r="G452" i="21"/>
  <c r="H452" i="21"/>
  <c r="I452" i="21"/>
  <c r="K452" i="21"/>
  <c r="O452" i="21"/>
  <c r="P452" i="21"/>
  <c r="Q452" i="21"/>
  <c r="S452" i="21"/>
  <c r="W452" i="21"/>
  <c r="X452" i="21"/>
  <c r="Y452" i="21"/>
  <c r="AA452" i="21"/>
  <c r="AB452" i="21"/>
  <c r="AE452" i="21"/>
  <c r="AF452" i="21"/>
  <c r="AG452" i="21"/>
  <c r="AI452" i="21"/>
  <c r="F453" i="21"/>
  <c r="H453" i="21"/>
  <c r="I453" i="21"/>
  <c r="J453" i="21"/>
  <c r="L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Y454" i="21"/>
  <c r="Z454" i="21"/>
  <c r="AA454" i="21"/>
  <c r="AC454" i="21"/>
  <c r="AD454" i="21"/>
  <c r="AG454" i="21"/>
  <c r="AH454" i="21"/>
  <c r="AI454" i="21"/>
  <c r="F455" i="21"/>
  <c r="G455" i="21"/>
  <c r="J455" i="21"/>
  <c r="K455" i="21"/>
  <c r="L455" i="21"/>
  <c r="N455" i="21"/>
  <c r="O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M458" i="21"/>
  <c r="N458" i="21"/>
  <c r="Q458" i="21"/>
  <c r="U458" i="21"/>
  <c r="V458" i="21"/>
  <c r="W458" i="21"/>
  <c r="Y458" i="21"/>
  <c r="AC458" i="21"/>
  <c r="AD458" i="21"/>
  <c r="AG458" i="21"/>
  <c r="AH458" i="21"/>
  <c r="F459" i="21"/>
  <c r="G459" i="21"/>
  <c r="J459" i="21"/>
  <c r="N459" i="21"/>
  <c r="O459" i="21"/>
  <c r="P459" i="21"/>
  <c r="R459" i="21"/>
  <c r="V459" i="21"/>
  <c r="W459" i="21"/>
  <c r="Z459" i="21"/>
  <c r="AA459" i="21"/>
  <c r="AD459" i="21"/>
  <c r="AE459" i="21"/>
  <c r="AF459" i="21"/>
  <c r="AH459" i="21"/>
  <c r="AI459" i="21"/>
  <c r="G460" i="21"/>
  <c r="H460" i="21"/>
  <c r="I460" i="21"/>
  <c r="K460" i="21"/>
  <c r="O460" i="21"/>
  <c r="P460" i="21"/>
  <c r="Q460" i="21"/>
  <c r="S460" i="21"/>
  <c r="W460" i="21"/>
  <c r="X460" i="21"/>
  <c r="Y460" i="21"/>
  <c r="AA460" i="21"/>
  <c r="AB460" i="21"/>
  <c r="AE460" i="21"/>
  <c r="AF460" i="21"/>
  <c r="AG460" i="21"/>
  <c r="AI460" i="21"/>
  <c r="H461" i="21"/>
  <c r="I461" i="21"/>
  <c r="L461" i="21"/>
  <c r="M461" i="21"/>
  <c r="P461" i="21"/>
  <c r="Q461" i="21"/>
  <c r="R461" i="21"/>
  <c r="T461" i="21"/>
  <c r="X461" i="21"/>
  <c r="Y461" i="21"/>
  <c r="AB461" i="21"/>
  <c r="AC461" i="21"/>
  <c r="AF461" i="21"/>
  <c r="AG461" i="21"/>
  <c r="AH461" i="21"/>
  <c r="I462" i="21"/>
  <c r="J462" i="21"/>
  <c r="K462" i="21"/>
  <c r="M462" i="21"/>
  <c r="Q462" i="21"/>
  <c r="R462" i="21"/>
  <c r="U462" i="21"/>
  <c r="Y462" i="21"/>
  <c r="Z462" i="21"/>
  <c r="AA462" i="21"/>
  <c r="AC462" i="21"/>
  <c r="AG462" i="21"/>
  <c r="AH462" i="21"/>
  <c r="AI462" i="21"/>
  <c r="C463" i="21"/>
  <c r="F463" i="21"/>
  <c r="G463" i="21"/>
  <c r="J463" i="21"/>
  <c r="K463" i="21"/>
  <c r="L463" i="21"/>
  <c r="N463" i="21"/>
  <c r="P463" i="21"/>
  <c r="R463" i="21"/>
  <c r="S463" i="21"/>
  <c r="T463" i="21"/>
  <c r="V463" i="21"/>
  <c r="W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AA464" i="21"/>
  <c r="AB464" i="21"/>
  <c r="AE464" i="21"/>
  <c r="AF464" i="21"/>
  <c r="AI464" i="21"/>
  <c r="A465" i="21"/>
  <c r="C465" i="21"/>
  <c r="D465" i="21"/>
  <c r="E465" i="21"/>
  <c r="F465" i="21"/>
  <c r="H465" i="21"/>
  <c r="I465" i="21"/>
  <c r="L465" i="21"/>
  <c r="M465" i="21"/>
  <c r="P465" i="21"/>
  <c r="T465" i="21"/>
  <c r="U465" i="21"/>
  <c r="V465" i="21"/>
  <c r="X465" i="21"/>
  <c r="AB465" i="21"/>
  <c r="AC465" i="21"/>
  <c r="AE465" i="21"/>
  <c r="AF465" i="21"/>
  <c r="C466" i="21"/>
  <c r="D466" i="21"/>
  <c r="E466" i="21"/>
  <c r="F466" i="21"/>
  <c r="G466" i="21"/>
  <c r="I466" i="21"/>
  <c r="M466" i="21"/>
  <c r="N466" i="21"/>
  <c r="Q466" i="21"/>
  <c r="U466" i="21"/>
  <c r="V466" i="21"/>
  <c r="W466" i="21"/>
  <c r="Y466" i="21"/>
  <c r="AA466" i="21"/>
  <c r="AC466" i="21"/>
  <c r="AD466" i="21"/>
  <c r="AE466" i="21"/>
  <c r="AG466" i="21"/>
  <c r="AH466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C468" i="21"/>
  <c r="D468" i="21"/>
  <c r="E468" i="21"/>
  <c r="G468" i="21"/>
  <c r="H468" i="21"/>
  <c r="I468" i="21"/>
  <c r="K468" i="21"/>
  <c r="O468" i="21"/>
  <c r="P468" i="21"/>
  <c r="Q468" i="21"/>
  <c r="S468" i="21"/>
  <c r="W468" i="21"/>
  <c r="X468" i="21"/>
  <c r="Y468" i="21"/>
  <c r="AA468" i="21"/>
  <c r="AE468" i="21"/>
  <c r="AF468" i="21"/>
  <c r="AG468" i="21"/>
  <c r="AI468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F469" i="21"/>
  <c r="AG469" i="21"/>
  <c r="AH469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W470" i="21"/>
  <c r="Y470" i="21"/>
  <c r="Z470" i="21"/>
  <c r="AA470" i="21"/>
  <c r="AC470" i="21"/>
  <c r="AD470" i="21"/>
  <c r="AG470" i="21"/>
  <c r="AH470" i="21"/>
  <c r="AI470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Z471" i="21"/>
  <c r="AA471" i="21"/>
  <c r="AB471" i="21"/>
  <c r="AD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AA472" i="21"/>
  <c r="AB472" i="21"/>
  <c r="AC472" i="21"/>
  <c r="AE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AB473" i="21"/>
  <c r="AC473" i="21"/>
  <c r="AD473" i="21"/>
  <c r="AF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E475" i="21"/>
  <c r="AH475" i="21"/>
  <c r="AI475" i="21"/>
  <c r="A476" i="21"/>
  <c r="B476" i="21"/>
  <c r="C476" i="21"/>
  <c r="D476" i="21"/>
  <c r="E476" i="21"/>
  <c r="G476" i="21"/>
  <c r="H476" i="21"/>
  <c r="I476" i="21"/>
  <c r="L476" i="21"/>
  <c r="O476" i="21"/>
  <c r="P476" i="21"/>
  <c r="Q476" i="21"/>
  <c r="S476" i="21"/>
  <c r="T476" i="21"/>
  <c r="W476" i="21"/>
  <c r="X476" i="21"/>
  <c r="Y476" i="21"/>
  <c r="AA476" i="21"/>
  <c r="AB476" i="21"/>
  <c r="AF476" i="21"/>
  <c r="AG476" i="21"/>
  <c r="AI476" i="21"/>
  <c r="A477" i="21"/>
  <c r="B477" i="21"/>
  <c r="C477" i="21"/>
  <c r="D477" i="21"/>
  <c r="E477" i="21"/>
  <c r="H477" i="21"/>
  <c r="I477" i="21"/>
  <c r="J477" i="21"/>
  <c r="P477" i="21"/>
  <c r="Q477" i="21"/>
  <c r="R477" i="21"/>
  <c r="T477" i="21"/>
  <c r="U477" i="21"/>
  <c r="X477" i="21"/>
  <c r="Y477" i="21"/>
  <c r="Z477" i="21"/>
  <c r="AB477" i="21"/>
  <c r="AG477" i="21"/>
  <c r="AH477" i="21"/>
  <c r="A478" i="21"/>
  <c r="B478" i="21"/>
  <c r="C478" i="21"/>
  <c r="D478" i="21"/>
  <c r="E478" i="21"/>
  <c r="I478" i="21"/>
  <c r="J478" i="21"/>
  <c r="K478" i="21"/>
  <c r="Q478" i="21"/>
  <c r="R478" i="21"/>
  <c r="S478" i="21"/>
  <c r="U478" i="21"/>
  <c r="Y478" i="21"/>
  <c r="Z478" i="21"/>
  <c r="AA478" i="21"/>
  <c r="AC478" i="21"/>
  <c r="AH478" i="21"/>
  <c r="AI478" i="21"/>
  <c r="A479" i="21"/>
  <c r="B479" i="21"/>
  <c r="C479" i="21"/>
  <c r="D479" i="21"/>
  <c r="E479" i="21"/>
  <c r="J479" i="21"/>
  <c r="K479" i="21"/>
  <c r="L479" i="21"/>
  <c r="N479" i="21"/>
  <c r="O479" i="21"/>
  <c r="R479" i="21"/>
  <c r="S479" i="21"/>
  <c r="T479" i="21"/>
  <c r="V479" i="21"/>
  <c r="AA479" i="21"/>
  <c r="AB479" i="21"/>
  <c r="AD479" i="21"/>
  <c r="AH479" i="21"/>
  <c r="AI479" i="21"/>
  <c r="A480" i="21"/>
  <c r="B480" i="21"/>
  <c r="C480" i="21"/>
  <c r="D480" i="21"/>
  <c r="E480" i="21"/>
  <c r="K480" i="21"/>
  <c r="L480" i="21"/>
  <c r="M480" i="21"/>
  <c r="O480" i="21"/>
  <c r="S480" i="21"/>
  <c r="T480" i="21"/>
  <c r="U480" i="21"/>
  <c r="W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I481" i="21"/>
  <c r="L481" i="21"/>
  <c r="M481" i="21"/>
  <c r="N481" i="21"/>
  <c r="P481" i="21"/>
  <c r="T481" i="21"/>
  <c r="U481" i="21"/>
  <c r="V481" i="21"/>
  <c r="X481" i="21"/>
  <c r="AC481" i="21"/>
  <c r="AD481" i="21"/>
  <c r="AF481" i="21"/>
  <c r="A482" i="21"/>
  <c r="B482" i="21"/>
  <c r="C482" i="21"/>
  <c r="D482" i="21"/>
  <c r="E482" i="21"/>
  <c r="F482" i="21"/>
  <c r="G482" i="21"/>
  <c r="M482" i="21"/>
  <c r="N482" i="21"/>
  <c r="O482" i="21"/>
  <c r="Q482" i="21"/>
  <c r="R482" i="21"/>
  <c r="U482" i="21"/>
  <c r="V482" i="21"/>
  <c r="W482" i="21"/>
  <c r="Y482" i="21"/>
  <c r="Z482" i="21"/>
  <c r="AD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W483" i="21"/>
  <c r="X483" i="21"/>
  <c r="Z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O484" i="21"/>
  <c r="P484" i="21"/>
  <c r="Q484" i="21"/>
  <c r="R484" i="21"/>
  <c r="S484" i="21"/>
  <c r="T484" i="21"/>
  <c r="W484" i="21"/>
  <c r="X484" i="21"/>
  <c r="Y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N485" i="21"/>
  <c r="P485" i="21"/>
  <c r="Q485" i="21"/>
  <c r="R485" i="21"/>
  <c r="X485" i="21"/>
  <c r="Y485" i="21"/>
  <c r="AF485" i="21"/>
  <c r="AG485" i="21"/>
  <c r="AH485" i="21"/>
  <c r="A486" i="21"/>
  <c r="B486" i="21"/>
  <c r="C486" i="21"/>
  <c r="D486" i="21"/>
  <c r="E486" i="21"/>
  <c r="I486" i="21"/>
  <c r="J486" i="21"/>
  <c r="M486" i="21"/>
  <c r="Q486" i="21"/>
  <c r="R486" i="21"/>
  <c r="S486" i="21"/>
  <c r="U486" i="21"/>
  <c r="Z486" i="21"/>
  <c r="AC486" i="21"/>
  <c r="AH486" i="21"/>
  <c r="AI486" i="21"/>
  <c r="A487" i="21"/>
  <c r="B487" i="21"/>
  <c r="C487" i="21"/>
  <c r="D487" i="21"/>
  <c r="E487" i="21"/>
  <c r="J487" i="21"/>
  <c r="K487" i="21"/>
  <c r="R487" i="21"/>
  <c r="S487" i="21"/>
  <c r="T487" i="21"/>
  <c r="V487" i="21"/>
  <c r="Z487" i="21"/>
  <c r="AA487" i="21"/>
  <c r="AC487" i="21"/>
  <c r="AD487" i="21"/>
  <c r="AI487" i="21"/>
  <c r="A488" i="21"/>
  <c r="B488" i="21"/>
  <c r="C488" i="21"/>
  <c r="D488" i="21"/>
  <c r="E488" i="21"/>
  <c r="G488" i="21"/>
  <c r="K488" i="21"/>
  <c r="L488" i="21"/>
  <c r="O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M489" i="21"/>
  <c r="P489" i="21"/>
  <c r="U489" i="21"/>
  <c r="V489" i="21"/>
  <c r="X489" i="21"/>
  <c r="Y489" i="21"/>
  <c r="AB489" i="21"/>
  <c r="AC489" i="21"/>
  <c r="AF489" i="21"/>
  <c r="A490" i="21"/>
  <c r="B490" i="21"/>
  <c r="C490" i="21"/>
  <c r="D490" i="21"/>
  <c r="E490" i="21"/>
  <c r="F490" i="21"/>
  <c r="G490" i="21"/>
  <c r="M490" i="21"/>
  <c r="N490" i="21"/>
  <c r="U490" i="21"/>
  <c r="V490" i="21"/>
  <c r="W490" i="21"/>
  <c r="Y490" i="21"/>
  <c r="AC490" i="21"/>
  <c r="AD490" i="21"/>
  <c r="AE490" i="21"/>
  <c r="AG490" i="21"/>
  <c r="A491" i="21"/>
  <c r="B491" i="21"/>
  <c r="C491" i="21"/>
  <c r="D491" i="21"/>
  <c r="E491" i="21"/>
  <c r="F491" i="21"/>
  <c r="G491" i="21"/>
  <c r="J491" i="21"/>
  <c r="N491" i="21"/>
  <c r="O491" i="21"/>
  <c r="P491" i="21"/>
  <c r="S491" i="21"/>
  <c r="V491" i="21"/>
  <c r="W491" i="21"/>
  <c r="X491" i="21"/>
  <c r="Z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J494" i="21"/>
  <c r="M494" i="21"/>
  <c r="Q494" i="21"/>
  <c r="R494" i="21"/>
  <c r="S494" i="21"/>
  <c r="T494" i="21"/>
  <c r="U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R495" i="21"/>
  <c r="S495" i="21"/>
  <c r="T495" i="21"/>
  <c r="V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L496" i="21"/>
  <c r="O496" i="21"/>
  <c r="T496" i="21"/>
  <c r="U496" i="21"/>
  <c r="W496" i="21"/>
  <c r="X496" i="21"/>
  <c r="AA496" i="21"/>
  <c r="AB496" i="21"/>
  <c r="AE496" i="21"/>
  <c r="AI496" i="21"/>
  <c r="A497" i="21"/>
  <c r="B497" i="21"/>
  <c r="C497" i="21"/>
  <c r="D497" i="21"/>
  <c r="E497" i="21"/>
  <c r="F497" i="21"/>
  <c r="L497" i="21"/>
  <c r="M497" i="21"/>
  <c r="O497" i="21"/>
  <c r="P497" i="21"/>
  <c r="Q497" i="21"/>
  <c r="T497" i="21"/>
  <c r="U497" i="21"/>
  <c r="V497" i="21"/>
  <c r="X497" i="21"/>
  <c r="AC497" i="21"/>
  <c r="AF497" i="21"/>
  <c r="AG497" i="21"/>
  <c r="A498" i="21"/>
  <c r="B498" i="21"/>
  <c r="C498" i="21"/>
  <c r="D498" i="21"/>
  <c r="E498" i="21"/>
  <c r="F498" i="21"/>
  <c r="G498" i="21"/>
  <c r="I498" i="21"/>
  <c r="M498" i="21"/>
  <c r="N498" i="21"/>
  <c r="Q498" i="21"/>
  <c r="U498" i="21"/>
  <c r="V498" i="21"/>
  <c r="W498" i="21"/>
  <c r="AC498" i="21"/>
  <c r="AD498" i="21"/>
  <c r="A499" i="21"/>
  <c r="B499" i="21"/>
  <c r="C499" i="21"/>
  <c r="D499" i="21"/>
  <c r="E499" i="21"/>
  <c r="F499" i="21"/>
  <c r="G499" i="21"/>
  <c r="H499" i="21"/>
  <c r="J499" i="21"/>
  <c r="O499" i="21"/>
  <c r="P499" i="21"/>
  <c r="R499" i="21"/>
  <c r="S499" i="21"/>
  <c r="V499" i="21"/>
  <c r="W499" i="21"/>
  <c r="X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T500" i="21"/>
  <c r="W500" i="21"/>
  <c r="X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Y501" i="21"/>
  <c r="AB501" i="21"/>
  <c r="AC501" i="21"/>
  <c r="AG501" i="21"/>
  <c r="AH501" i="21"/>
  <c r="A502" i="21"/>
  <c r="B502" i="21"/>
  <c r="C502" i="21"/>
  <c r="D502" i="21"/>
  <c r="E502" i="21"/>
  <c r="F502" i="21"/>
  <c r="I502" i="21"/>
  <c r="J502" i="21"/>
  <c r="M502" i="21"/>
  <c r="Q502" i="21"/>
  <c r="R502" i="21"/>
  <c r="S502" i="21"/>
  <c r="T502" i="21"/>
  <c r="U502" i="21"/>
  <c r="Y502" i="21"/>
  <c r="Z502" i="21"/>
  <c r="AC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R503" i="21"/>
  <c r="S503" i="21"/>
  <c r="T503" i="21"/>
  <c r="V503" i="21"/>
  <c r="W503" i="21"/>
  <c r="Z503" i="21"/>
  <c r="AA503" i="21"/>
  <c r="AD503" i="21"/>
  <c r="AH503" i="21"/>
  <c r="AI503" i="21"/>
  <c r="A504" i="21"/>
  <c r="B504" i="21"/>
  <c r="C504" i="21"/>
  <c r="D504" i="21"/>
  <c r="E504" i="21"/>
  <c r="G504" i="21"/>
  <c r="L504" i="21"/>
  <c r="O504" i="21"/>
  <c r="P504" i="21"/>
  <c r="T504" i="21"/>
  <c r="U504" i="21"/>
  <c r="W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I505" i="21"/>
  <c r="L505" i="21"/>
  <c r="M505" i="21"/>
  <c r="O505" i="21"/>
  <c r="P505" i="21"/>
  <c r="T505" i="21"/>
  <c r="U505" i="21"/>
  <c r="V505" i="21"/>
  <c r="X505" i="21"/>
  <c r="Y505" i="21"/>
  <c r="AC505" i="21"/>
  <c r="AF505" i="21"/>
  <c r="A506" i="21"/>
  <c r="B506" i="21"/>
  <c r="C506" i="21"/>
  <c r="D506" i="21"/>
  <c r="E506" i="21"/>
  <c r="F506" i="21"/>
  <c r="G506" i="21"/>
  <c r="I506" i="21"/>
  <c r="M506" i="21"/>
  <c r="N506" i="21"/>
  <c r="Q506" i="21"/>
  <c r="R506" i="21"/>
  <c r="U506" i="21"/>
  <c r="V506" i="21"/>
  <c r="W506" i="21"/>
  <c r="AC506" i="21"/>
  <c r="AD506" i="21"/>
  <c r="A507" i="21"/>
  <c r="B507" i="21"/>
  <c r="C507" i="21"/>
  <c r="D507" i="21"/>
  <c r="E507" i="21"/>
  <c r="F507" i="21"/>
  <c r="G507" i="21"/>
  <c r="H507" i="21"/>
  <c r="J507" i="21"/>
  <c r="O507" i="21"/>
  <c r="P507" i="21"/>
  <c r="R507" i="21"/>
  <c r="S507" i="21"/>
  <c r="V507" i="21"/>
  <c r="W507" i="21"/>
  <c r="X507" i="21"/>
  <c r="AD507" i="21"/>
  <c r="AE507" i="21"/>
  <c r="AF507" i="21"/>
  <c r="AH507" i="21"/>
  <c r="AI507" i="21"/>
  <c r="A508" i="21"/>
  <c r="B508" i="21"/>
  <c r="C508" i="21"/>
  <c r="D508" i="21"/>
  <c r="E508" i="21"/>
  <c r="H508" i="21"/>
  <c r="K508" i="21"/>
  <c r="L508" i="21"/>
  <c r="P508" i="21"/>
  <c r="Q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P509" i="21"/>
  <c r="Q509" i="21"/>
  <c r="R509" i="21"/>
  <c r="T509" i="21"/>
  <c r="Y509" i="21"/>
  <c r="AB509" i="21"/>
  <c r="AG509" i="21"/>
  <c r="AH509" i="21"/>
  <c r="A510" i="21"/>
  <c r="B510" i="21"/>
  <c r="C510" i="21"/>
  <c r="D510" i="21"/>
  <c r="E510" i="21"/>
  <c r="I510" i="21"/>
  <c r="J510" i="21"/>
  <c r="M510" i="21"/>
  <c r="N510" i="21"/>
  <c r="Q510" i="21"/>
  <c r="R510" i="21"/>
  <c r="S510" i="21"/>
  <c r="T510" i="21"/>
  <c r="U510" i="21"/>
  <c r="Y510" i="21"/>
  <c r="Z510" i="21"/>
  <c r="AC510" i="21"/>
  <c r="AG510" i="21"/>
  <c r="AH510" i="21"/>
  <c r="AI510" i="21"/>
  <c r="A511" i="21"/>
  <c r="B511" i="21"/>
  <c r="C511" i="21"/>
  <c r="D511" i="21"/>
  <c r="E511" i="21"/>
  <c r="F511" i="21"/>
  <c r="J511" i="21"/>
  <c r="K511" i="21"/>
  <c r="M511" i="21"/>
  <c r="O511" i="21"/>
  <c r="R511" i="21"/>
  <c r="S511" i="21"/>
  <c r="T511" i="21"/>
  <c r="V511" i="21"/>
  <c r="Z511" i="21"/>
  <c r="AA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M513" i="21"/>
  <c r="O513" i="21"/>
  <c r="P513" i="21"/>
  <c r="T513" i="21"/>
  <c r="U513" i="21"/>
  <c r="V513" i="21"/>
  <c r="X513" i="21"/>
  <c r="Y513" i="21"/>
  <c r="AC513" i="21"/>
  <c r="AF513" i="21"/>
  <c r="A514" i="21"/>
  <c r="B514" i="21"/>
  <c r="C514" i="21"/>
  <c r="D514" i="21"/>
  <c r="E514" i="21"/>
  <c r="F514" i="21"/>
  <c r="G514" i="21"/>
  <c r="I514" i="21"/>
  <c r="M514" i="21"/>
  <c r="N514" i="21"/>
  <c r="Q514" i="21"/>
  <c r="R514" i="21"/>
  <c r="U514" i="21"/>
  <c r="V514" i="21"/>
  <c r="W514" i="21"/>
  <c r="AC514" i="21"/>
  <c r="AD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V515" i="21"/>
  <c r="W515" i="21"/>
  <c r="AA515" i="21"/>
  <c r="AD515" i="21"/>
  <c r="AE515" i="21"/>
  <c r="AF515" i="21"/>
  <c r="AG515" i="21"/>
  <c r="AH515" i="21"/>
  <c r="A516" i="21"/>
  <c r="B516" i="21"/>
  <c r="C516" i="21"/>
  <c r="D516" i="21"/>
  <c r="E516" i="21"/>
  <c r="G516" i="21"/>
  <c r="H516" i="21"/>
  <c r="I516" i="21"/>
  <c r="L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I517" i="21"/>
  <c r="J517" i="21"/>
  <c r="L517" i="21"/>
  <c r="N517" i="21"/>
  <c r="P517" i="21"/>
  <c r="Q517" i="21"/>
  <c r="R517" i="21"/>
  <c r="T517" i="21"/>
  <c r="X517" i="21"/>
  <c r="Y517" i="21"/>
  <c r="AB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O518" i="21"/>
  <c r="Q518" i="21"/>
  <c r="R518" i="21"/>
  <c r="U518" i="21"/>
  <c r="Y518" i="21"/>
  <c r="Z518" i="21"/>
  <c r="AA518" i="21"/>
  <c r="AC518" i="21"/>
  <c r="AH518" i="21"/>
  <c r="A519" i="21"/>
  <c r="B519" i="21"/>
  <c r="C519" i="21"/>
  <c r="D519" i="21"/>
  <c r="E519" i="21"/>
  <c r="F519" i="21"/>
  <c r="J519" i="21"/>
  <c r="K519" i="21"/>
  <c r="L519" i="21"/>
  <c r="P519" i="21"/>
  <c r="R519" i="21"/>
  <c r="S519" i="21"/>
  <c r="T519" i="21"/>
  <c r="V519" i="21"/>
  <c r="W519" i="21"/>
  <c r="AA519" i="21"/>
  <c r="AC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X520" i="21"/>
  <c r="AA520" i="21"/>
  <c r="AB520" i="21"/>
  <c r="AC520" i="21"/>
  <c r="AI520" i="21"/>
  <c r="A521" i="21"/>
  <c r="B521" i="21"/>
  <c r="C521" i="21"/>
  <c r="D521" i="21"/>
  <c r="E521" i="21"/>
  <c r="L521" i="21"/>
  <c r="M521" i="21"/>
  <c r="N521" i="21"/>
  <c r="P521" i="21"/>
  <c r="Q521" i="21"/>
  <c r="R521" i="21"/>
  <c r="U521" i="21"/>
  <c r="V521" i="21"/>
  <c r="X521" i="21"/>
  <c r="AB521" i="21"/>
  <c r="AC521" i="21"/>
  <c r="AF521" i="21"/>
  <c r="AG521" i="21"/>
  <c r="A522" i="21"/>
  <c r="B522" i="21"/>
  <c r="C522" i="21"/>
  <c r="D522" i="21"/>
  <c r="E522" i="21"/>
  <c r="F522" i="21"/>
  <c r="G522" i="21"/>
  <c r="J522" i="21"/>
  <c r="K522" i="21"/>
  <c r="M522" i="21"/>
  <c r="N522" i="21"/>
  <c r="O522" i="21"/>
  <c r="Q522" i="21"/>
  <c r="S522" i="21"/>
  <c r="U522" i="21"/>
  <c r="V522" i="21"/>
  <c r="Y522" i="21"/>
  <c r="AC522" i="21"/>
  <c r="AD522" i="21"/>
  <c r="AE522" i="21"/>
  <c r="AH522" i="21"/>
  <c r="A523" i="21"/>
  <c r="B523" i="21"/>
  <c r="C523" i="21"/>
  <c r="D523" i="21"/>
  <c r="E523" i="21"/>
  <c r="F523" i="21"/>
  <c r="G523" i="21"/>
  <c r="H523" i="21"/>
  <c r="I523" i="21"/>
  <c r="J523" i="21"/>
  <c r="N523" i="21"/>
  <c r="O523" i="21"/>
  <c r="P523" i="21"/>
  <c r="T523" i="21"/>
  <c r="V523" i="21"/>
  <c r="W523" i="21"/>
  <c r="X523" i="21"/>
  <c r="Y523" i="21"/>
  <c r="Z523" i="21"/>
  <c r="AB523" i="21"/>
  <c r="AD523" i="21"/>
  <c r="AE523" i="21"/>
  <c r="AF523" i="21"/>
  <c r="AH523" i="21"/>
  <c r="A524" i="21"/>
  <c r="B524" i="21"/>
  <c r="C524" i="21"/>
  <c r="D524" i="21"/>
  <c r="E524" i="21"/>
  <c r="H524" i="21"/>
  <c r="J524" i="21"/>
  <c r="K524" i="21"/>
  <c r="O524" i="21"/>
  <c r="P524" i="21"/>
  <c r="Q524" i="21"/>
  <c r="T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P525" i="21"/>
  <c r="Q525" i="21"/>
  <c r="X525" i="21"/>
  <c r="Y525" i="21"/>
  <c r="Z525" i="21"/>
  <c r="AB525" i="21"/>
  <c r="AD525" i="21"/>
  <c r="AG525" i="21"/>
  <c r="AH525" i="21"/>
  <c r="A526" i="21"/>
  <c r="B526" i="21"/>
  <c r="C526" i="21"/>
  <c r="D526" i="21"/>
  <c r="E526" i="21"/>
  <c r="I526" i="21"/>
  <c r="J526" i="21"/>
  <c r="M526" i="21"/>
  <c r="N526" i="21"/>
  <c r="Q526" i="21"/>
  <c r="R526" i="21"/>
  <c r="S526" i="21"/>
  <c r="W526" i="21"/>
  <c r="Y526" i="21"/>
  <c r="Z526" i="21"/>
  <c r="AA526" i="21"/>
  <c r="AC526" i="21"/>
  <c r="AE526" i="21"/>
  <c r="AG526" i="21"/>
  <c r="AH526" i="21"/>
  <c r="A527" i="21"/>
  <c r="B527" i="21"/>
  <c r="C527" i="21"/>
  <c r="D527" i="21"/>
  <c r="E527" i="21"/>
  <c r="J527" i="21"/>
  <c r="K527" i="21"/>
  <c r="L527" i="21"/>
  <c r="N527" i="21"/>
  <c r="O527" i="21"/>
  <c r="R527" i="21"/>
  <c r="S527" i="21"/>
  <c r="V527" i="21"/>
  <c r="Z527" i="21"/>
  <c r="AA527" i="21"/>
  <c r="AB527" i="21"/>
  <c r="AD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U528" i="21"/>
  <c r="W528" i="21"/>
  <c r="Y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I529" i="21"/>
  <c r="L529" i="21"/>
  <c r="M529" i="21"/>
  <c r="N529" i="21"/>
  <c r="P529" i="21"/>
  <c r="T529" i="21"/>
  <c r="U529" i="21"/>
  <c r="X529" i="21"/>
  <c r="Y529" i="21"/>
  <c r="AB529" i="21"/>
  <c r="AC529" i="21"/>
  <c r="AD529" i="21"/>
  <c r="AF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U530" i="21"/>
  <c r="V530" i="21"/>
  <c r="W530" i="21"/>
  <c r="X530" i="21"/>
  <c r="Y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N531" i="21"/>
  <c r="O531" i="21"/>
  <c r="P531" i="21"/>
  <c r="R531" i="21"/>
  <c r="S531" i="21"/>
  <c r="V531" i="21"/>
  <c r="W531" i="21"/>
  <c r="X531" i="21"/>
  <c r="Z531" i="21"/>
  <c r="AD531" i="21"/>
  <c r="AE531" i="21"/>
  <c r="AF531" i="21"/>
  <c r="AH531" i="21"/>
  <c r="A532" i="21"/>
  <c r="B532" i="21"/>
  <c r="C532" i="21"/>
  <c r="D532" i="21"/>
  <c r="E532" i="21"/>
  <c r="G532" i="21"/>
  <c r="H532" i="21"/>
  <c r="I532" i="21"/>
  <c r="K532" i="21"/>
  <c r="O532" i="21"/>
  <c r="P532" i="21"/>
  <c r="S532" i="21"/>
  <c r="T532" i="21"/>
  <c r="W532" i="21"/>
  <c r="X532" i="21"/>
  <c r="Y532" i="21"/>
  <c r="Z532" i="21"/>
  <c r="AA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P533" i="21"/>
  <c r="Q533" i="21"/>
  <c r="T533" i="21"/>
  <c r="X533" i="21"/>
  <c r="Y533" i="21"/>
  <c r="Z533" i="21"/>
  <c r="AB533" i="21"/>
  <c r="AF533" i="21"/>
  <c r="AG533" i="21"/>
  <c r="A534" i="21"/>
  <c r="B534" i="21"/>
  <c r="C534" i="21"/>
  <c r="D534" i="21"/>
  <c r="E534" i="21"/>
  <c r="I534" i="21"/>
  <c r="J534" i="21"/>
  <c r="K534" i="21"/>
  <c r="M534" i="21"/>
  <c r="N534" i="21"/>
  <c r="Q534" i="21"/>
  <c r="R534" i="21"/>
  <c r="U534" i="21"/>
  <c r="Y534" i="21"/>
  <c r="Z534" i="21"/>
  <c r="AA534" i="21"/>
  <c r="AB534" i="21"/>
  <c r="AC534" i="21"/>
  <c r="AG534" i="21"/>
  <c r="AH534" i="21"/>
  <c r="A535" i="21"/>
  <c r="B535" i="21"/>
  <c r="C535" i="21"/>
  <c r="D535" i="21"/>
  <c r="E535" i="21"/>
  <c r="F535" i="21"/>
  <c r="J535" i="21"/>
  <c r="K535" i="21"/>
  <c r="L535" i="21"/>
  <c r="N535" i="21"/>
  <c r="O535" i="21"/>
  <c r="R535" i="21"/>
  <c r="S535" i="21"/>
  <c r="U535" i="21"/>
  <c r="V535" i="21"/>
  <c r="Z535" i="21"/>
  <c r="AA535" i="21"/>
  <c r="AB535" i="21"/>
  <c r="AD535" i="21"/>
  <c r="AH535" i="21"/>
  <c r="AI535" i="21"/>
  <c r="A536" i="21"/>
  <c r="B536" i="21"/>
  <c r="C536" i="21"/>
  <c r="D536" i="21"/>
  <c r="E536" i="21"/>
  <c r="G536" i="21"/>
  <c r="K536" i="21"/>
  <c r="L536" i="21"/>
  <c r="M536" i="21"/>
  <c r="O536" i="21"/>
  <c r="P536" i="21"/>
  <c r="S536" i="21"/>
  <c r="T536" i="21"/>
  <c r="W536" i="21"/>
  <c r="AA536" i="21"/>
  <c r="AB536" i="21"/>
  <c r="AC536" i="21"/>
  <c r="AE536" i="21"/>
  <c r="AI536" i="21"/>
  <c r="A537" i="21"/>
  <c r="B537" i="21"/>
  <c r="C537" i="21"/>
  <c r="D537" i="21"/>
  <c r="E537" i="21"/>
  <c r="H537" i="21"/>
  <c r="L537" i="21"/>
  <c r="M537" i="21"/>
  <c r="N537" i="21"/>
  <c r="O537" i="21"/>
  <c r="P537" i="21"/>
  <c r="Q537" i="21"/>
  <c r="T537" i="21"/>
  <c r="U537" i="21"/>
  <c r="X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U538" i="21"/>
  <c r="V538" i="21"/>
  <c r="Y538" i="21"/>
  <c r="AC538" i="21"/>
  <c r="AD538" i="21"/>
  <c r="AE538" i="21"/>
  <c r="AG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V539" i="21"/>
  <c r="W539" i="21"/>
  <c r="X539" i="21"/>
  <c r="Y539" i="21"/>
  <c r="Z539" i="21"/>
  <c r="AD539" i="21"/>
  <c r="AE539" i="21"/>
  <c r="AF539" i="21"/>
  <c r="AH539" i="21"/>
  <c r="AI539" i="21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C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B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C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I514" i="10"/>
  <c r="A515" i="10"/>
  <c r="B515" i="10"/>
  <c r="C515" i="10"/>
  <c r="D515" i="10"/>
  <c r="E515" i="10"/>
  <c r="F515" i="10"/>
  <c r="G515" i="10"/>
  <c r="H515" i="10"/>
  <c r="J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O518" i="10"/>
  <c r="Q518" i="10"/>
  <c r="R518" i="10"/>
  <c r="S518" i="10"/>
  <c r="U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AA522" i="10"/>
  <c r="AC522" i="10"/>
  <c r="AD522" i="10"/>
  <c r="AE522" i="10"/>
  <c r="AG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T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N525" i="10"/>
  <c r="P525" i="10"/>
  <c r="Q525" i="10"/>
  <c r="R525" i="10"/>
  <c r="T525" i="10"/>
  <c r="V525" i="10"/>
  <c r="X525" i="10"/>
  <c r="Y525" i="10"/>
  <c r="Z525" i="10"/>
  <c r="AB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E526" i="10"/>
  <c r="AG526" i="10"/>
  <c r="AH526" i="10"/>
  <c r="AI526" i="10"/>
  <c r="A527" i="10"/>
  <c r="B527" i="10"/>
  <c r="C527" i="10"/>
  <c r="D527" i="10"/>
  <c r="E527" i="10"/>
  <c r="F527" i="10"/>
  <c r="H527" i="10"/>
  <c r="J527" i="10"/>
  <c r="K527" i="10"/>
  <c r="L527" i="10"/>
  <c r="N527" i="10"/>
  <c r="O527" i="10"/>
  <c r="P527" i="10"/>
  <c r="R527" i="10"/>
  <c r="S527" i="10"/>
  <c r="T527" i="10"/>
  <c r="V527" i="10"/>
  <c r="X527" i="10"/>
  <c r="Z527" i="10"/>
  <c r="AA527" i="10"/>
  <c r="AB527" i="10"/>
  <c r="AD527" i="10"/>
  <c r="AF527" i="10"/>
  <c r="AH527" i="10"/>
  <c r="AI527" i="10"/>
  <c r="A528" i="10"/>
  <c r="B528" i="10"/>
  <c r="C528" i="10"/>
  <c r="D528" i="10"/>
  <c r="E528" i="10"/>
  <c r="F528" i="10"/>
  <c r="G528" i="10"/>
  <c r="I528" i="10"/>
  <c r="K528" i="10"/>
  <c r="L528" i="10"/>
  <c r="M528" i="10"/>
  <c r="O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Z529" i="10"/>
  <c r="AB529" i="10"/>
  <c r="AC529" i="10"/>
  <c r="AD529" i="10"/>
  <c r="AF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S530" i="10"/>
  <c r="U530" i="10"/>
  <c r="V530" i="10"/>
  <c r="W530" i="10"/>
  <c r="Y530" i="10"/>
  <c r="AA530" i="10"/>
  <c r="AC530" i="10"/>
  <c r="AD530" i="10"/>
  <c r="AE530" i="10"/>
  <c r="AG530" i="10"/>
  <c r="AI530" i="10"/>
  <c r="A531" i="10"/>
  <c r="B531" i="10"/>
  <c r="C531" i="10"/>
  <c r="D531" i="10"/>
  <c r="E531" i="10"/>
  <c r="F531" i="10"/>
  <c r="G531" i="10"/>
  <c r="H531" i="10"/>
  <c r="J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N533" i="10"/>
  <c r="P533" i="10"/>
  <c r="Q533" i="10"/>
  <c r="R533" i="10"/>
  <c r="T533" i="10"/>
  <c r="V533" i="10"/>
  <c r="X533" i="10"/>
  <c r="Y533" i="10"/>
  <c r="Z533" i="10"/>
  <c r="AB533" i="10"/>
  <c r="AD533" i="10"/>
  <c r="AF533" i="10"/>
  <c r="AG533" i="10"/>
  <c r="AH533" i="10"/>
  <c r="A534" i="10"/>
  <c r="B534" i="10"/>
  <c r="C534" i="10"/>
  <c r="D534" i="10"/>
  <c r="E534" i="10"/>
  <c r="G534" i="10"/>
  <c r="I534" i="10"/>
  <c r="J534" i="10"/>
  <c r="K534" i="10"/>
  <c r="M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E534" i="10"/>
  <c r="AG534" i="10"/>
  <c r="AH534" i="10"/>
  <c r="AI534" i="10"/>
  <c r="A535" i="10"/>
  <c r="B535" i="10"/>
  <c r="C535" i="10"/>
  <c r="D535" i="10"/>
  <c r="E535" i="10"/>
  <c r="F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X535" i="10"/>
  <c r="Z535" i="10"/>
  <c r="AA535" i="10"/>
  <c r="AB535" i="10"/>
  <c r="AD535" i="10"/>
  <c r="AF535" i="10"/>
  <c r="AH535" i="10"/>
  <c r="AI535" i="10"/>
  <c r="A536" i="10"/>
  <c r="B536" i="10"/>
  <c r="C536" i="10"/>
  <c r="D536" i="10"/>
  <c r="E536" i="10"/>
  <c r="G536" i="10"/>
  <c r="I536" i="10"/>
  <c r="K536" i="10"/>
  <c r="L536" i="10"/>
  <c r="M536" i="10"/>
  <c r="O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S538" i="10"/>
  <c r="U538" i="10"/>
  <c r="V538" i="10"/>
  <c r="W538" i="10"/>
  <c r="Y538" i="10"/>
  <c r="AA538" i="10"/>
  <c r="AC538" i="10"/>
  <c r="AD538" i="10"/>
  <c r="AE538" i="10"/>
  <c r="AG538" i="10"/>
  <c r="AI538" i="10"/>
  <c r="A539" i="10"/>
  <c r="B539" i="10"/>
  <c r="C539" i="10"/>
  <c r="D539" i="10"/>
  <c r="E539" i="10"/>
  <c r="F539" i="10"/>
  <c r="G539" i="10"/>
  <c r="H539" i="10"/>
  <c r="J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N541" i="10"/>
  <c r="P541" i="10"/>
  <c r="Q541" i="10"/>
  <c r="R541" i="10"/>
  <c r="T541" i="10"/>
  <c r="V541" i="10"/>
  <c r="X541" i="10"/>
  <c r="Y541" i="10"/>
  <c r="Z541" i="10"/>
  <c r="AB541" i="10"/>
  <c r="AD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V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P543" i="10"/>
  <c r="R543" i="10"/>
  <c r="S543" i="10"/>
  <c r="T543" i="10"/>
  <c r="V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G544" i="10"/>
  <c r="AI544" i="10"/>
  <c r="A545" i="10"/>
  <c r="B545" i="10"/>
  <c r="C545" i="10"/>
  <c r="D545" i="10"/>
  <c r="E545" i="10"/>
  <c r="F545" i="10"/>
  <c r="G545" i="10"/>
  <c r="H545" i="10"/>
  <c r="J545" i="10"/>
  <c r="L545" i="10"/>
  <c r="M545" i="10"/>
  <c r="N545" i="10"/>
  <c r="P545" i="10"/>
  <c r="Q545" i="10"/>
  <c r="R545" i="10"/>
  <c r="T545" i="10"/>
  <c r="U545" i="10"/>
  <c r="V545" i="10"/>
  <c r="X545" i="10"/>
  <c r="Z545" i="10"/>
  <c r="AB545" i="10"/>
  <c r="AC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U548" i="10"/>
  <c r="W548" i="10"/>
  <c r="X548" i="10"/>
  <c r="Y548" i="10"/>
  <c r="AA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W550" i="10"/>
  <c r="Y550" i="10"/>
  <c r="Z550" i="10"/>
  <c r="AA550" i="10"/>
  <c r="AC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P551" i="10"/>
  <c r="R551" i="10"/>
  <c r="S551" i="10"/>
  <c r="T551" i="10"/>
  <c r="V551" i="10"/>
  <c r="X551" i="10"/>
  <c r="Z551" i="10"/>
  <c r="AA551" i="10"/>
  <c r="AB551" i="10"/>
  <c r="AD551" i="10"/>
  <c r="AF551" i="10"/>
  <c r="AH551" i="10"/>
  <c r="AI551" i="10"/>
  <c r="A552" i="10"/>
  <c r="B552" i="10"/>
  <c r="C552" i="10"/>
  <c r="D552" i="10"/>
  <c r="E552" i="10"/>
  <c r="G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S554" i="10"/>
  <c r="U554" i="10"/>
  <c r="V554" i="10"/>
  <c r="W554" i="10"/>
  <c r="Y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B555" i="10"/>
  <c r="AD555" i="10"/>
  <c r="AE555" i="10"/>
  <c r="AF555" i="10"/>
  <c r="AG555" i="10"/>
  <c r="AH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N557" i="10"/>
  <c r="P557" i="10"/>
  <c r="Q557" i="10"/>
  <c r="R557" i="10"/>
  <c r="T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X559" i="10"/>
  <c r="Z559" i="10"/>
  <c r="AA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S562" i="10"/>
  <c r="U562" i="10"/>
  <c r="V562" i="10"/>
  <c r="W562" i="10"/>
  <c r="Y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N565" i="10"/>
  <c r="P565" i="10"/>
  <c r="Q565" i="10"/>
  <c r="R565" i="10"/>
  <c r="T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B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B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B455" i="9"/>
  <c r="D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C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Z570" i="10" l="1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0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5" i="9"/>
  <c r="A470" i="21"/>
  <c r="E460" i="21"/>
  <c r="B457" i="21"/>
  <c r="B453" i="21"/>
  <c r="D452" i="21"/>
  <c r="C451" i="21"/>
  <c r="A462" i="9"/>
  <c r="C453" i="9"/>
  <c r="A452" i="9"/>
  <c r="A448" i="9"/>
  <c r="A468" i="10"/>
  <c r="A453" i="10"/>
  <c r="C448" i="10"/>
  <c r="A467" i="21"/>
  <c r="R588" i="11"/>
  <c r="A456" i="21"/>
  <c r="A469" i="9"/>
  <c r="A466" i="9"/>
  <c r="A463" i="9"/>
  <c r="D462" i="9"/>
  <c r="A461" i="9"/>
  <c r="E459" i="9"/>
  <c r="A446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2" i="9"/>
  <c r="B460" i="9"/>
  <c r="E456" i="9"/>
  <c r="C454" i="9"/>
  <c r="C463" i="10"/>
  <c r="D456" i="10"/>
  <c r="E449" i="10"/>
  <c r="D448" i="10"/>
  <c r="C447" i="10"/>
  <c r="B471" i="21"/>
  <c r="E449" i="21"/>
  <c r="D448" i="21"/>
  <c r="B447" i="21"/>
  <c r="G520" i="11"/>
  <c r="B470" i="9"/>
  <c r="B466" i="9"/>
  <c r="D459" i="9"/>
  <c r="B454" i="9"/>
  <c r="E452" i="9"/>
  <c r="C450" i="9"/>
  <c r="C446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F5" i="1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7" i="2"/>
  <c r="I397" i="2"/>
  <c r="H186" i="2"/>
  <c r="I186" i="2"/>
  <c r="H435" i="2"/>
  <c r="I435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6" i="2"/>
  <c r="H437" i="2"/>
  <c r="H438" i="2"/>
  <c r="H439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9" i="2"/>
  <c r="I438" i="2"/>
  <c r="I437" i="2"/>
  <c r="I436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6" i="2"/>
  <c r="I395" i="2"/>
  <c r="I394" i="2"/>
  <c r="I393" i="2"/>
  <c r="I392" i="2"/>
  <c r="I391" i="2"/>
  <c r="I390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5" i="2"/>
  <c r="I264" i="2"/>
  <c r="I263" i="2"/>
  <c r="I262" i="2"/>
  <c r="I261" i="2"/>
  <c r="I260" i="2"/>
  <c r="I259" i="2"/>
  <c r="I258" i="2"/>
  <c r="I257" i="2"/>
  <c r="I256" i="2"/>
  <c r="I255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6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5" i="2"/>
  <c r="J397" i="2"/>
  <c r="J186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3" i="2"/>
  <c r="J429" i="2"/>
  <c r="J136" i="2"/>
  <c r="J176" i="2"/>
  <c r="J193" i="2"/>
  <c r="J362" i="2"/>
  <c r="J55" i="2"/>
  <c r="J75" i="2"/>
  <c r="J83" i="2"/>
  <c r="J87" i="2"/>
  <c r="J91" i="2"/>
  <c r="J95" i="2"/>
  <c r="J103" i="2"/>
  <c r="J109" i="2"/>
  <c r="J128" i="2"/>
  <c r="J133" i="2"/>
  <c r="J194" i="2"/>
  <c r="J202" i="2"/>
  <c r="J206" i="2"/>
  <c r="J226" i="2"/>
  <c r="J355" i="2"/>
  <c r="J367" i="2"/>
  <c r="J395" i="2"/>
  <c r="J420" i="2"/>
  <c r="J300" i="2"/>
  <c r="J29" i="2"/>
  <c r="J33" i="2"/>
  <c r="J115" i="2"/>
  <c r="J123" i="2"/>
  <c r="J126" i="2"/>
  <c r="J156" i="2"/>
  <c r="J147" i="2"/>
  <c r="J153" i="2"/>
  <c r="J422" i="2"/>
  <c r="J426" i="2"/>
  <c r="J390" i="2"/>
  <c r="J394" i="2"/>
  <c r="J415" i="2"/>
  <c r="J427" i="2"/>
  <c r="J234" i="2"/>
  <c r="J242" i="2"/>
  <c r="J275" i="2"/>
  <c r="J335" i="2"/>
  <c r="J231" i="2"/>
  <c r="J272" i="2"/>
  <c r="J284" i="2"/>
  <c r="J321" i="2"/>
  <c r="J233" i="2"/>
  <c r="J241" i="2"/>
  <c r="J274" i="2"/>
  <c r="J330" i="2"/>
  <c r="J338" i="2"/>
  <c r="J346" i="2"/>
  <c r="J381" i="2"/>
  <c r="J398" i="2"/>
  <c r="J431" i="2"/>
  <c r="J436" i="2"/>
  <c r="J86" i="2"/>
  <c r="J90" i="2"/>
  <c r="J277" i="2"/>
  <c r="J293" i="2"/>
  <c r="J301" i="2"/>
  <c r="J325" i="2"/>
  <c r="J333" i="2"/>
  <c r="J349" i="2"/>
  <c r="J428" i="2"/>
  <c r="J35" i="2"/>
  <c r="J39" i="2"/>
  <c r="J278" i="2"/>
  <c r="J282" i="2"/>
  <c r="J286" i="2"/>
  <c r="J290" i="2"/>
  <c r="J294" i="2"/>
  <c r="J298" i="2"/>
  <c r="J310" i="2"/>
  <c r="J314" i="2"/>
  <c r="J213" i="2"/>
  <c r="J221" i="2"/>
  <c r="J5" i="2"/>
  <c r="J21" i="2"/>
  <c r="J52" i="2"/>
  <c r="J76" i="2"/>
  <c r="J80" i="2"/>
  <c r="J96" i="2"/>
  <c r="J106" i="2"/>
  <c r="J218" i="2"/>
  <c r="J283" i="2"/>
  <c r="J287" i="2"/>
  <c r="J291" i="2"/>
  <c r="J295" i="2"/>
  <c r="J299" i="2"/>
  <c r="J303" i="2"/>
  <c r="J315" i="2"/>
  <c r="J323" i="2"/>
  <c r="J327" i="2"/>
  <c r="J414" i="2"/>
  <c r="J359" i="2"/>
  <c r="J366" i="2"/>
  <c r="J386" i="2"/>
  <c r="J403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9" i="2"/>
  <c r="J309" i="2"/>
  <c r="J8" i="2"/>
  <c r="J12" i="2"/>
  <c r="J20" i="2"/>
  <c r="J23" i="2"/>
  <c r="J46" i="2"/>
  <c r="J50" i="2"/>
  <c r="J138" i="2"/>
  <c r="J142" i="2"/>
  <c r="J174" i="2"/>
  <c r="J182" i="2"/>
  <c r="J198" i="2"/>
  <c r="J306" i="2"/>
  <c r="J374" i="2"/>
  <c r="J382" i="2"/>
  <c r="J437" i="2"/>
  <c r="J112" i="2"/>
  <c r="J120" i="2"/>
  <c r="J127" i="2"/>
  <c r="J379" i="2"/>
  <c r="J383" i="2"/>
  <c r="J307" i="2"/>
  <c r="J387" i="2"/>
  <c r="J399" i="2"/>
  <c r="J67" i="2"/>
  <c r="J68" i="2"/>
  <c r="J121" i="2"/>
  <c r="J196" i="2"/>
  <c r="J334" i="2"/>
  <c r="J350" i="2"/>
  <c r="J407" i="2"/>
  <c r="J419" i="2"/>
  <c r="J430" i="2"/>
  <c r="J434" i="2"/>
  <c r="J45" i="2"/>
  <c r="J157" i="2"/>
  <c r="J148" i="2"/>
  <c r="J160" i="2"/>
  <c r="J236" i="2"/>
  <c r="J248" i="2"/>
  <c r="J316" i="2"/>
  <c r="J347" i="2"/>
  <c r="J404" i="2"/>
  <c r="J207" i="2"/>
  <c r="J223" i="2"/>
  <c r="J371" i="2"/>
  <c r="J375" i="2"/>
  <c r="J393" i="2"/>
  <c r="J396" i="2"/>
  <c r="J432" i="2"/>
  <c r="J79" i="2"/>
  <c r="J145" i="2"/>
  <c r="J180" i="2"/>
  <c r="J189" i="2"/>
  <c r="J204" i="2"/>
  <c r="J302" i="2"/>
  <c r="J313" i="2"/>
  <c r="J324" i="2"/>
  <c r="J331" i="2"/>
  <c r="J342" i="2"/>
  <c r="J357" i="2"/>
  <c r="J368" i="2"/>
  <c r="J416" i="2"/>
  <c r="J30" i="2"/>
  <c r="J34" i="2"/>
  <c r="J116" i="2"/>
  <c r="J131" i="2"/>
  <c r="J165" i="2"/>
  <c r="J402" i="2"/>
  <c r="J405" i="2"/>
  <c r="J27" i="2"/>
  <c r="J31" i="2"/>
  <c r="J73" i="2"/>
  <c r="J92" i="2"/>
  <c r="J99" i="2"/>
  <c r="J117" i="2"/>
  <c r="J162" i="2"/>
  <c r="J170" i="2"/>
  <c r="J185" i="2"/>
  <c r="J205" i="2"/>
  <c r="J209" i="2"/>
  <c r="J225" i="2"/>
  <c r="J252" i="2"/>
  <c r="J260" i="2"/>
  <c r="J281" i="2"/>
  <c r="J292" i="2"/>
  <c r="J317" i="2"/>
  <c r="J365" i="2"/>
  <c r="J391" i="2"/>
  <c r="J423" i="2"/>
  <c r="J438" i="2"/>
  <c r="J15" i="2"/>
  <c r="J336" i="2"/>
  <c r="J385" i="2"/>
  <c r="J388" i="2"/>
  <c r="J410" i="2"/>
  <c r="J19" i="2"/>
  <c r="J14" i="2"/>
  <c r="J18" i="2"/>
  <c r="J24" i="2"/>
  <c r="J43" i="2"/>
  <c r="J47" i="2"/>
  <c r="J62" i="2"/>
  <c r="J66" i="2"/>
  <c r="J110" i="2"/>
  <c r="J118" i="2"/>
  <c r="J195" i="2"/>
  <c r="J210" i="2"/>
  <c r="J214" i="2"/>
  <c r="J222" i="2"/>
  <c r="J229" i="2"/>
  <c r="J237" i="2"/>
  <c r="J245" i="2"/>
  <c r="J261" i="2"/>
  <c r="J270" i="2"/>
  <c r="J285" i="2"/>
  <c r="J297" i="2"/>
  <c r="J318" i="2"/>
  <c r="J322" i="2"/>
  <c r="J370" i="2"/>
  <c r="J418" i="2"/>
  <c r="J421" i="2"/>
  <c r="J36" i="2"/>
  <c r="J59" i="2"/>
  <c r="J63" i="2"/>
  <c r="J152" i="2"/>
  <c r="J230" i="2"/>
  <c r="J238" i="2"/>
  <c r="J246" i="2"/>
  <c r="J267" i="2"/>
  <c r="J271" i="2"/>
  <c r="J305" i="2"/>
  <c r="J308" i="2"/>
  <c r="J319" i="2"/>
  <c r="J356" i="2"/>
  <c r="J400" i="2"/>
  <c r="J192" i="2"/>
  <c r="J249" i="2"/>
  <c r="J262" i="2"/>
  <c r="J263" i="2"/>
  <c r="J257" i="2"/>
  <c r="J190" i="2"/>
  <c r="J343" i="2"/>
  <c r="J265" i="2"/>
  <c r="J258" i="2"/>
  <c r="J256" i="2"/>
  <c r="J250" i="2"/>
  <c r="J251" i="2"/>
  <c r="J412" i="2"/>
  <c r="J411" i="2"/>
  <c r="J406" i="2"/>
  <c r="J354" i="2"/>
  <c r="J201" i="2"/>
  <c r="J168" i="2"/>
  <c r="J102" i="2"/>
  <c r="J51" i="2"/>
  <c r="J239" i="2"/>
  <c r="J424" i="2"/>
  <c r="J363" i="2"/>
  <c r="J353" i="2"/>
  <c r="J351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8" i="2"/>
  <c r="J7" i="2"/>
  <c r="J266" i="2"/>
  <c r="J38" i="2"/>
  <c r="J54" i="2"/>
  <c r="J70" i="2"/>
  <c r="J74" i="2"/>
  <c r="J94" i="2"/>
  <c r="J203" i="2"/>
  <c r="J220" i="2"/>
  <c r="J244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200" i="2"/>
  <c r="J215" i="2"/>
  <c r="J217" i="2"/>
  <c r="J228" i="2"/>
  <c r="J259" i="2"/>
  <c r="J279" i="2"/>
  <c r="J311" i="2"/>
  <c r="J339" i="2"/>
  <c r="J378" i="2"/>
  <c r="J408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7" i="2"/>
  <c r="J197" i="2"/>
  <c r="J199" i="2"/>
  <c r="J212" i="2"/>
  <c r="J216" i="2"/>
  <c r="J219" i="2"/>
  <c r="J224" i="2"/>
  <c r="J227" i="2"/>
  <c r="J232" i="2"/>
  <c r="J235" i="2"/>
  <c r="J240" i="2"/>
  <c r="J243" i="2"/>
  <c r="J253" i="2"/>
  <c r="J255" i="2"/>
  <c r="J269" i="2"/>
  <c r="J273" i="2"/>
  <c r="J276" i="2"/>
  <c r="J326" i="2"/>
  <c r="J328" i="2"/>
  <c r="J341" i="2"/>
  <c r="J345" i="2"/>
  <c r="J348" i="2"/>
  <c r="J358" i="2"/>
  <c r="J360" i="2"/>
  <c r="J373" i="2"/>
  <c r="J377" i="2"/>
  <c r="J380" i="2"/>
  <c r="J97" i="2"/>
  <c r="J111" i="2"/>
  <c r="J114" i="2"/>
  <c r="J125" i="2"/>
  <c r="J130" i="2"/>
  <c r="J149" i="2"/>
  <c r="J155" i="2"/>
  <c r="J151" i="2"/>
  <c r="J163" i="2"/>
  <c r="J175" i="2"/>
  <c r="J191" i="2"/>
  <c r="J208" i="2"/>
  <c r="J211" i="2"/>
  <c r="J247" i="2"/>
  <c r="J264" i="2"/>
  <c r="J268" i="2"/>
  <c r="J280" i="2"/>
  <c r="J288" i="2"/>
  <c r="J296" i="2"/>
  <c r="J304" i="2"/>
  <c r="J312" i="2"/>
  <c r="J320" i="2"/>
  <c r="J337" i="2"/>
  <c r="J340" i="2"/>
  <c r="J352" i="2"/>
  <c r="J369" i="2"/>
  <c r="J372" i="2"/>
  <c r="J384" i="2"/>
  <c r="J392" i="2"/>
  <c r="J401" i="2"/>
  <c r="J409" i="2"/>
  <c r="J417" i="2"/>
  <c r="J425" i="2"/>
  <c r="J433" i="2"/>
  <c r="J439" i="2"/>
  <c r="J329" i="2"/>
  <c r="J332" i="2"/>
  <c r="J344" i="2"/>
  <c r="J361" i="2"/>
  <c r="J364" i="2"/>
  <c r="J376" i="2"/>
  <c r="B4" i="25"/>
  <c r="Y6" i="25" s="1"/>
  <c r="B2" i="25"/>
  <c r="Y4" i="25" s="1"/>
  <c r="Z3" i="11"/>
  <c r="AA3" i="11"/>
  <c r="A23" i="14" s="1"/>
  <c r="V6" i="25" l="1"/>
  <c r="V4" i="25"/>
  <c r="M4" i="25"/>
  <c r="AJ4" i="25"/>
  <c r="M6" i="25"/>
  <c r="AJ6" i="25"/>
  <c r="K4" i="25"/>
  <c r="K6" i="25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G2" i="11"/>
  <c r="B3" i="14" s="1"/>
  <c r="L2" i="11"/>
  <c r="F2" i="11"/>
  <c r="M2" i="11"/>
  <c r="H2" i="11"/>
  <c r="B4" i="14" s="1"/>
  <c r="N2" i="1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E5" i="14" l="1"/>
  <c r="G5" i="14" s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9" i="2"/>
  <c r="X387" i="11" l="1"/>
  <c r="X387" i="21"/>
  <c r="X2" i="21" s="1"/>
  <c r="X387" i="10"/>
  <c r="X2" i="10" s="1"/>
  <c r="X386" i="9"/>
  <c r="X1" i="9" s="1"/>
  <c r="X2" i="11"/>
  <c r="J389" i="2"/>
  <c r="S5" i="25" l="1"/>
  <c r="S6" i="25" s="1"/>
  <c r="X3" i="2"/>
  <c r="X2" i="2" s="1"/>
  <c r="X1" i="2" s="1"/>
  <c r="I254" i="2"/>
  <c r="H254" i="2"/>
  <c r="S253" i="21"/>
  <c r="S2" i="21" s="1"/>
  <c r="S252" i="9" l="1"/>
  <c r="S1" i="9" s="1"/>
  <c r="J254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<sst xmlns="http://schemas.openxmlformats.org/spreadsheetml/2006/main" count="3273" uniqueCount="1315">
  <si>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</si>
  <si>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</si>
  <si>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</si>
  <si>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</si>
  <si>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</si>
  <si>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</si>
  <si>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</si>
  <si>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</si>
  <si>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</si>
  <si>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</si>
  <si>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</si>
  <si>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</si>
  <si>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</si>
  <si>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</si>
  <si>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</si>
  <si>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</si>
  <si>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</si>
  <si>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</si>
  <si>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</si>
  <si>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</si>
  <si>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</si>
  <si>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</si>
  <si>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</si>
  <si>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</si>
  <si>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</si>
  <si>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</si>
  <si>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</si>
  <si>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</si>
  <si>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</si>
  <si>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</si>
  <si>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</si>
  <si>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</si>
  <si>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</si>
  <si>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</si>
  <si>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</si>
  <si>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</si>
  <si>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</si>
  <si>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</si>
  <si>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</si>
  <si>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</si>
  <si>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</si>
  <si>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</si>
  <si>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</si>
  <si>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</si>
  <si>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</si>
  <si>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</si>
  <si>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</si>
  <si>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</si>
  <si>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</si>
  <si>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</si>
  <si>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</si>
  <si>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</si>
  <si>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</si>
  <si>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</si>
  <si>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</si>
  <si>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</si>
  <si>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</si>
  <si>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</si>
  <si>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</si>
  <si>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</si>
  <si>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</si>
  <si>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</si>
  <si>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</si>
  <si>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</si>
  <si>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</si>
  <si>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</si>
  <si>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</si>
  <si>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</si>
  <si>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</si>
  <si>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</si>
  <si>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</si>
  <si>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</si>
  <si>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</si>
  <si>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</si>
  <si>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</si>
  <si>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</si>
  <si>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</si>
  <si>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</si>
  <si>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</si>
  <si>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</si>
  <si>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</si>
  <si>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</si>
  <si>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</si>
  <si>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</si>
  <si>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</si>
  <si>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</si>
  <si>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</si>
  <si>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</si>
  <si>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</si>
  <si>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</si>
  <si>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</si>
  <si>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</si>
  <si>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</si>
  <si>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</si>
  <si>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</si>
  <si>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</si>
  <si>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</si>
  <si>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</si>
  <si>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</si>
  <si>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</si>
  <si>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</si>
  <si>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</si>
  <si>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</si>
  <si>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</si>
  <si>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</si>
  <si>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</si>
  <si>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</si>
  <si>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</si>
  <si>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</si>
  <si>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</si>
  <si>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</si>
  <si>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</si>
  <si>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</si>
  <si>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</si>
  <si>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</si>
  <si>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</si>
  <si>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</si>
  <si>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</si>
  <si>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</si>
  <si>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</si>
  <si>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</si>
  <si>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</si>
  <si>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</si>
  <si>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</si>
  <si>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</si>
  <si>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</si>
  <si>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</si>
  <si>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</si>
  <si>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</si>
  <si>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</si>
  <si>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</si>
  <si>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</si>
  <si>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</si>
  <si>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</si>
  <si>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</si>
  <si>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</si>
  <si>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</si>
  <si>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</si>
  <si>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</si>
  <si>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</si>
  <si>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</si>
  <si>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</si>
  <si>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</si>
  <si>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</si>
  <si>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</si>
  <si>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</si>
  <si>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</si>
  <si>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</si>
  <si>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</si>
  <si>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</si>
  <si>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</si>
  <si>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</si>
  <si>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</si>
  <si>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</si>
  <si>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</si>
  <si>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</si>
  <si>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</si>
  <si>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</si>
  <si>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</si>
  <si>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</si>
  <si>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</si>
  <si>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</si>
  <si>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</si>
  <si>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</si>
  <si>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</si>
  <si>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</si>
  <si>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</si>
  <si>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</si>
  <si>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</si>
  <si>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</si>
  <si>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</si>
  <si>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</si>
  <si>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</si>
  <si>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</si>
  <si>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</si>
  <si>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</si>
  <si>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</si>
  <si>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</si>
  <si>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</si>
  <si>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</si>
  <si>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</si>
  <si>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</si>
  <si>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</si>
  <si>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</si>
  <si>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</si>
  <si>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</si>
  <si>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</si>
  <si>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</si>
  <si>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</si>
  <si>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</si>
  <si>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</si>
  <si>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</si>
  <si>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</si>
  <si>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</si>
  <si>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</si>
  <si>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</si>
  <si>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</si>
  <si>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</si>
  <si>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</si>
  <si>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</si>
  <si>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</si>
  <si>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</si>
  <si>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</si>
  <si>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</si>
  <si>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</si>
  <si>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</si>
  <si>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</si>
  <si>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</si>
  <si>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</si>
  <si>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</si>
  <si>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</si>
  <si>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</si>
  <si>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</si>
  <si>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</si>
  <si>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</si>
  <si>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</si>
  <si>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</si>
  <si>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</si>
  <si>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</si>
  <si>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</si>
  <si>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</si>
  <si>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</si>
  <si>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</si>
  <si>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</si>
  <si>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</si>
  <si>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</si>
  <si>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</si>
  <si>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</si>
  <si>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</si>
  <si>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</si>
  <si>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</si>
  <si>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</si>
  <si>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</si>
  <si>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</si>
  <si>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</si>
  <si>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</si>
  <si>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</si>
  <si>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</si>
  <si>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</si>
  <si>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</si>
  <si>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</si>
  <si>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</si>
  <si>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</si>
  <si>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</si>
  <si>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</si>
  <si>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</si>
  <si>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</si>
  <si>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</si>
  <si>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</si>
  <si>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</si>
  <si>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</si>
  <si>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</si>
  <si>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</si>
  <si>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</si>
  <si>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</si>
  <si>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</si>
  <si>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</si>
  <si>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</si>
  <si>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</si>
  <si>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</si>
  <si>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</si>
  <si>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</si>
  <si>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</si>
  <si>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</si>
  <si>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</si>
  <si>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</si>
  <si>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</si>
  <si>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</si>
  <si>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</si>
  <si>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</si>
  <si>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</si>
  <si>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</si>
  <si>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</si>
  <si>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</si>
  <si>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</si>
  <si>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</si>
  <si>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</si>
  <si>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</si>
  <si>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</si>
  <si>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</si>
  <si>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</si>
  <si>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</si>
  <si>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</si>
  <si>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</si>
  <si>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</si>
  <si>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</si>
  <si>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</si>
  <si>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</si>
  <si>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</si>
  <si>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</si>
  <si>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</si>
  <si>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</si>
  <si>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</si>
  <si>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</si>
  <si>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</si>
  <si>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</si>
  <si>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</si>
  <si>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</si>
  <si>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</si>
  <si>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</si>
  <si>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</si>
  <si>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</si>
  <si>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</si>
  <si>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</si>
  <si>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</si>
  <si>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</si>
  <si>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</si>
  <si>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</si>
  <si>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</si>
  <si>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</si>
  <si>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</si>
  <si>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</si>
  <si>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</si>
  <si>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</si>
  <si>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</si>
  <si>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</si>
  <si>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</si>
  <si>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</si>
  <si>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</si>
  <si>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</si>
  <si>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</si>
  <si>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</si>
  <si>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</si>
  <si>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</si>
  <si>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</si>
  <si>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</si>
  <si>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</si>
  <si>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</si>
  <si>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</si>
  <si>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</si>
  <si>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</si>
  <si>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</si>
  <si>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</si>
  <si>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</si>
  <si>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</si>
  <si>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</si>
  <si>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</si>
  <si>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</si>
  <si>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</si>
  <si>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</si>
  <si>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</si>
  <si>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</si>
  <si>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</si>
  <si>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</si>
  <si>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</si>
  <si>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</si>
  <si>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</si>
  <si>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</si>
  <si>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</si>
  <si>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</si>
  <si>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</si>
  <si>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</si>
  <si>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</si>
  <si>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</si>
  <si>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</si>
  <si>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</si>
  <si>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</si>
  <si>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</si>
  <si>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</si>
  <si>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</si>
  <si>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</si>
  <si>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</si>
  <si>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</si>
  <si>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</si>
  <si>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</si>
  <si>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</si>
  <si>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</si>
  <si>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</si>
  <si>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</si>
  <si>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</si>
  <si>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</si>
  <si>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</si>
  <si>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</si>
  <si>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</si>
  <si>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</si>
  <si>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</si>
  <si>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</si>
  <si>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</si>
  <si>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</si>
  <si>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</si>
  <si>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</si>
  <si>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</si>
  <si>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</si>
  <si>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</si>
  <si>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</si>
  <si>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</si>
  <si>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</si>
  <si>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</si>
  <si>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</si>
  <si>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</si>
  <si>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</si>
  <si>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</si>
  <si>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</si>
  <si>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</si>
  <si>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</si>
  <si>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</si>
  <si>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</si>
  <si>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</si>
  <si>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</si>
  <si>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</si>
  <si>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</si>
  <si>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</si>
  <si>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</si>
  <si>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</si>
  <si>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</si>
  <si>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</si>
  <si>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</si>
  <si>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</si>
  <si>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</si>
  <si>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</si>
  <si>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</si>
  <si>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</si>
  <si>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</si>
  <si>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</si>
  <si>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</si>
  <si>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</si>
  <si>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</si>
  <si>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</si>
  <si>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</si>
  <si>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</si>
  <si>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</si>
  <si>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</si>
  <si>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</si>
  <si>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</si>
  <si>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</si>
  <si>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</si>
  <si>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</si>
  <si>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</si>
  <si>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</si>
  <si>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</si>
  <si>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</si>
  <si>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</si>
  <si>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</si>
  <si>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</si>
  <si>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</si>
  <si>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</si>
  <si>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</si>
  <si>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</si>
  <si>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</si>
  <si>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</si>
  <si>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</si>
  <si>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</si>
  <si>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</si>
  <si>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</si>
  <si>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</si>
  <si>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</si>
  <si>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</si>
  <si>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</si>
  <si>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</si>
  <si>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</si>
  <si>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</si>
  <si>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</si>
  <si>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</si>
  <si>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</si>
  <si>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</si>
  <si>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</si>
  <si>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</si>
  <si>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</si>
  <si>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</si>
  <si>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</si>
  <si>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</si>
  <si>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</si>
  <si>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</si>
  <si>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</si>
  <si>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</si>
  <si>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</si>
  <si>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</si>
  <si>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</si>
  <si>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</si>
  <si>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</si>
  <si>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</si>
  <si>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</si>
  <si>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</si>
  <si>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</si>
  <si>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</si>
  <si>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</si>
  <si>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</si>
  <si>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</si>
  <si>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</si>
  <si>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</si>
  <si>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</si>
  <si>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</si>
  <si>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</si>
  <si>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</si>
  <si>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</si>
  <si>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</si>
  <si>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</si>
  <si>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</si>
  <si>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</si>
  <si>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</si>
  <si>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</si>
  <si>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</si>
  <si>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</si>
  <si>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</si>
  <si>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</si>
  <si>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</si>
  <si>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</si>
  <si>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</si>
  <si>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</si>
  <si>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</si>
  <si>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</si>
  <si>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</si>
  <si>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</si>
  <si>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</si>
  <si>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</si>
  <si>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</si>
  <si>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</si>
  <si>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</si>
  <si>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</si>
  <si>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</si>
  <si>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</si>
  <si>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</si>
  <si>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</si>
  <si>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</si>
  <si>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</si>
  <si>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</si>
  <si>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</si>
  <si>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</si>
  <si>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</si>
  <si>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</si>
  <si>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</si>
  <si>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</si>
  <si>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</si>
  <si>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</si>
  <si>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</si>
  <si>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</si>
  <si>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</si>
  <si>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</si>
  <si>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</si>
  <si>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</si>
  <si>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</si>
  <si>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</si>
  <si>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</si>
  <si>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</si>
  <si>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</si>
  <si>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</si>
  <si>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</si>
  <si>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</si>
  <si>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</si>
  <si>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</si>
  <si>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</si>
  <si>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</si>
  <si>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</si>
  <si>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</si>
  <si>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</si>
  <si>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</si>
  <si>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</si>
  <si>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</si>
  <si>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</si>
  <si>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</si>
  <si>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</si>
  <si>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</si>
  <si>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</si>
  <si>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</si>
  <si>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</si>
  <si>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</si>
  <si>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</si>
  <si>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</si>
  <si>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</si>
  <si>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</si>
  <si>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</si>
  <si>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</si>
  <si>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</si>
  <si>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</si>
  <si>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</si>
  <si>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</si>
  <si>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</si>
  <si>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</si>
  <si>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</si>
  <si>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</si>
  <si>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</si>
  <si>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</si>
  <si>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</si>
  <si>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</si>
  <si>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</si>
  <si>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</si>
  <si>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</si>
  <si>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</si>
  <si>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</si>
  <si>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</si>
  <si>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</si>
  <si>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</si>
  <si>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</si>
  <si>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</si>
  <si>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</si>
  <si>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</si>
  <si>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</si>
  <si>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</si>
  <si>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</si>
  <si>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</si>
  <si>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</si>
  <si>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</si>
  <si>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</si>
  <si>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</si>
  <si>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</si>
  <si>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</si>
  <si>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</si>
  <si>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</si>
  <si>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</si>
  <si>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</si>
  <si>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</si>
  <si>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</si>
  <si>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</si>
  <si>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</si>
  <si>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</si>
  <si>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</si>
  <si>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</si>
  <si>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</si>
  <si>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</si>
  <si>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</si>
  <si>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</si>
  <si>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</si>
  <si>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</si>
  <si>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</si>
  <si>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</si>
  <si>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</si>
  <si>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</si>
  <si>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</si>
  <si>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</si>
  <si>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</si>
  <si>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</si>
  <si>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</si>
  <si>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</si>
  <si>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</si>
  <si>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</si>
  <si>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</si>
  <si>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</si>
  <si>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</si>
  <si>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</si>
  <si>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</si>
  <si>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</si>
  <si>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</si>
  <si>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</si>
  <si>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</si>
  <si>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</si>
  <si>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</si>
  <si>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</si>
  <si>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</si>
  <si>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</si>
  <si>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</si>
  <si>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</si>
  <si>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</si>
  <si>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</si>
  <si>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</si>
  <si>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</si>
  <si>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</si>
  <si>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</si>
  <si>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</si>
  <si>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</si>
  <si>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</si>
  <si>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</si>
  <si>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</si>
  <si>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</si>
  <si>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</si>
  <si>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</si>
  <si>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</si>
  <si>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</si>
  <si>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</si>
  <si>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</si>
  <si>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</si>
  <si>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</si>
  <si>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</si>
  <si>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</si>
  <si>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</si>
  <si>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</si>
  <si>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</si>
  <si>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</si>
  <si>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</si>
  <si>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</si>
  <si>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</si>
  <si>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</si>
  <si>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</si>
  <si>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</si>
  <si>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</si>
  <si>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</si>
  <si>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</si>
  <si>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</si>
  <si>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</si>
  <si>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</si>
  <si>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</si>
  <si>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</si>
  <si>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</si>
  <si>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</si>
  <si>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</si>
  <si>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</si>
  <si>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</si>
  <si>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</si>
  <si>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</si>
  <si>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</si>
  <si>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</si>
  <si>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</si>
  <si>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</si>
  <si>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</si>
  <si>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</si>
  <si>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</si>
  <si>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</si>
  <si>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</si>
  <si>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</si>
  <si>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</si>
  <si>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</si>
  <si>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</si>
  <si>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</si>
  <si>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</si>
  <si>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</si>
  <si>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</si>
  <si>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</si>
  <si>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</si>
  <si>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</si>
  <si>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</si>
  <si>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</si>
  <si>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</si>
  <si>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</si>
  <si>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</si>
  <si>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</si>
  <si>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</si>
  <si>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</si>
  <si>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</si>
  <si>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</si>
  <si>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</si>
  <si>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</si>
  <si>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</si>
  <si>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</si>
  <si>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</si>
  <si>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</si>
  <si>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</si>
  <si>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</si>
  <si>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</si>
  <si>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</si>
  <si>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</si>
  <si>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</si>
  <si>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</si>
  <si>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</si>
  <si>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</si>
  <si>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</si>
  <si>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</si>
  <si>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</si>
  <si>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</si>
  <si>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</si>
  <si>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</si>
  <si>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</si>
  <si>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</si>
  <si>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</si>
  <si>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</si>
  <si>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</si>
  <si>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</si>
  <si>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</si>
  <si>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</si>
  <si>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</si>
  <si>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</si>
  <si>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</si>
  <si>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</si>
  <si>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</si>
  <si>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</si>
  <si>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</si>
  <si>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</si>
  <si>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</si>
  <si>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</si>
  <si>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</si>
  <si>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</si>
  <si>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</si>
  <si>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</si>
  <si>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</si>
  <si>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</si>
  <si>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</si>
  <si>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</si>
  <si>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</si>
  <si>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</si>
  <si>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</si>
  <si>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</si>
  <si>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</si>
  <si>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</si>
  <si>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</si>
  <si>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</si>
  <si>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</si>
  <si>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</si>
  <si>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</si>
  <si>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</si>
  <si>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</si>
  <si>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</si>
  <si>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</si>
  <si>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</si>
  <si>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</si>
  <si>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</si>
  <si>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</si>
  <si>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</si>
  <si>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</si>
  <si>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</si>
  <si>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</si>
  <si>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</si>
  <si>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</si>
  <si>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</si>
  <si>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</si>
  <si>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</si>
  <si>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</si>
  <si>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</si>
  <si>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</si>
  <si>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</si>
  <si>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</si>
  <si>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</si>
  <si>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</si>
  <si>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</si>
  <si>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</si>
  <si>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</si>
  <si>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</si>
  <si>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</si>
  <si>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</si>
  <si>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</si>
  <si>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</si>
  <si>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</si>
  <si>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</si>
  <si>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</si>
  <si>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</si>
  <si>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</si>
  <si>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</si>
  <si>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</si>
  <si>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</si>
  <si>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</si>
  <si>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</si>
  <si>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</si>
  <si>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</si>
  <si>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</si>
  <si>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</si>
  <si>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</si>
  <si>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</si>
  <si>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</si>
  <si>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</si>
  <si>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</si>
  <si>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</si>
  <si>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</si>
  <si>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</si>
  <si>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</si>
  <si>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</si>
  <si>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</si>
  <si>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</si>
  <si>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</si>
  <si>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</si>
  <si>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</si>
  <si>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</si>
  <si>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</si>
  <si>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</si>
  <si>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</si>
  <si>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</si>
  <si>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</si>
  <si>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</si>
  <si>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</si>
  <si>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</si>
  <si>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</si>
  <si>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</si>
  <si>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</si>
  <si>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</si>
  <si>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</si>
  <si>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</si>
  <si>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</si>
  <si>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</si>
  <si>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</si>
  <si>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</si>
  <si>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</si>
  <si>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</si>
  <si>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</si>
  <si>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</si>
  <si>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</si>
  <si>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</si>
  <si>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</si>
  <si>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</si>
  <si>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</si>
  <si>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</si>
  <si>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</si>
  <si>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</si>
  <si>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</si>
  <si>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</si>
  <si>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</si>
  <si>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</si>
  <si>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</si>
  <si>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</si>
  <si>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</si>
  <si>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</si>
  <si>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</si>
  <si>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</si>
  <si>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</si>
  <si>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</si>
  <si>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</si>
  <si>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</si>
  <si>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</si>
  <si>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</si>
  <si>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</si>
  <si>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</si>
  <si>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</si>
  <si>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</si>
  <si>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</si>
  <si>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</si>
  <si>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</si>
  <si>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</si>
  <si>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</si>
  <si>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</si>
  <si>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</si>
  <si>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</si>
  <si>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</si>
  <si>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</si>
  <si>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</si>
  <si>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</si>
  <si>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</si>
  <si>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</si>
  <si>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</si>
  <si>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</si>
  <si>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</si>
  <si>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</si>
  <si>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</si>
  <si>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</si>
  <si>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</si>
  <si>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</si>
  <si>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</si>
  <si>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</si>
  <si>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</si>
  <si>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</si>
  <si>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</si>
  <si>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</si>
  <si>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</si>
  <si>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</si>
  <si>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</si>
  <si>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</si>
  <si>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</si>
  <si>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</si>
  <si>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</si>
  <si>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</si>
  <si>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</si>
  <si>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</si>
  <si>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</si>
  <si>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</si>
  <si>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</si>
  <si>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</si>
  <si>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</si>
  <si>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</si>
  <si>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</si>
  <si>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</si>
  <si>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</si>
  <si>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</si>
  <si>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</si>
  <si>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</si>
  <si>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</si>
  <si>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</si>
  <si>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</si>
  <si>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</si>
  <si>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</si>
  <si>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</si>
  <si>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</si>
  <si>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</si>
  <si>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</si>
  <si>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</si>
  <si>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</si>
  <si>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</si>
  <si>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</si>
  <si>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</si>
  <si>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</si>
  <si>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</si>
  <si>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</si>
  <si>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</si>
  <si>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</si>
  <si>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</si>
  <si>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</si>
  <si>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</si>
  <si>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</si>
  <si>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</si>
  <si>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</si>
  <si>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</si>
  <si>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</si>
  <si>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</si>
  <si>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</si>
  <si>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</si>
  <si>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</si>
  <si>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</si>
  <si>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</si>
  <si>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</si>
  <si>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</si>
  <si>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</si>
  <si>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</si>
  <si>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</si>
  <si>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</si>
  <si>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</si>
  <si>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</si>
  <si>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</si>
  <si>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</si>
  <si>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</si>
  <si>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</si>
  <si>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</si>
  <si>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</si>
  <si>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</si>
  <si>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</si>
  <si>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</si>
  <si>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</si>
  <si>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</si>
  <si>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</si>
  <si>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</si>
  <si>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</si>
  <si>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</si>
  <si>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</si>
  <si>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</si>
  <si>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</si>
  <si>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</si>
  <si>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</si>
  <si>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</si>
  <si>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</si>
  <si>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</si>
  <si>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</si>
  <si>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</si>
  <si>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</si>
  <si>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</si>
  <si>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</si>
  <si>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</si>
  <si>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</si>
  <si>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</si>
  <si>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</si>
  <si>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</si>
  <si>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</si>
  <si>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</si>
  <si>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</si>
  <si>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</si>
  <si>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</si>
  <si>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</si>
  <si>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</si>
  <si>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</si>
  <si>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</si>
  <si>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</si>
  <si>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</si>
  <si>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</si>
  <si>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</si>
  <si>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</si>
  <si>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</si>
  <si>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</si>
  <si>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</si>
  <si>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</si>
  <si>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</si>
  <si>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</si>
  <si>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</si>
  <si>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</si>
  <si>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</si>
  <si>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</si>
  <si>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</si>
  <si>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</si>
  <si>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</si>
  <si>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</si>
  <si>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</si>
  <si>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</si>
  <si>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</si>
  <si>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</si>
  <si>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</si>
  <si>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</si>
  <si>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</si>
  <si>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</si>
  <si>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</si>
  <si>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</si>
  <si>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</si>
  <si>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</si>
  <si>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</si>
  <si>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</si>
  <si>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</si>
  <si>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</si>
  <si>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</si>
  <si>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</si>
  <si>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</si>
  <si>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</si>
  <si>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</si>
  <si>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</si>
  <si>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</si>
  <si>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</si>
  <si>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</si>
  <si>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</si>
  <si>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</si>
  <si>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</si>
  <si>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</si>
  <si>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</si>
  <si>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</si>
  <si>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</si>
  <si>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</si>
  <si>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</si>
  <si>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</si>
  <si>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</si>
  <si>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</si>
  <si>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</si>
  <si>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</si>
  <si>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</si>
  <si>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</si>
  <si>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</si>
  <si>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</si>
  <si>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</si>
  <si>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</si>
  <si>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</si>
  <si>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</si>
  <si>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</si>
  <si>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</si>
  <si>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</si>
  <si>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</si>
  <si>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</si>
  <si>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</si>
  <si>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</si>
  <si>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</si>
  <si>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</si>
  <si>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</si>
  <si>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</si>
  <si>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</si>
  <si>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</si>
  <si>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</si>
  <si>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</si>
  <si>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</si>
  <si>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</si>
  <si>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</si>
  <si>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</si>
  <si>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</si>
  <si>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</si>
  <si>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</si>
  <si>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</si>
  <si>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</si>
  <si>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</si>
  <si>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</si>
  <si>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</si>
  <si>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</si>
  <si>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</si>
  <si>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</si>
  <si>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</si>
  <si>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</si>
  <si>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</si>
  <si>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</si>
  <si>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</si>
  <si>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</si>
  <si>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</si>
  <si>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</si>
  <si>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</si>
  <si>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</si>
  <si>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</si>
  <si>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</si>
  <si>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</si>
  <si>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</si>
  <si>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</si>
  <si>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</si>
  <si>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</si>
  <si>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</si>
  <si>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</si>
  <si>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</si>
  <si>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</si>
  <si>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</si>
  <si>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</si>
  <si>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</si>
  <si>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</si>
  <si>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</si>
  <si>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</si>
  <si>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</si>
  <si>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</si>
  <si>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</si>
  <si>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</si>
  <si>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</si>
  <si>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</si>
  <si>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</si>
  <si>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</si>
  <si>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</si>
  <si>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</si>
  <si>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</si>
  <si>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</si>
  <si>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</si>
  <si>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</si>
  <si>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</si>
  <si>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</si>
  <si>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</si>
  <si>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</si>
  <si>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</si>
  <si>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</si>
  <si>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</si>
  <si>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</si>
  <si>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</si>
  <si>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</si>
  <si>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</si>
  <si>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</si>
  <si>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</si>
  <si>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</si>
  <si>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</si>
  <si>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</si>
  <si>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</si>
  <si>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</si>
  <si>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</si>
  <si>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</si>
  <si>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</si>
  <si>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</si>
  <si>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</si>
  <si>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</si>
  <si>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</si>
  <si>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</si>
  <si>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</si>
  <si>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</si>
  <si>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</si>
  <si>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</si>
  <si>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</si>
  <si>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</si>
  <si>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</si>
  <si>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</si>
  <si>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</si>
  <si>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</si>
  <si>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</si>
  <si>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</si>
  <si>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</si>
  <si>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</si>
  <si>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</si>
  <si>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</si>
  <si>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</si>
  <si>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</si>
  <si>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</si>
  <si>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</si>
  <si>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</si>
  <si>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</si>
  <si>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</si>
  <si>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</si>
  <si>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</si>
  <si>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</si>
  <si>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</si>
  <si>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</si>
  <si>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</si>
  <si>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</si>
  <si>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</si>
  <si>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</si>
  <si>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</si>
  <si>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</si>
  <si>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</si>
  <si>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</si>
  <si>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</si>
  <si>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</si>
  <si>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</si>
  <si>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</si>
  <si>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</si>
  <si>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</si>
  <si>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</si>
  <si>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</si>
  <si>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</si>
  <si>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</si>
  <si>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</si>
  <si>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</si>
  <si>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</si>
  <si>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</si>
  <si>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</si>
  <si>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</si>
  <si>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</si>
  <si>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</si>
  <si>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</si>
  <si>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</si>
  <si>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</si>
  <si>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</si>
  <si>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</si>
  <si>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</si>
  <si>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</si>
  <si>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</si>
  <si>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</si>
  <si>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</si>
  <si>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</si>
  <si>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</si>
  <si>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</si>
  <si>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</si>
  <si>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</si>
  <si>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</si>
  <si>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</si>
  <si>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</si>
  <si>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</si>
  <si>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</si>
  <si>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</si>
  <si>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</si>
  <si>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</si>
  <si>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</si>
  <si>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</si>
  <si>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</si>
  <si>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</si>
  <si>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</si>
  <si>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</si>
  <si>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</si>
  <si>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</si>
  <si>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</si>
  <si>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</si>
  <si>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</si>
  <si>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</si>
  <si>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</si>
  <si>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</si>
  <si>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</si>
  <si>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</si>
  <si>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</si>
  <si>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</si>
  <si>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</si>
  <si>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</si>
  <si>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</si>
  <si>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</si>
  <si>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</si>
  <si>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</si>
  <si>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</si>
  <si>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</si>
  <si>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</si>
  <si>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</si>
  <si>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</si>
  <si>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</si>
  <si>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</si>
  <si>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</si>
  <si>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</si>
  <si>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</si>
  <si>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</si>
  <si>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</si>
  <si>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</si>
  <si>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</si>
  <si>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</si>
  <si>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</si>
  <si>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</si>
  <si>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</si>
  <si>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</si>
  <si>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</si>
  <si>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</si>
  <si>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</si>
  <si>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</si>
  <si>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APAGADO</t>
  </si>
  <si>
    <t>TOTAL</t>
  </si>
  <si>
    <t>LLEGAMOS NOSOTROS</t>
  </si>
  <si>
    <t>NO ESTA LA CAMARA</t>
  </si>
  <si>
    <t>SANTA SOFIA Y ALVAR NUÑEZ</t>
  </si>
  <si>
    <t>CAMARAS SIN FUNCIONAMIENTO DEL DIA 03 DE FEBRERO DE 2023</t>
  </si>
  <si>
    <t>LRO15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</si>
</sst>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0" fontId="0" fillId="0" borderId="0" xfId="0" applyFill="1"/>
    <xf numFmtId="0" fontId="0" fillId="0" borderId="0" xfId="0" applyFill="1" applyAlignment="1">
      <alignment horizontal="left"/>
    </xf>
  </cellXfs>
  <cellStyles count="2">
    <cellStyle name="Normal" xfId="0" builtinId="0"/>
    <cellStyle name="Porcentaje" xfId="1" builtinId="5"/>
  </cellStyles>
  <dxfs count="7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16</c:v>
                </c:pt>
                <c:pt idx="2">
                  <c:v>13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14</c:v>
                </c:pt>
                <c:pt idx="2">
                  <c:v>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4.3859649122807015E-2</c:v>
                      </c:pt>
                      <c:pt idx="1">
                        <c:v>7.0175438596491224E-2</c:v>
                      </c:pt>
                      <c:pt idx="2">
                        <c:v>5.701754385964912E-2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7.7294685990338161E-2</c:v>
                      </c:pt>
                      <c:pt idx="1">
                        <c:v>6.7632850241545889E-2</c:v>
                      </c:pt>
                      <c:pt idx="2">
                        <c:v>0.1111111111111111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4.3859649122807015E-2</c:v>
                </c:pt>
                <c:pt idx="1">
                  <c:v>7.0175438596491224E-2</c:v>
                </c:pt>
                <c:pt idx="2">
                  <c:v>5.701754385964912E-2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7.7294685990338161E-2</c:v>
                </c:pt>
                <c:pt idx="1">
                  <c:v>6.7632850241545889E-2</c:v>
                </c:pt>
                <c:pt idx="2">
                  <c:v>0.1111111111111111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16</c:v>
                      </c:pt>
                      <c:pt idx="2">
                        <c:v>13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14</c:v>
                      </c:pt>
                      <c:pt idx="2">
                        <c:v>23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82"/>
  <sheetViews>
    <sheetView tabSelected="1" zoomScale="66" zoomScaleNormal="66" workbookViewId="0">
      <pane xSplit="10" ySplit="4" topLeftCell="M410" activePane="bottomRight" state="frozen"/>
      <selection pane="topRight" activeCell="M1" sqref="M1"/>
      <selection pane="bottomLeft" activeCell="A5" sqref="A5"/>
      <selection pane="bottomRight" activeCell="B192" sqref="B192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9" customWidth="1"/>
    <col min="3" max="3" width="16.33203125" style="39" customWidth="1"/>
    <col min="4" max="4" width="42.5546875" customWidth="1"/>
    <col min="5" max="5" width="15.6640625" style="120" customWidth="1"/>
    <col min="6" max="6" width="17.44140625" style="124" customWidth="1"/>
    <col min="7" max="7" width="13.6640625" style="17" customWidth="1"/>
    <col min="8" max="8" width="14.6640625" customWidth="1"/>
    <col min="9" max="9" width="6.6640625" customWidth="1"/>
    <col min="10" max="10" width="11.5546875" style="5" customWidth="1"/>
    <col min="11" max="13" width="12.44140625" style="16" customWidth="1"/>
    <col min="14" max="19" width="8.6640625" style="16" customWidth="1"/>
    <col min="20" max="36" width="14.109375" style="16" customWidth="1"/>
    <col min="37" max="38" width="14.109375" style="16" bestFit="1" customWidth="1"/>
  </cols>
  <sheetData>
    <row r="1" spans="1:38" s="5" customFormat="1" ht="27.75" customHeight="1" thickTop="1" x14ac:dyDescent="0.3">
      <c r="A1" s="1" t="s">
        <v>0</v>
      </c>
      <c r="B1" s="31">
        <f>COUNTA(B5:B533)</f>
        <v>435</v>
      </c>
      <c r="C1" s="46"/>
      <c r="D1" s="2" t="s">
        <v>1</v>
      </c>
      <c r="E1" s="117"/>
      <c r="F1" s="121"/>
      <c r="G1" s="25"/>
      <c r="H1" s="26"/>
      <c r="I1" s="26"/>
      <c r="J1" s="2"/>
      <c r="K1" s="4">
        <f t="shared" ref="K1:AL1" si="0">(K3)/(K2+K3)</f>
        <v>5.9770114942528735E-2</v>
      </c>
      <c r="L1" s="4">
        <f t="shared" si="0"/>
        <v>6.8965517241379309E-2</v>
      </c>
      <c r="M1" s="4">
        <f t="shared" si="0"/>
        <v>8.2758620689655171E-2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</row>
    <row r="2" spans="1:38" s="9" customFormat="1" x14ac:dyDescent="0.3">
      <c r="A2" s="6"/>
      <c r="B2" s="32"/>
      <c r="C2" s="115"/>
      <c r="D2" s="7" t="s">
        <v>5</v>
      </c>
      <c r="E2" s="118"/>
      <c r="F2" s="122"/>
      <c r="G2" s="29"/>
      <c r="H2" s="30"/>
      <c r="I2" s="30"/>
      <c r="J2" s="34"/>
      <c r="K2" s="8">
        <f>B1-K3</f>
        <v>409</v>
      </c>
      <c r="L2" s="116">
        <f t="shared" ref="L2:AL2" si="1">CANTIDAD_DE_CAMARAS-L3</f>
        <v>405</v>
      </c>
      <c r="M2" s="116">
        <f t="shared" si="1"/>
        <v>399</v>
      </c>
      <c r="N2" s="116">
        <f t="shared" si="1"/>
        <v>435</v>
      </c>
      <c r="O2" s="116">
        <f t="shared" si="1"/>
        <v>435</v>
      </c>
      <c r="P2" s="116">
        <f t="shared" si="1"/>
        <v>435</v>
      </c>
      <c r="Q2" s="116">
        <f t="shared" si="1"/>
        <v>435</v>
      </c>
      <c r="R2" s="116">
        <f t="shared" si="1"/>
        <v>435</v>
      </c>
      <c r="S2" s="116">
        <f t="shared" si="1"/>
        <v>435</v>
      </c>
      <c r="T2" s="116">
        <f t="shared" si="1"/>
        <v>435</v>
      </c>
      <c r="U2" s="116">
        <f t="shared" si="1"/>
        <v>435</v>
      </c>
      <c r="V2" s="116">
        <f t="shared" si="1"/>
        <v>435</v>
      </c>
      <c r="W2" s="116">
        <f t="shared" si="1"/>
        <v>435</v>
      </c>
      <c r="X2" s="116">
        <f t="shared" si="1"/>
        <v>435</v>
      </c>
      <c r="Y2" s="116">
        <f t="shared" si="1"/>
        <v>435</v>
      </c>
      <c r="Z2" s="116">
        <f t="shared" si="1"/>
        <v>435</v>
      </c>
      <c r="AA2" s="116">
        <f t="shared" si="1"/>
        <v>435</v>
      </c>
      <c r="AB2" s="116">
        <f t="shared" si="1"/>
        <v>435</v>
      </c>
      <c r="AC2" s="116">
        <f t="shared" si="1"/>
        <v>435</v>
      </c>
      <c r="AD2" s="116">
        <f t="shared" si="1"/>
        <v>435</v>
      </c>
      <c r="AE2" s="116">
        <f t="shared" si="1"/>
        <v>435</v>
      </c>
      <c r="AF2" s="116">
        <f t="shared" si="1"/>
        <v>435</v>
      </c>
      <c r="AG2" s="116">
        <f t="shared" si="1"/>
        <v>435</v>
      </c>
      <c r="AH2" s="116">
        <f t="shared" si="1"/>
        <v>435</v>
      </c>
      <c r="AI2" s="116">
        <f t="shared" si="1"/>
        <v>435</v>
      </c>
      <c r="AJ2" s="116">
        <f t="shared" si="1"/>
        <v>435</v>
      </c>
      <c r="AK2" s="116">
        <f t="shared" si="1"/>
        <v>435</v>
      </c>
      <c r="AL2" s="116">
        <f t="shared" si="1"/>
        <v>435</v>
      </c>
    </row>
    <row r="3" spans="1:38" s="9" customFormat="1" ht="15" thickBot="1" x14ac:dyDescent="0.35">
      <c r="A3" s="10"/>
      <c r="B3" s="33"/>
      <c r="C3" s="115"/>
      <c r="D3" s="11" t="s">
        <v>6</v>
      </c>
      <c r="E3" s="119"/>
      <c r="F3" s="123"/>
      <c r="G3" s="27"/>
      <c r="H3" s="28"/>
      <c r="I3" s="28"/>
      <c r="J3" s="35"/>
      <c r="K3" s="12">
        <f>COUNTIF(K4:K453, "apagado")</f>
        <v>26</v>
      </c>
      <c r="L3" s="12">
        <f>COUNTIF(L4:L453, "apagado")</f>
        <v>30</v>
      </c>
      <c r="M3" s="12">
        <f>COUNTIF(M4:M453, "apagado")</f>
        <v>36</v>
      </c>
      <c r="N3" s="12">
        <f>COUNTIF(N4:N453, "apagado")</f>
        <v>0</v>
      </c>
      <c r="O3" s="12">
        <f>COUNTIF(O4:O453, "apagado")</f>
        <v>0</v>
      </c>
      <c r="P3" s="12">
        <f>COUNTIF(P4:P453, "apagado")</f>
        <v>0</v>
      </c>
      <c r="Q3" s="12">
        <f>COUNTIF(Q4:Q453, "apagado")</f>
        <v>0</v>
      </c>
      <c r="R3" s="12">
        <f>COUNTIF(R4:R453, "apagado")</f>
        <v>0</v>
      </c>
      <c r="S3" s="12">
        <f>COUNTIF(S4:S453, "apagado")</f>
        <v>0</v>
      </c>
      <c r="T3" s="12">
        <f>COUNTIF(T4:T453, "apagado")</f>
        <v>0</v>
      </c>
      <c r="U3" s="12">
        <f>COUNTIF(U4:U453, "apagado")</f>
        <v>0</v>
      </c>
      <c r="V3" s="12">
        <f>COUNTIF(V4:V453, "apagado")</f>
        <v>0</v>
      </c>
      <c r="W3" s="12">
        <f>COUNTIF(W4:W453, "apagado")</f>
        <v>0</v>
      </c>
      <c r="X3" s="12">
        <f>COUNTIF(X4:X453, "apagado")</f>
        <v>0</v>
      </c>
      <c r="Y3" s="12">
        <f>COUNTIF(Y4:Y453, "apagado")</f>
        <v>0</v>
      </c>
      <c r="Z3" s="12">
        <f>COUNTIF(Z4:Z453, "apagado")</f>
        <v>0</v>
      </c>
      <c r="AA3" s="12">
        <f>COUNTIF(AA4:AA453, "apagado")</f>
        <v>0</v>
      </c>
      <c r="AB3" s="12">
        <f>COUNTIF(AB4:AB453, "apagado")</f>
        <v>0</v>
      </c>
      <c r="AC3" s="12">
        <f>COUNTIF(AC4:AC453, "apagado")</f>
        <v>0</v>
      </c>
      <c r="AD3" s="12">
        <f>COUNTIF(AD4:AD453, "apagado")</f>
        <v>0</v>
      </c>
      <c r="AE3" s="12">
        <f>COUNTIF(AE4:AE453, "apagado")</f>
        <v>0</v>
      </c>
      <c r="AF3" s="12">
        <f>COUNTIF(AF4:AF453, "apagado")</f>
        <v>0</v>
      </c>
      <c r="AG3" s="12">
        <f>COUNTIF(AG4:AG453, "apagado")</f>
        <v>0</v>
      </c>
      <c r="AH3" s="12">
        <f>COUNTIF(AH4:AH453, "apagado")</f>
        <v>0</v>
      </c>
      <c r="AI3" s="12">
        <f>COUNTIF(AI4:AI453, "apagado")</f>
        <v>0</v>
      </c>
      <c r="AJ3" s="12">
        <f>COUNTIF(AJ4:AJ453, "apagado")</f>
        <v>0</v>
      </c>
      <c r="AK3" s="12">
        <f>COUNTIF(AK4:AK453, "apagado")</f>
        <v>0</v>
      </c>
      <c r="AL3" s="12">
        <f>COUNTIF(AL4:AL453, "apagado")</f>
        <v>0</v>
      </c>
    </row>
    <row r="4" spans="1:38" s="9" customFormat="1" ht="30.6" thickTop="1" thickBot="1" x14ac:dyDescent="0.4">
      <c r="A4" t="s">
        <v>7</v>
      </c>
      <c r="B4" s="39" t="s">
        <v>8</v>
      </c>
      <c r="C4" s="47" t="s">
        <v>1150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44958</v>
      </c>
      <c r="L4" s="13">
        <v>44959</v>
      </c>
      <c r="M4" s="13">
        <v>44960</v>
      </c>
      <c r="N4" s="13">
        <v>44961</v>
      </c>
      <c r="O4" s="13">
        <v>44962</v>
      </c>
      <c r="P4" s="13">
        <v>44963</v>
      </c>
      <c r="Q4" s="13">
        <v>44964</v>
      </c>
      <c r="R4" s="13">
        <v>44965</v>
      </c>
      <c r="S4" s="13">
        <v>44966</v>
      </c>
      <c r="T4" s="13">
        <v>44967</v>
      </c>
      <c r="U4" s="13">
        <v>44968</v>
      </c>
      <c r="V4" s="13">
        <v>44969</v>
      </c>
      <c r="W4" s="13">
        <v>44970</v>
      </c>
      <c r="X4" s="13">
        <v>44971</v>
      </c>
      <c r="Y4" s="13">
        <v>44972</v>
      </c>
      <c r="Z4" s="13">
        <v>44973</v>
      </c>
      <c r="AA4" s="13">
        <v>44974</v>
      </c>
      <c r="AB4" s="13">
        <v>44975</v>
      </c>
      <c r="AC4" s="13">
        <v>44976</v>
      </c>
      <c r="AD4" s="13">
        <v>44977</v>
      </c>
      <c r="AE4" s="13">
        <v>44978</v>
      </c>
      <c r="AF4" s="13">
        <v>44979</v>
      </c>
      <c r="AG4" s="13">
        <v>44980</v>
      </c>
      <c r="AH4" s="13">
        <v>44981</v>
      </c>
      <c r="AI4" s="13">
        <v>44982</v>
      </c>
      <c r="AJ4" s="13">
        <v>44983</v>
      </c>
      <c r="AK4" s="13">
        <v>44984</v>
      </c>
      <c r="AL4" s="13">
        <v>44985</v>
      </c>
    </row>
    <row r="5" spans="1:38" ht="15" thickBot="1" x14ac:dyDescent="0.35">
      <c r="A5" t="s">
        <v>26</v>
      </c>
      <c r="B5" t="s">
        <v>29</v>
      </c>
      <c r="C5" t="s">
        <v>1151</v>
      </c>
      <c r="D5" t="s">
        <v>30</v>
      </c>
      <c r="E5" s="39" t="s">
        <v>19</v>
      </c>
      <c r="F5" s="39" t="s">
        <v>28</v>
      </c>
      <c r="G5" t="s">
        <v>623</v>
      </c>
      <c r="H5" s="40">
        <f t="shared" ref="H5:H68" si="2">COUNTIF(K5:AL5,"")</f>
        <v>28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spans="1:38" ht="15" thickBot="1" x14ac:dyDescent="0.35">
      <c r="A6" t="s">
        <v>26</v>
      </c>
      <c r="B6" t="s">
        <v>31</v>
      </c>
      <c r="C6" t="s">
        <v>1151</v>
      </c>
      <c r="D6" t="s">
        <v>32</v>
      </c>
      <c r="E6" s="39" t="s">
        <v>19</v>
      </c>
      <c r="F6" s="39" t="s">
        <v>1145</v>
      </c>
      <c r="G6" t="s">
        <v>624</v>
      </c>
      <c r="H6" s="40">
        <f t="shared" si="2"/>
        <v>28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</row>
    <row r="7" spans="1:38" ht="15.6" thickTop="1" thickBot="1" x14ac:dyDescent="0.35">
      <c r="A7" t="s">
        <v>26</v>
      </c>
      <c r="B7" t="s">
        <v>998</v>
      </c>
      <c r="C7" t="s">
        <v>1151</v>
      </c>
      <c r="D7" t="s">
        <v>33</v>
      </c>
      <c r="E7" s="39" t="s">
        <v>19</v>
      </c>
      <c r="F7" s="39" t="s">
        <v>1144</v>
      </c>
      <c r="G7" t="s">
        <v>625</v>
      </c>
      <c r="H7" s="40">
        <f t="shared" si="2"/>
        <v>28</v>
      </c>
      <c r="I7" s="40">
        <f t="shared" ref="I7:I76" si="3">COUNTIF(K7:AL7,"APAGADO")</f>
        <v>0</v>
      </c>
      <c r="J7" s="41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5" thickBot="1" x14ac:dyDescent="0.35">
      <c r="A8" t="s">
        <v>26</v>
      </c>
      <c r="B8" t="s">
        <v>999</v>
      </c>
      <c r="C8" t="s">
        <v>1151</v>
      </c>
      <c r="D8" t="s">
        <v>34</v>
      </c>
      <c r="E8" s="39" t="s">
        <v>19</v>
      </c>
      <c r="F8" s="39" t="s">
        <v>1144</v>
      </c>
      <c r="G8" t="s">
        <v>626</v>
      </c>
      <c r="H8" s="40">
        <f t="shared" si="2"/>
        <v>28</v>
      </c>
      <c r="I8" s="40">
        <f t="shared" si="3"/>
        <v>0</v>
      </c>
      <c r="J8" s="41">
        <f t="shared" si="4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</row>
    <row r="9" spans="1:38" ht="15" thickBot="1" x14ac:dyDescent="0.35">
      <c r="A9" t="s">
        <v>26</v>
      </c>
      <c r="B9" t="s">
        <v>35</v>
      </c>
      <c r="C9" t="s">
        <v>1151</v>
      </c>
      <c r="D9" t="s">
        <v>36</v>
      </c>
      <c r="E9" s="39" t="s">
        <v>19</v>
      </c>
      <c r="F9" s="39" t="s">
        <v>1145</v>
      </c>
      <c r="G9" t="s">
        <v>627</v>
      </c>
      <c r="H9" s="40">
        <f t="shared" si="2"/>
        <v>28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5" thickBot="1" x14ac:dyDescent="0.35">
      <c r="A10" t="s">
        <v>26</v>
      </c>
      <c r="B10" t="s">
        <v>1000</v>
      </c>
      <c r="C10" t="s">
        <v>1151</v>
      </c>
      <c r="D10" t="s">
        <v>27</v>
      </c>
      <c r="E10" s="39" t="s">
        <v>19</v>
      </c>
      <c r="F10" s="39" t="s">
        <v>1145</v>
      </c>
      <c r="G10" t="s">
        <v>628</v>
      </c>
      <c r="H10" s="40">
        <f t="shared" si="2"/>
        <v>28</v>
      </c>
      <c r="I10" s="40">
        <f t="shared" si="3"/>
        <v>0</v>
      </c>
      <c r="J10" s="41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5" thickBot="1" x14ac:dyDescent="0.35">
      <c r="A11" t="s">
        <v>26</v>
      </c>
      <c r="B11" t="s">
        <v>37</v>
      </c>
      <c r="C11" t="s">
        <v>1151</v>
      </c>
      <c r="D11" t="s">
        <v>38</v>
      </c>
      <c r="E11" s="39" t="s">
        <v>15</v>
      </c>
      <c r="F11" s="39" t="s">
        <v>1145</v>
      </c>
      <c r="G11" t="s">
        <v>630</v>
      </c>
      <c r="H11" s="40">
        <f t="shared" si="2"/>
        <v>28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5" thickBot="1" x14ac:dyDescent="0.35">
      <c r="A12" t="s">
        <v>26</v>
      </c>
      <c r="B12" t="s">
        <v>1001</v>
      </c>
      <c r="C12" t="s">
        <v>1151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2"/>
        <v>28</v>
      </c>
      <c r="I12" s="40">
        <f t="shared" si="3"/>
        <v>0</v>
      </c>
      <c r="J12" s="41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5" thickBot="1" x14ac:dyDescent="0.35">
      <c r="A13" t="s">
        <v>26</v>
      </c>
      <c r="B13" t="s">
        <v>1002</v>
      </c>
      <c r="C13" t="s">
        <v>1151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2"/>
        <v>28</v>
      </c>
      <c r="I13" s="40">
        <f t="shared" si="3"/>
        <v>0</v>
      </c>
      <c r="J13" s="41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1:38" ht="15" thickBot="1" x14ac:dyDescent="0.35">
      <c r="A14" t="s">
        <v>26</v>
      </c>
      <c r="B14" t="s">
        <v>1003</v>
      </c>
      <c r="C14" t="s">
        <v>1151</v>
      </c>
      <c r="D14" t="s">
        <v>1004</v>
      </c>
      <c r="E14" s="39" t="s">
        <v>19</v>
      </c>
      <c r="F14" s="39" t="s">
        <v>20</v>
      </c>
      <c r="G14"/>
      <c r="H14" s="40">
        <f t="shared" si="2"/>
        <v>28</v>
      </c>
      <c r="I14" s="40">
        <f t="shared" si="3"/>
        <v>0</v>
      </c>
      <c r="J14" s="41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1:38" ht="15" thickBot="1" x14ac:dyDescent="0.35">
      <c r="A15" t="s">
        <v>41</v>
      </c>
      <c r="B15" t="s">
        <v>1005</v>
      </c>
      <c r="C15" t="s">
        <v>1152</v>
      </c>
      <c r="D15" t="s">
        <v>42</v>
      </c>
      <c r="E15" s="39" t="s">
        <v>19</v>
      </c>
      <c r="F15" s="39" t="s">
        <v>1144</v>
      </c>
      <c r="G15" t="s">
        <v>633</v>
      </c>
      <c r="H15" s="40">
        <f t="shared" si="2"/>
        <v>28</v>
      </c>
      <c r="I15" s="40">
        <f t="shared" si="3"/>
        <v>0</v>
      </c>
      <c r="J15" s="41">
        <f t="shared" si="4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1:38" ht="15" thickBot="1" x14ac:dyDescent="0.35">
      <c r="A16" t="s">
        <v>43</v>
      </c>
      <c r="B16" t="s">
        <v>1006</v>
      </c>
      <c r="C16" t="s">
        <v>1151</v>
      </c>
      <c r="D16" t="s">
        <v>44</v>
      </c>
      <c r="E16" s="39" t="s">
        <v>15</v>
      </c>
      <c r="F16" s="39" t="s">
        <v>1144</v>
      </c>
      <c r="G16" t="s">
        <v>634</v>
      </c>
      <c r="H16" s="40">
        <f t="shared" si="2"/>
        <v>28</v>
      </c>
      <c r="I16" s="40">
        <f t="shared" si="3"/>
        <v>0</v>
      </c>
      <c r="J16" s="41">
        <f t="shared" si="4"/>
        <v>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1:38" ht="15" thickBot="1" x14ac:dyDescent="0.35">
      <c r="A17" t="s">
        <v>1284</v>
      </c>
      <c r="B17" s="39" t="s">
        <v>1268</v>
      </c>
      <c r="C17" s="39" t="s">
        <v>1152</v>
      </c>
      <c r="D17" t="s">
        <v>1252</v>
      </c>
      <c r="E17" s="39" t="s">
        <v>73</v>
      </c>
      <c r="F17" s="39" t="s">
        <v>20</v>
      </c>
      <c r="G17" s="21" t="s">
        <v>1255</v>
      </c>
      <c r="H17" s="40">
        <f t="shared" si="2"/>
        <v>28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1:38" ht="15" thickBot="1" x14ac:dyDescent="0.35">
      <c r="A18" t="s">
        <v>1284</v>
      </c>
      <c r="B18" s="39" t="s">
        <v>1269</v>
      </c>
      <c r="C18" s="39" t="s">
        <v>1152</v>
      </c>
      <c r="D18" t="s">
        <v>1252</v>
      </c>
      <c r="E18" s="39" t="s">
        <v>73</v>
      </c>
      <c r="F18" s="39" t="s">
        <v>20</v>
      </c>
      <c r="G18" s="21" t="s">
        <v>1256</v>
      </c>
      <c r="H18" s="40">
        <f t="shared" si="2"/>
        <v>28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1:38" ht="15" thickBot="1" x14ac:dyDescent="0.35">
      <c r="A19" t="s">
        <v>1284</v>
      </c>
      <c r="B19" s="39" t="s">
        <v>1267</v>
      </c>
      <c r="C19" s="39" t="s">
        <v>1152</v>
      </c>
      <c r="D19" t="s">
        <v>1251</v>
      </c>
      <c r="E19" s="39" t="s">
        <v>73</v>
      </c>
      <c r="F19" s="39" t="s">
        <v>20</v>
      </c>
      <c r="G19" s="21" t="s">
        <v>1254</v>
      </c>
      <c r="H19" s="40">
        <f t="shared" si="2"/>
        <v>28</v>
      </c>
      <c r="I19" s="40">
        <f t="shared" ref="I19:I22" si="5">COUNTIF(K19:AL19,"APAGADO")</f>
        <v>0</v>
      </c>
      <c r="J19" s="41">
        <f t="shared" ref="J19:J22" si="6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1:38" ht="15" thickBot="1" x14ac:dyDescent="0.35">
      <c r="A20" t="s">
        <v>1284</v>
      </c>
      <c r="B20" s="39" t="s">
        <v>1266</v>
      </c>
      <c r="C20" s="39" t="s">
        <v>1152</v>
      </c>
      <c r="D20" t="s">
        <v>1251</v>
      </c>
      <c r="E20" s="39" t="s">
        <v>73</v>
      </c>
      <c r="F20" s="39" t="s">
        <v>20</v>
      </c>
      <c r="G20" s="21" t="s">
        <v>1261</v>
      </c>
      <c r="H20" s="40">
        <f t="shared" si="2"/>
        <v>28</v>
      </c>
      <c r="I20" s="40">
        <f t="shared" si="5"/>
        <v>0</v>
      </c>
      <c r="J20" s="41">
        <f t="shared" si="6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1:38" ht="15" thickBot="1" x14ac:dyDescent="0.35">
      <c r="A21" t="s">
        <v>1284</v>
      </c>
      <c r="B21" s="39" t="s">
        <v>1270</v>
      </c>
      <c r="C21" s="39" t="s">
        <v>1152</v>
      </c>
      <c r="D21" t="s">
        <v>1253</v>
      </c>
      <c r="E21" s="39" t="s">
        <v>73</v>
      </c>
      <c r="F21" s="39" t="s">
        <v>20</v>
      </c>
      <c r="G21" s="21" t="s">
        <v>1257</v>
      </c>
      <c r="H21" s="40">
        <f t="shared" si="2"/>
        <v>28</v>
      </c>
      <c r="I21" s="40">
        <f t="shared" si="5"/>
        <v>0</v>
      </c>
      <c r="J21" s="41">
        <f t="shared" si="6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1:38" ht="15" thickBot="1" x14ac:dyDescent="0.35">
      <c r="A22" t="s">
        <v>1284</v>
      </c>
      <c r="B22" s="39" t="s">
        <v>1271</v>
      </c>
      <c r="C22" s="39" t="s">
        <v>1152</v>
      </c>
      <c r="D22" t="s">
        <v>1253</v>
      </c>
      <c r="E22" s="39" t="s">
        <v>73</v>
      </c>
      <c r="F22" s="39" t="s">
        <v>20</v>
      </c>
      <c r="G22" s="21" t="s">
        <v>1258</v>
      </c>
      <c r="H22" s="40">
        <f t="shared" si="2"/>
        <v>28</v>
      </c>
      <c r="I22" s="40">
        <f t="shared" si="5"/>
        <v>0</v>
      </c>
      <c r="J22" s="41">
        <f t="shared" si="6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1:38" ht="15" thickBot="1" x14ac:dyDescent="0.35">
      <c r="A23" t="s">
        <v>52</v>
      </c>
      <c r="B23" t="s">
        <v>71</v>
      </c>
      <c r="C23" t="s">
        <v>1151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2"/>
        <v>28</v>
      </c>
      <c r="I23" s="40">
        <f t="shared" si="3"/>
        <v>0</v>
      </c>
      <c r="J23" s="41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ht="15" thickBot="1" x14ac:dyDescent="0.35">
      <c r="A24" t="s">
        <v>52</v>
      </c>
      <c r="B24" t="s">
        <v>74</v>
      </c>
      <c r="C24" t="s">
        <v>1151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2"/>
        <v>28</v>
      </c>
      <c r="I24" s="40">
        <f t="shared" si="3"/>
        <v>0</v>
      </c>
      <c r="J24" s="41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8" ht="15" thickBot="1" x14ac:dyDescent="0.35">
      <c r="A25" t="s">
        <v>52</v>
      </c>
      <c r="B25" t="s">
        <v>76</v>
      </c>
      <c r="C25" t="s">
        <v>1151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2"/>
        <v>28</v>
      </c>
      <c r="I25" s="40">
        <f t="shared" si="3"/>
        <v>0</v>
      </c>
      <c r="J25" s="41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1:38" ht="15" thickBot="1" x14ac:dyDescent="0.35">
      <c r="A26" t="s">
        <v>52</v>
      </c>
      <c r="B26" t="s">
        <v>78</v>
      </c>
      <c r="C26" t="s">
        <v>1151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2"/>
        <v>28</v>
      </c>
      <c r="I26" s="40">
        <f t="shared" si="3"/>
        <v>0</v>
      </c>
      <c r="J26" s="41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1:38" ht="15" thickBot="1" x14ac:dyDescent="0.35">
      <c r="A27" t="s">
        <v>52</v>
      </c>
      <c r="B27" t="s">
        <v>1007</v>
      </c>
      <c r="C27" t="s">
        <v>1151</v>
      </c>
      <c r="D27" t="s">
        <v>1171</v>
      </c>
      <c r="E27" s="39" t="s">
        <v>15</v>
      </c>
      <c r="F27" s="39" t="s">
        <v>28</v>
      </c>
      <c r="G27" t="s">
        <v>638</v>
      </c>
      <c r="H27" s="40">
        <f t="shared" si="2"/>
        <v>28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1:38" ht="15" thickBot="1" x14ac:dyDescent="0.35">
      <c r="A28" t="s">
        <v>52</v>
      </c>
      <c r="B28" t="s">
        <v>80</v>
      </c>
      <c r="C28" t="s">
        <v>1151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2"/>
        <v>28</v>
      </c>
      <c r="I28" s="40">
        <f t="shared" si="3"/>
        <v>0</v>
      </c>
      <c r="J28" s="41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 ht="15" thickBot="1" x14ac:dyDescent="0.35">
      <c r="A29" t="s">
        <v>52</v>
      </c>
      <c r="B29" t="s">
        <v>82</v>
      </c>
      <c r="C29" t="s">
        <v>1151</v>
      </c>
      <c r="D29" t="s">
        <v>1167</v>
      </c>
      <c r="E29" s="39" t="s">
        <v>15</v>
      </c>
      <c r="F29" s="39" t="s">
        <v>28</v>
      </c>
      <c r="G29" t="s">
        <v>640</v>
      </c>
      <c r="H29" s="40">
        <f t="shared" si="2"/>
        <v>28</v>
      </c>
      <c r="I29" s="40">
        <f t="shared" si="3"/>
        <v>0</v>
      </c>
      <c r="J29" s="41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 ht="15" thickBot="1" x14ac:dyDescent="0.35">
      <c r="A30" t="s">
        <v>52</v>
      </c>
      <c r="B30" t="s">
        <v>83</v>
      </c>
      <c r="C30" t="s">
        <v>1151</v>
      </c>
      <c r="D30" t="s">
        <v>1166</v>
      </c>
      <c r="E30" s="39" t="s">
        <v>19</v>
      </c>
      <c r="F30" s="39" t="s">
        <v>28</v>
      </c>
      <c r="G30" t="s">
        <v>641</v>
      </c>
      <c r="H30" s="40">
        <f t="shared" si="2"/>
        <v>28</v>
      </c>
      <c r="I30" s="40">
        <f t="shared" si="3"/>
        <v>0</v>
      </c>
      <c r="J30" s="41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spans="1:38" ht="15" thickBot="1" x14ac:dyDescent="0.35">
      <c r="A31" t="s">
        <v>52</v>
      </c>
      <c r="B31" t="s">
        <v>84</v>
      </c>
      <c r="C31" t="s">
        <v>1151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2"/>
        <v>28</v>
      </c>
      <c r="I31" s="40">
        <f t="shared" si="3"/>
        <v>0</v>
      </c>
      <c r="J31" s="41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spans="1:38" ht="15" thickBot="1" x14ac:dyDescent="0.35">
      <c r="A32" t="s">
        <v>52</v>
      </c>
      <c r="B32" t="s">
        <v>86</v>
      </c>
      <c r="C32" t="s">
        <v>1151</v>
      </c>
      <c r="D32" t="s">
        <v>1165</v>
      </c>
      <c r="E32" s="39" t="s">
        <v>19</v>
      </c>
      <c r="F32" s="39" t="s">
        <v>28</v>
      </c>
      <c r="G32" t="s">
        <v>643</v>
      </c>
      <c r="H32" s="40">
        <f t="shared" si="2"/>
        <v>28</v>
      </c>
      <c r="I32" s="40">
        <f t="shared" si="3"/>
        <v>0</v>
      </c>
      <c r="J32" s="41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:38" ht="15" thickBot="1" x14ac:dyDescent="0.35">
      <c r="A33" t="s">
        <v>52</v>
      </c>
      <c r="B33" t="s">
        <v>87</v>
      </c>
      <c r="C33" t="s">
        <v>1151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2"/>
        <v>28</v>
      </c>
      <c r="I33" s="40">
        <f t="shared" si="3"/>
        <v>0</v>
      </c>
      <c r="J33" s="41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:38" ht="15" thickBot="1" x14ac:dyDescent="0.35">
      <c r="A34" t="s">
        <v>52</v>
      </c>
      <c r="B34" t="s">
        <v>1008</v>
      </c>
      <c r="C34" t="s">
        <v>1151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2"/>
        <v>26</v>
      </c>
      <c r="I34" s="40">
        <f>COUNTIF(K34:AL34,"APAGADO")</f>
        <v>2</v>
      </c>
      <c r="J34" s="41">
        <f>(H34)/(I34+H34)</f>
        <v>0.9285714285714286</v>
      </c>
      <c r="K34" s="20"/>
      <c r="L34" s="20" t="s">
        <v>1308</v>
      </c>
      <c r="M34" s="20" t="s">
        <v>1308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1:38" ht="15" thickBot="1" x14ac:dyDescent="0.35">
      <c r="A35" t="s">
        <v>52</v>
      </c>
      <c r="B35" t="s">
        <v>1009</v>
      </c>
      <c r="C35" t="s">
        <v>1151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2"/>
        <v>28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1:38" ht="15" thickBot="1" x14ac:dyDescent="0.35">
      <c r="A36" t="s">
        <v>52</v>
      </c>
      <c r="B36" t="s">
        <v>91</v>
      </c>
      <c r="C36" t="s">
        <v>1151</v>
      </c>
      <c r="D36" t="s">
        <v>1169</v>
      </c>
      <c r="E36" s="39" t="s">
        <v>19</v>
      </c>
      <c r="F36" s="39" t="s">
        <v>28</v>
      </c>
      <c r="G36" t="s">
        <v>647</v>
      </c>
      <c r="H36" s="40">
        <f t="shared" si="2"/>
        <v>28</v>
      </c>
      <c r="I36" s="40">
        <f t="shared" si="3"/>
        <v>0</v>
      </c>
      <c r="J36" s="41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 ht="15" thickBot="1" x14ac:dyDescent="0.35">
      <c r="A37" t="s">
        <v>52</v>
      </c>
      <c r="B37" t="s">
        <v>92</v>
      </c>
      <c r="C37" t="s">
        <v>1151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2"/>
        <v>28</v>
      </c>
      <c r="I37" s="40">
        <f t="shared" si="3"/>
        <v>0</v>
      </c>
      <c r="J37" s="41">
        <f t="shared" si="4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</row>
    <row r="38" spans="1:38" ht="15" thickBot="1" x14ac:dyDescent="0.35">
      <c r="A38" t="s">
        <v>52</v>
      </c>
      <c r="B38" t="s">
        <v>94</v>
      </c>
      <c r="C38" t="s">
        <v>1151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2"/>
        <v>28</v>
      </c>
      <c r="I38" s="40">
        <f t="shared" si="3"/>
        <v>0</v>
      </c>
      <c r="J38" s="41">
        <f t="shared" si="4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:38" ht="15" thickBot="1" x14ac:dyDescent="0.35">
      <c r="A39" t="s">
        <v>52</v>
      </c>
      <c r="B39" t="s">
        <v>96</v>
      </c>
      <c r="C39" t="s">
        <v>1151</v>
      </c>
      <c r="D39" t="s">
        <v>97</v>
      </c>
      <c r="E39" s="39" t="s">
        <v>19</v>
      </c>
      <c r="F39" s="39" t="s">
        <v>1145</v>
      </c>
      <c r="G39" t="s">
        <v>650</v>
      </c>
      <c r="H39" s="40">
        <f t="shared" si="2"/>
        <v>28</v>
      </c>
      <c r="I39" s="40">
        <f t="shared" si="3"/>
        <v>0</v>
      </c>
      <c r="J39" s="41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1:38" ht="15" thickBot="1" x14ac:dyDescent="0.35">
      <c r="A40" t="s">
        <v>52</v>
      </c>
      <c r="B40" t="s">
        <v>98</v>
      </c>
      <c r="C40" t="s">
        <v>1151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2"/>
        <v>28</v>
      </c>
      <c r="I40" s="40">
        <f t="shared" si="3"/>
        <v>0</v>
      </c>
      <c r="J40" s="41">
        <f t="shared" si="4"/>
        <v>1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:38" ht="15" thickBot="1" x14ac:dyDescent="0.35">
      <c r="A41" t="s">
        <v>52</v>
      </c>
      <c r="B41" t="s">
        <v>100</v>
      </c>
      <c r="C41" t="s">
        <v>1151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2"/>
        <v>28</v>
      </c>
      <c r="I41" s="40">
        <f t="shared" si="3"/>
        <v>0</v>
      </c>
      <c r="J41" s="41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1:38" ht="15" thickBot="1" x14ac:dyDescent="0.35">
      <c r="A42" t="s">
        <v>101</v>
      </c>
      <c r="B42" t="s">
        <v>102</v>
      </c>
      <c r="C42" t="s">
        <v>1151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2"/>
        <v>26</v>
      </c>
      <c r="I42" s="40">
        <f t="shared" si="3"/>
        <v>2</v>
      </c>
      <c r="J42" s="41">
        <f t="shared" si="4"/>
        <v>0.9285714285714286</v>
      </c>
      <c r="K42" s="20"/>
      <c r="L42" s="20" t="s">
        <v>1308</v>
      </c>
      <c r="M42" s="20" t="s">
        <v>1308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1:38" ht="15" thickBot="1" x14ac:dyDescent="0.35">
      <c r="A43" t="s">
        <v>52</v>
      </c>
      <c r="B43" t="s">
        <v>104</v>
      </c>
      <c r="C43" t="s">
        <v>1151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2"/>
        <v>28</v>
      </c>
      <c r="I43" s="40">
        <f t="shared" si="3"/>
        <v>0</v>
      </c>
      <c r="J43" s="41">
        <f t="shared" si="4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1:38" ht="15" thickBot="1" x14ac:dyDescent="0.35">
      <c r="A44" t="s">
        <v>52</v>
      </c>
      <c r="B44" t="s">
        <v>106</v>
      </c>
      <c r="C44" t="s">
        <v>1151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2"/>
        <v>28</v>
      </c>
      <c r="I44" s="40">
        <f t="shared" si="3"/>
        <v>0</v>
      </c>
      <c r="J44" s="41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:38" ht="15" thickBot="1" x14ac:dyDescent="0.35">
      <c r="A45" t="s">
        <v>52</v>
      </c>
      <c r="B45" t="s">
        <v>108</v>
      </c>
      <c r="C45" t="s">
        <v>1151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2"/>
        <v>28</v>
      </c>
      <c r="I45" s="40">
        <f t="shared" si="3"/>
        <v>0</v>
      </c>
      <c r="J45" s="41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 ht="15" thickBot="1" x14ac:dyDescent="0.35">
      <c r="A46" t="s">
        <v>52</v>
      </c>
      <c r="B46" t="s">
        <v>110</v>
      </c>
      <c r="C46" t="s">
        <v>1151</v>
      </c>
      <c r="D46" t="s">
        <v>1170</v>
      </c>
      <c r="E46" s="39" t="s">
        <v>19</v>
      </c>
      <c r="F46" s="39" t="s">
        <v>28</v>
      </c>
      <c r="G46" t="s">
        <v>657</v>
      </c>
      <c r="H46" s="40">
        <f t="shared" si="2"/>
        <v>28</v>
      </c>
      <c r="I46" s="40">
        <f t="shared" si="3"/>
        <v>0</v>
      </c>
      <c r="J46" s="41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 ht="15" thickBot="1" x14ac:dyDescent="0.35">
      <c r="A47" t="s">
        <v>52</v>
      </c>
      <c r="B47" t="s">
        <v>111</v>
      </c>
      <c r="C47" t="s">
        <v>1151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2"/>
        <v>28</v>
      </c>
      <c r="I47" s="40">
        <f t="shared" si="3"/>
        <v>0</v>
      </c>
      <c r="J47" s="41">
        <f t="shared" si="4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 ht="15" thickBot="1" x14ac:dyDescent="0.35">
      <c r="A48" t="s">
        <v>52</v>
      </c>
      <c r="B48" t="s">
        <v>113</v>
      </c>
      <c r="C48" t="s">
        <v>1151</v>
      </c>
      <c r="D48" t="s">
        <v>1172</v>
      </c>
      <c r="E48" s="39" t="s">
        <v>19</v>
      </c>
      <c r="F48" s="39" t="s">
        <v>28</v>
      </c>
      <c r="G48" t="s">
        <v>659</v>
      </c>
      <c r="H48" s="40">
        <f t="shared" si="2"/>
        <v>28</v>
      </c>
      <c r="I48" s="40">
        <f t="shared" si="3"/>
        <v>0</v>
      </c>
      <c r="J48" s="41">
        <f t="shared" si="4"/>
        <v>1</v>
      </c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</row>
    <row r="49" spans="1:38" ht="15" thickBot="1" x14ac:dyDescent="0.35">
      <c r="A49" t="s">
        <v>52</v>
      </c>
      <c r="B49" t="s">
        <v>114</v>
      </c>
      <c r="C49" t="s">
        <v>1151</v>
      </c>
      <c r="D49" t="s">
        <v>1173</v>
      </c>
      <c r="E49" s="39" t="s">
        <v>19</v>
      </c>
      <c r="F49" s="39" t="s">
        <v>28</v>
      </c>
      <c r="G49" t="s">
        <v>660</v>
      </c>
      <c r="H49" s="40">
        <f t="shared" si="2"/>
        <v>28</v>
      </c>
      <c r="I49" s="40">
        <f t="shared" si="3"/>
        <v>0</v>
      </c>
      <c r="J49" s="41">
        <f t="shared" si="4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</row>
    <row r="50" spans="1:38" ht="15" thickBot="1" x14ac:dyDescent="0.35">
      <c r="A50" t="s">
        <v>52</v>
      </c>
      <c r="B50" t="s">
        <v>115</v>
      </c>
      <c r="C50" t="s">
        <v>1151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2"/>
        <v>28</v>
      </c>
      <c r="I50" s="40">
        <f t="shared" si="3"/>
        <v>0</v>
      </c>
      <c r="J50" s="41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pans="1:38" ht="15" thickBot="1" x14ac:dyDescent="0.35">
      <c r="A51" t="s">
        <v>52</v>
      </c>
      <c r="B51" t="s">
        <v>117</v>
      </c>
      <c r="C51" t="s">
        <v>1151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2"/>
        <v>28</v>
      </c>
      <c r="I51" s="40">
        <f t="shared" si="3"/>
        <v>0</v>
      </c>
      <c r="J51" s="41">
        <f t="shared" si="4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</row>
    <row r="52" spans="1:38" ht="15" thickBot="1" x14ac:dyDescent="0.35">
      <c r="A52" t="s">
        <v>52</v>
      </c>
      <c r="B52" t="s">
        <v>119</v>
      </c>
      <c r="C52" t="s">
        <v>1151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2"/>
        <v>28</v>
      </c>
      <c r="I52" s="40">
        <f t="shared" si="3"/>
        <v>0</v>
      </c>
      <c r="J52" s="41">
        <f t="shared" si="4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spans="1:38" ht="15" thickBot="1" x14ac:dyDescent="0.35">
      <c r="A53" t="s">
        <v>52</v>
      </c>
      <c r="B53" t="s">
        <v>121</v>
      </c>
      <c r="C53" t="s">
        <v>1151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2"/>
        <v>28</v>
      </c>
      <c r="I53" s="40">
        <f t="shared" si="3"/>
        <v>0</v>
      </c>
      <c r="J53" s="41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spans="1:38" ht="15" thickBot="1" x14ac:dyDescent="0.35">
      <c r="A54" t="s">
        <v>52</v>
      </c>
      <c r="B54" t="s">
        <v>123</v>
      </c>
      <c r="C54" t="s">
        <v>1151</v>
      </c>
      <c r="D54" t="s">
        <v>1174</v>
      </c>
      <c r="E54" s="39" t="s">
        <v>19</v>
      </c>
      <c r="F54" s="39" t="s">
        <v>28</v>
      </c>
      <c r="G54" t="s">
        <v>665</v>
      </c>
      <c r="H54" s="40">
        <f t="shared" si="2"/>
        <v>28</v>
      </c>
      <c r="I54" s="40">
        <f t="shared" si="3"/>
        <v>0</v>
      </c>
      <c r="J54" s="41">
        <f t="shared" si="4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</row>
    <row r="55" spans="1:38" ht="15" thickBot="1" x14ac:dyDescent="0.35">
      <c r="A55" t="s">
        <v>52</v>
      </c>
      <c r="B55" t="s">
        <v>124</v>
      </c>
      <c r="C55" t="s">
        <v>1151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2"/>
        <v>28</v>
      </c>
      <c r="I55" s="40">
        <f t="shared" si="3"/>
        <v>0</v>
      </c>
      <c r="J55" s="41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</row>
    <row r="56" spans="1:38" ht="15" thickBot="1" x14ac:dyDescent="0.35">
      <c r="A56" t="s">
        <v>52</v>
      </c>
      <c r="B56" t="s">
        <v>126</v>
      </c>
      <c r="C56" t="s">
        <v>1151</v>
      </c>
      <c r="D56" t="s">
        <v>1155</v>
      </c>
      <c r="E56" s="39" t="s">
        <v>19</v>
      </c>
      <c r="F56" s="39" t="s">
        <v>28</v>
      </c>
      <c r="G56" t="s">
        <v>667</v>
      </c>
      <c r="H56" s="40">
        <f t="shared" si="2"/>
        <v>28</v>
      </c>
      <c r="I56" s="40">
        <f t="shared" si="3"/>
        <v>0</v>
      </c>
      <c r="J56" s="41">
        <f t="shared" si="4"/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</row>
    <row r="57" spans="1:38" ht="15" thickBot="1" x14ac:dyDescent="0.35">
      <c r="A57" t="s">
        <v>52</v>
      </c>
      <c r="B57" t="s">
        <v>127</v>
      </c>
      <c r="C57" t="s">
        <v>1151</v>
      </c>
      <c r="D57" t="s">
        <v>1156</v>
      </c>
      <c r="E57" s="39" t="s">
        <v>19</v>
      </c>
      <c r="F57" s="39" t="s">
        <v>28</v>
      </c>
      <c r="G57" t="s">
        <v>668</v>
      </c>
      <c r="H57" s="40">
        <f t="shared" si="2"/>
        <v>28</v>
      </c>
      <c r="I57" s="40">
        <f t="shared" si="3"/>
        <v>0</v>
      </c>
      <c r="J57" s="41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</row>
    <row r="58" spans="1:38" ht="15" thickBot="1" x14ac:dyDescent="0.35">
      <c r="A58" t="s">
        <v>52</v>
      </c>
      <c r="B58" t="s">
        <v>128</v>
      </c>
      <c r="C58" t="s">
        <v>1151</v>
      </c>
      <c r="D58" t="s">
        <v>1157</v>
      </c>
      <c r="E58" s="39" t="s">
        <v>19</v>
      </c>
      <c r="F58" s="39" t="s">
        <v>28</v>
      </c>
      <c r="G58" t="s">
        <v>669</v>
      </c>
      <c r="H58" s="40">
        <f t="shared" si="2"/>
        <v>28</v>
      </c>
      <c r="I58" s="40">
        <f t="shared" si="3"/>
        <v>0</v>
      </c>
      <c r="J58" s="41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spans="1:38" ht="15" thickBot="1" x14ac:dyDescent="0.35">
      <c r="A59" t="s">
        <v>52</v>
      </c>
      <c r="B59" t="s">
        <v>1010</v>
      </c>
      <c r="C59" t="s">
        <v>1151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2"/>
        <v>28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</row>
    <row r="60" spans="1:38" ht="15" thickBot="1" x14ac:dyDescent="0.35">
      <c r="A60" t="s">
        <v>52</v>
      </c>
      <c r="B60" t="s">
        <v>130</v>
      </c>
      <c r="C60" t="s">
        <v>1151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2"/>
        <v>28</v>
      </c>
      <c r="I60" s="40">
        <f t="shared" si="3"/>
        <v>0</v>
      </c>
      <c r="J60" s="41">
        <f t="shared" si="4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</row>
    <row r="61" spans="1:38" ht="15" thickBot="1" x14ac:dyDescent="0.35">
      <c r="A61" t="s">
        <v>52</v>
      </c>
      <c r="B61" t="s">
        <v>132</v>
      </c>
      <c r="C61" t="s">
        <v>1151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2"/>
        <v>28</v>
      </c>
      <c r="I61" s="40">
        <f t="shared" si="3"/>
        <v>0</v>
      </c>
      <c r="J61" s="41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</row>
    <row r="62" spans="1:38" ht="15" thickBot="1" x14ac:dyDescent="0.35">
      <c r="A62" t="s">
        <v>52</v>
      </c>
      <c r="B62" t="s">
        <v>134</v>
      </c>
      <c r="C62" t="s">
        <v>1151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2"/>
        <v>28</v>
      </c>
      <c r="I62" s="40">
        <f t="shared" si="3"/>
        <v>0</v>
      </c>
      <c r="J62" s="41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</row>
    <row r="63" spans="1:38" ht="15" thickBot="1" x14ac:dyDescent="0.35">
      <c r="A63" t="s">
        <v>52</v>
      </c>
      <c r="B63" t="s">
        <v>136</v>
      </c>
      <c r="C63" t="s">
        <v>1151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2"/>
        <v>28</v>
      </c>
      <c r="I63" s="40">
        <f t="shared" si="3"/>
        <v>0</v>
      </c>
      <c r="J63" s="41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</row>
    <row r="64" spans="1:38" ht="15" thickBot="1" x14ac:dyDescent="0.35">
      <c r="A64" t="s">
        <v>52</v>
      </c>
      <c r="B64" t="s">
        <v>138</v>
      </c>
      <c r="C64" t="s">
        <v>1151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2"/>
        <v>28</v>
      </c>
      <c r="I64" s="40">
        <f t="shared" si="3"/>
        <v>0</v>
      </c>
      <c r="J64" s="41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</row>
    <row r="65" spans="1:38" ht="15" thickBot="1" x14ac:dyDescent="0.35">
      <c r="A65" t="s">
        <v>52</v>
      </c>
      <c r="B65" t="s">
        <v>140</v>
      </c>
      <c r="C65" t="s">
        <v>1151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2"/>
        <v>28</v>
      </c>
      <c r="I65" s="40">
        <f t="shared" si="3"/>
        <v>0</v>
      </c>
      <c r="J65" s="41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</row>
    <row r="66" spans="1:38" ht="15" thickBot="1" x14ac:dyDescent="0.35">
      <c r="A66" t="s">
        <v>52</v>
      </c>
      <c r="B66" t="s">
        <v>142</v>
      </c>
      <c r="C66" t="s">
        <v>1151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2"/>
        <v>28</v>
      </c>
      <c r="I66" s="40">
        <f t="shared" si="3"/>
        <v>0</v>
      </c>
      <c r="J66" s="41">
        <f t="shared" si="4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</row>
    <row r="67" spans="1:38" ht="15" thickBot="1" x14ac:dyDescent="0.35">
      <c r="A67" t="s">
        <v>52</v>
      </c>
      <c r="B67" t="s">
        <v>144</v>
      </c>
      <c r="C67" t="s">
        <v>1151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2"/>
        <v>28</v>
      </c>
      <c r="I67" s="40">
        <f t="shared" si="3"/>
        <v>0</v>
      </c>
      <c r="J67" s="41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</row>
    <row r="68" spans="1:38" ht="15" thickBot="1" x14ac:dyDescent="0.35">
      <c r="A68" t="s">
        <v>52</v>
      </c>
      <c r="B68" t="s">
        <v>145</v>
      </c>
      <c r="C68" t="s">
        <v>1151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2"/>
        <v>28</v>
      </c>
      <c r="I68" s="40">
        <f t="shared" si="3"/>
        <v>0</v>
      </c>
      <c r="J68" s="41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</row>
    <row r="69" spans="1:38" ht="15" thickBot="1" x14ac:dyDescent="0.35">
      <c r="A69" t="s">
        <v>52</v>
      </c>
      <c r="B69" t="s">
        <v>146</v>
      </c>
      <c r="C69" t="s">
        <v>1151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ref="H69:H132" si="7">COUNTIF(K69:AL69,"")</f>
        <v>28</v>
      </c>
      <c r="I69" s="40">
        <f t="shared" si="3"/>
        <v>0</v>
      </c>
      <c r="J69" s="41">
        <f t="shared" si="4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1:38" ht="15" thickBot="1" x14ac:dyDescent="0.35">
      <c r="A70" t="s">
        <v>52</v>
      </c>
      <c r="B70" t="s">
        <v>148</v>
      </c>
      <c r="C70" t="s">
        <v>1151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si="7"/>
        <v>28</v>
      </c>
      <c r="I70" s="40">
        <f t="shared" si="3"/>
        <v>0</v>
      </c>
      <c r="J70" s="41">
        <f t="shared" si="4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</row>
    <row r="71" spans="1:38" ht="15" thickBot="1" x14ac:dyDescent="0.35">
      <c r="A71" t="s">
        <v>52</v>
      </c>
      <c r="B71" t="s">
        <v>150</v>
      </c>
      <c r="C71" t="s">
        <v>1151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7"/>
        <v>28</v>
      </c>
      <c r="I71" s="40">
        <f t="shared" si="3"/>
        <v>0</v>
      </c>
      <c r="J71" s="41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spans="1:38" ht="15" thickBot="1" x14ac:dyDescent="0.35">
      <c r="A72" t="s">
        <v>52</v>
      </c>
      <c r="B72" t="s">
        <v>1011</v>
      </c>
      <c r="C72" t="s">
        <v>1151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7"/>
        <v>28</v>
      </c>
      <c r="I72" s="40">
        <f>COUNTIF(K72:AL72,"APAGADO")</f>
        <v>0</v>
      </c>
      <c r="J72" s="41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</row>
    <row r="73" spans="1:38" ht="15" thickBot="1" x14ac:dyDescent="0.35">
      <c r="A73" t="s">
        <v>52</v>
      </c>
      <c r="B73" t="s">
        <v>1012</v>
      </c>
      <c r="C73" t="s">
        <v>1151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7"/>
        <v>28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</row>
    <row r="74" spans="1:38" ht="15" thickBot="1" x14ac:dyDescent="0.35">
      <c r="A74" t="s">
        <v>52</v>
      </c>
      <c r="B74" t="s">
        <v>153</v>
      </c>
      <c r="C74" t="s">
        <v>1151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7"/>
        <v>28</v>
      </c>
      <c r="I74" s="40">
        <f t="shared" si="3"/>
        <v>0</v>
      </c>
      <c r="J74" s="41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</row>
    <row r="75" spans="1:38" ht="15" thickBot="1" x14ac:dyDescent="0.35">
      <c r="A75" t="s">
        <v>52</v>
      </c>
      <c r="B75" t="s">
        <v>1013</v>
      </c>
      <c r="C75" t="s">
        <v>1151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7"/>
        <v>28</v>
      </c>
      <c r="I75" s="40">
        <f t="shared" si="3"/>
        <v>0</v>
      </c>
      <c r="J75" s="41">
        <f t="shared" si="4"/>
        <v>1</v>
      </c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</row>
    <row r="76" spans="1:38" ht="15" thickBot="1" x14ac:dyDescent="0.35">
      <c r="A76" t="s">
        <v>52</v>
      </c>
      <c r="B76" t="s">
        <v>48</v>
      </c>
      <c r="C76" t="s">
        <v>1151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7"/>
        <v>28</v>
      </c>
      <c r="I76" s="40">
        <f t="shared" si="3"/>
        <v>0</v>
      </c>
      <c r="J76" s="41">
        <f t="shared" si="4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</row>
    <row r="77" spans="1:38" ht="15" thickBot="1" x14ac:dyDescent="0.35">
      <c r="A77" t="s">
        <v>52</v>
      </c>
      <c r="B77" t="s">
        <v>50</v>
      </c>
      <c r="C77" t="s">
        <v>1151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7"/>
        <v>28</v>
      </c>
      <c r="I77" s="40">
        <f t="shared" ref="I77:I142" si="8">COUNTIF(K77:AL77,"APAGADO")</f>
        <v>0</v>
      </c>
      <c r="J77" s="41">
        <f t="shared" ref="J77:J142" si="9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</row>
    <row r="78" spans="1:38" ht="15" thickBot="1" x14ac:dyDescent="0.35">
      <c r="A78" t="s">
        <v>52</v>
      </c>
      <c r="B78" t="s">
        <v>53</v>
      </c>
      <c r="C78" t="s">
        <v>1151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7"/>
        <v>28</v>
      </c>
      <c r="I78" s="40">
        <f t="shared" si="8"/>
        <v>0</v>
      </c>
      <c r="J78" s="41">
        <f t="shared" si="9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</row>
    <row r="79" spans="1:38" ht="15" thickBot="1" x14ac:dyDescent="0.35">
      <c r="A79" t="s">
        <v>52</v>
      </c>
      <c r="B79" t="s">
        <v>55</v>
      </c>
      <c r="C79" t="s">
        <v>1151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7"/>
        <v>28</v>
      </c>
      <c r="I79" s="40">
        <f t="shared" si="8"/>
        <v>0</v>
      </c>
      <c r="J79" s="41">
        <f t="shared" si="9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</row>
    <row r="80" spans="1:38" ht="15" thickBot="1" x14ac:dyDescent="0.35">
      <c r="A80" t="s">
        <v>52</v>
      </c>
      <c r="B80" t="s">
        <v>57</v>
      </c>
      <c r="C80" t="s">
        <v>1151</v>
      </c>
      <c r="D80" t="s">
        <v>58</v>
      </c>
      <c r="E80" s="39" t="s">
        <v>15</v>
      </c>
      <c r="F80" s="39" t="s">
        <v>1144</v>
      </c>
      <c r="G80" t="s">
        <v>691</v>
      </c>
      <c r="H80" s="40">
        <f t="shared" si="7"/>
        <v>28</v>
      </c>
      <c r="I80" s="40">
        <f t="shared" si="8"/>
        <v>0</v>
      </c>
      <c r="J80" s="41">
        <f t="shared" si="9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</row>
    <row r="81" spans="1:38" ht="15" thickBot="1" x14ac:dyDescent="0.35">
      <c r="A81" t="s">
        <v>52</v>
      </c>
      <c r="B81" t="s">
        <v>1018</v>
      </c>
      <c r="C81" t="s">
        <v>1151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7"/>
        <v>28</v>
      </c>
      <c r="I81" s="40">
        <f t="shared" si="8"/>
        <v>0</v>
      </c>
      <c r="J81" s="41">
        <f t="shared" si="9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</row>
    <row r="82" spans="1:38" ht="15" thickBot="1" x14ac:dyDescent="0.35">
      <c r="A82" t="s">
        <v>52</v>
      </c>
      <c r="B82" t="s">
        <v>60</v>
      </c>
      <c r="C82" t="s">
        <v>1151</v>
      </c>
      <c r="D82" t="s">
        <v>61</v>
      </c>
      <c r="E82" s="39" t="s">
        <v>15</v>
      </c>
      <c r="F82" s="39" t="s">
        <v>1145</v>
      </c>
      <c r="G82" t="s">
        <v>693</v>
      </c>
      <c r="H82" s="40">
        <f t="shared" si="7"/>
        <v>28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</row>
    <row r="83" spans="1:38" ht="15" thickBot="1" x14ac:dyDescent="0.35">
      <c r="A83" t="s">
        <v>52</v>
      </c>
      <c r="B83" t="s">
        <v>62</v>
      </c>
      <c r="C83" t="s">
        <v>1151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7"/>
        <v>28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</row>
    <row r="84" spans="1:38" ht="15" thickBot="1" x14ac:dyDescent="0.35">
      <c r="A84" t="s">
        <v>52</v>
      </c>
      <c r="B84" t="s">
        <v>1019</v>
      </c>
      <c r="C84" t="s">
        <v>1151</v>
      </c>
      <c r="D84" t="s">
        <v>1175</v>
      </c>
      <c r="E84" s="39" t="s">
        <v>15</v>
      </c>
      <c r="F84" s="39" t="s">
        <v>1145</v>
      </c>
      <c r="G84" t="s">
        <v>695</v>
      </c>
      <c r="H84" s="40">
        <f t="shared" si="7"/>
        <v>28</v>
      </c>
      <c r="I84" s="40">
        <f t="shared" si="8"/>
        <v>0</v>
      </c>
      <c r="J84" s="41">
        <f t="shared" si="9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</row>
    <row r="85" spans="1:38" ht="15" thickBot="1" x14ac:dyDescent="0.35">
      <c r="A85" t="s">
        <v>52</v>
      </c>
      <c r="B85" t="s">
        <v>1020</v>
      </c>
      <c r="C85" t="s">
        <v>1151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7"/>
        <v>28</v>
      </c>
      <c r="I85" s="40">
        <f t="shared" si="8"/>
        <v>0</v>
      </c>
      <c r="J85" s="41">
        <f t="shared" si="9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</row>
    <row r="86" spans="1:38" ht="15" thickBot="1" x14ac:dyDescent="0.35">
      <c r="A86" t="s">
        <v>52</v>
      </c>
      <c r="B86" t="s">
        <v>155</v>
      </c>
      <c r="C86" t="s">
        <v>1151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7"/>
        <v>28</v>
      </c>
      <c r="I86" s="40">
        <f t="shared" si="8"/>
        <v>0</v>
      </c>
      <c r="J86" s="41">
        <f t="shared" si="9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</row>
    <row r="87" spans="1:38" ht="15" thickBot="1" x14ac:dyDescent="0.35">
      <c r="A87" t="s">
        <v>52</v>
      </c>
      <c r="B87" t="s">
        <v>1014</v>
      </c>
      <c r="C87" t="s">
        <v>1151</v>
      </c>
      <c r="D87" t="s">
        <v>157</v>
      </c>
      <c r="E87" s="39" t="s">
        <v>46</v>
      </c>
      <c r="F87" s="39" t="s">
        <v>28</v>
      </c>
      <c r="G87" t="s">
        <v>1148</v>
      </c>
      <c r="H87" s="40">
        <f t="shared" si="7"/>
        <v>28</v>
      </c>
      <c r="I87" s="40">
        <f>COUNTIF(K87:AL87,"APAGADO")</f>
        <v>0</v>
      </c>
      <c r="J87" s="41">
        <f>(H87)/(I87+H87)</f>
        <v>1</v>
      </c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</row>
    <row r="88" spans="1:38" ht="15" thickBot="1" x14ac:dyDescent="0.35">
      <c r="A88" t="s">
        <v>52</v>
      </c>
      <c r="B88" t="s">
        <v>158</v>
      </c>
      <c r="C88" t="s">
        <v>1151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7"/>
        <v>28</v>
      </c>
      <c r="I88" s="40">
        <f t="shared" si="8"/>
        <v>0</v>
      </c>
      <c r="J88" s="41">
        <f t="shared" si="9"/>
        <v>1</v>
      </c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</row>
    <row r="89" spans="1:38" ht="15" thickBot="1" x14ac:dyDescent="0.35">
      <c r="A89" t="s">
        <v>52</v>
      </c>
      <c r="B89" t="s">
        <v>159</v>
      </c>
      <c r="C89" t="s">
        <v>1151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7"/>
        <v>28</v>
      </c>
      <c r="I89" s="40">
        <f t="shared" si="8"/>
        <v>0</v>
      </c>
      <c r="J89" s="41">
        <f t="shared" si="9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</row>
    <row r="90" spans="1:38" ht="15" thickBot="1" x14ac:dyDescent="0.35">
      <c r="A90" t="s">
        <v>52</v>
      </c>
      <c r="B90" t="s">
        <v>161</v>
      </c>
      <c r="C90" t="s">
        <v>1151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7"/>
        <v>28</v>
      </c>
      <c r="I90" s="40">
        <f t="shared" si="8"/>
        <v>0</v>
      </c>
      <c r="J90" s="41">
        <f t="shared" si="9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</row>
    <row r="91" spans="1:38" ht="15" thickBot="1" x14ac:dyDescent="0.35">
      <c r="A91" t="s">
        <v>52</v>
      </c>
      <c r="B91" t="s">
        <v>162</v>
      </c>
      <c r="C91" t="s">
        <v>1151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7"/>
        <v>28</v>
      </c>
      <c r="I91" s="40">
        <f t="shared" si="8"/>
        <v>0</v>
      </c>
      <c r="J91" s="41">
        <f t="shared" si="9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</row>
    <row r="92" spans="1:38" ht="15" thickBot="1" x14ac:dyDescent="0.35">
      <c r="A92" t="s">
        <v>52</v>
      </c>
      <c r="B92" t="s">
        <v>65</v>
      </c>
      <c r="C92" t="s">
        <v>1151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7"/>
        <v>28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</row>
    <row r="93" spans="1:38" ht="15" thickBot="1" x14ac:dyDescent="0.35">
      <c r="A93" t="s">
        <v>52</v>
      </c>
      <c r="B93" t="s">
        <v>67</v>
      </c>
      <c r="C93" t="s">
        <v>1151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7"/>
        <v>28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</row>
    <row r="94" spans="1:38" ht="15" thickBot="1" x14ac:dyDescent="0.35">
      <c r="A94" t="s">
        <v>52</v>
      </c>
      <c r="B94" t="s">
        <v>69</v>
      </c>
      <c r="C94" t="s">
        <v>1151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7"/>
        <v>28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</row>
    <row r="95" spans="1:38" ht="13.95" customHeight="1" thickBot="1" x14ac:dyDescent="0.35">
      <c r="A95" t="s">
        <v>52</v>
      </c>
      <c r="B95" t="s">
        <v>164</v>
      </c>
      <c r="C95" t="s">
        <v>1151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7"/>
        <v>28</v>
      </c>
      <c r="I95" s="40">
        <f t="shared" si="8"/>
        <v>0</v>
      </c>
      <c r="J95" s="41">
        <f t="shared" si="9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</row>
    <row r="96" spans="1:38" ht="15" thickBot="1" x14ac:dyDescent="0.35">
      <c r="A96" t="s">
        <v>52</v>
      </c>
      <c r="B96" t="s">
        <v>166</v>
      </c>
      <c r="C96" t="s">
        <v>1151</v>
      </c>
      <c r="D96" t="s">
        <v>167</v>
      </c>
      <c r="E96" s="39" t="s">
        <v>19</v>
      </c>
      <c r="F96" s="39" t="s">
        <v>1144</v>
      </c>
      <c r="G96" t="s">
        <v>709</v>
      </c>
      <c r="H96" s="40">
        <f t="shared" si="7"/>
        <v>28</v>
      </c>
      <c r="I96" s="40">
        <f t="shared" si="8"/>
        <v>0</v>
      </c>
      <c r="J96" s="41">
        <f t="shared" si="9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</row>
    <row r="97" spans="1:38" ht="15" thickBot="1" x14ac:dyDescent="0.35">
      <c r="A97" t="s">
        <v>52</v>
      </c>
      <c r="B97" t="s">
        <v>1015</v>
      </c>
      <c r="C97" t="s">
        <v>1151</v>
      </c>
      <c r="D97" t="s">
        <v>1016</v>
      </c>
      <c r="E97" s="39" t="s">
        <v>19</v>
      </c>
      <c r="F97" s="39" t="s">
        <v>28</v>
      </c>
      <c r="G97"/>
      <c r="H97" s="40">
        <f t="shared" si="7"/>
        <v>28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</row>
    <row r="98" spans="1:38" ht="15" thickBot="1" x14ac:dyDescent="0.35">
      <c r="A98" t="s">
        <v>52</v>
      </c>
      <c r="B98" t="s">
        <v>1017</v>
      </c>
      <c r="C98" t="s">
        <v>1151</v>
      </c>
      <c r="D98" t="s">
        <v>1168</v>
      </c>
      <c r="E98" s="39" t="s">
        <v>73</v>
      </c>
      <c r="F98" s="39" t="s">
        <v>28</v>
      </c>
      <c r="G98"/>
      <c r="H98" s="40">
        <f t="shared" si="7"/>
        <v>28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</row>
    <row r="99" spans="1:38" ht="15" thickBot="1" x14ac:dyDescent="0.35">
      <c r="A99" t="s">
        <v>52</v>
      </c>
      <c r="B99" t="s">
        <v>1199</v>
      </c>
      <c r="C99" t="s">
        <v>1151</v>
      </c>
      <c r="D99" t="s">
        <v>1198</v>
      </c>
      <c r="E99" s="39" t="s">
        <v>73</v>
      </c>
      <c r="F99" s="39" t="s">
        <v>28</v>
      </c>
      <c r="G99" t="s">
        <v>1200</v>
      </c>
      <c r="H99" s="40">
        <f t="shared" si="7"/>
        <v>26</v>
      </c>
      <c r="I99" s="40">
        <f t="shared" si="8"/>
        <v>2</v>
      </c>
      <c r="J99" s="41">
        <f t="shared" si="9"/>
        <v>0.9285714285714286</v>
      </c>
      <c r="K99" s="20"/>
      <c r="L99" s="20" t="s">
        <v>1308</v>
      </c>
      <c r="M99" s="20" t="s">
        <v>1308</v>
      </c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</row>
    <row r="100" spans="1:38" ht="15" thickBot="1" x14ac:dyDescent="0.35">
      <c r="A100" t="s">
        <v>52</v>
      </c>
      <c r="B100" s="39" t="s">
        <v>1208</v>
      </c>
      <c r="C100" s="39" t="s">
        <v>1151</v>
      </c>
      <c r="D100" t="s">
        <v>122</v>
      </c>
      <c r="E100" s="39" t="s">
        <v>73</v>
      </c>
      <c r="F100" s="39" t="s">
        <v>28</v>
      </c>
      <c r="G100" t="s">
        <v>1209</v>
      </c>
      <c r="H100" s="40">
        <f t="shared" si="7"/>
        <v>28</v>
      </c>
      <c r="I100" s="40">
        <f t="shared" si="8"/>
        <v>0</v>
      </c>
      <c r="J100" s="41">
        <f t="shared" si="9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</row>
    <row r="101" spans="1:38" ht="15" thickBot="1" x14ac:dyDescent="0.35">
      <c r="A101" t="s">
        <v>52</v>
      </c>
      <c r="B101" s="39" t="s">
        <v>1201</v>
      </c>
      <c r="C101" s="39" t="s">
        <v>1151</v>
      </c>
      <c r="D101" t="s">
        <v>1203</v>
      </c>
      <c r="E101" s="39" t="s">
        <v>73</v>
      </c>
      <c r="F101" s="39" t="s">
        <v>28</v>
      </c>
      <c r="G101" t="s">
        <v>1210</v>
      </c>
      <c r="H101" s="40">
        <f t="shared" si="7"/>
        <v>28</v>
      </c>
      <c r="I101" s="40">
        <f t="shared" si="8"/>
        <v>0</v>
      </c>
      <c r="J101" s="41">
        <f t="shared" si="9"/>
        <v>1</v>
      </c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</row>
    <row r="102" spans="1:38" ht="15" thickBot="1" x14ac:dyDescent="0.35">
      <c r="A102" t="s">
        <v>52</v>
      </c>
      <c r="B102" s="39" t="s">
        <v>1202</v>
      </c>
      <c r="C102" s="39" t="s">
        <v>1151</v>
      </c>
      <c r="D102" t="s">
        <v>1203</v>
      </c>
      <c r="E102" s="39" t="s">
        <v>73</v>
      </c>
      <c r="F102" s="39" t="s">
        <v>28</v>
      </c>
      <c r="G102" t="s">
        <v>1211</v>
      </c>
      <c r="H102" s="40">
        <f t="shared" si="7"/>
        <v>28</v>
      </c>
      <c r="I102" s="40">
        <f t="shared" si="8"/>
        <v>0</v>
      </c>
      <c r="J102" s="41">
        <f t="shared" si="9"/>
        <v>1</v>
      </c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</row>
    <row r="103" spans="1:38" ht="15" thickBot="1" x14ac:dyDescent="0.35">
      <c r="A103" t="s">
        <v>52</v>
      </c>
      <c r="B103" s="39" t="s">
        <v>1272</v>
      </c>
      <c r="C103" s="39" t="s">
        <v>1151</v>
      </c>
      <c r="D103" t="s">
        <v>93</v>
      </c>
      <c r="E103" s="39" t="s">
        <v>73</v>
      </c>
      <c r="F103" s="39" t="s">
        <v>28</v>
      </c>
      <c r="G103" t="s">
        <v>1273</v>
      </c>
      <c r="H103" s="40">
        <f t="shared" si="7"/>
        <v>28</v>
      </c>
      <c r="I103" s="40">
        <f t="shared" si="8"/>
        <v>0</v>
      </c>
      <c r="J103" s="41">
        <f t="shared" si="9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</row>
    <row r="104" spans="1:38" ht="15" thickBot="1" x14ac:dyDescent="0.35">
      <c r="A104" t="s">
        <v>52</v>
      </c>
      <c r="B104" s="39" t="s">
        <v>1288</v>
      </c>
      <c r="C104" s="39" t="s">
        <v>1151</v>
      </c>
      <c r="D104" t="s">
        <v>1289</v>
      </c>
      <c r="E104" s="39" t="s">
        <v>19</v>
      </c>
      <c r="F104" s="39" t="s">
        <v>28</v>
      </c>
      <c r="G104" t="s">
        <v>1290</v>
      </c>
      <c r="H104" s="40">
        <f t="shared" si="7"/>
        <v>28</v>
      </c>
      <c r="I104" s="40">
        <f t="shared" ref="I104" si="10">COUNTIF(K104:AL104,"APAGADO")</f>
        <v>0</v>
      </c>
      <c r="J104" s="41">
        <f t="shared" ref="J104" si="11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</row>
    <row r="105" spans="1:38" ht="15" thickBot="1" x14ac:dyDescent="0.35">
      <c r="A105" t="s">
        <v>52</v>
      </c>
      <c r="B105" s="39" t="s">
        <v>1285</v>
      </c>
      <c r="C105" s="39" t="s">
        <v>1151</v>
      </c>
      <c r="D105" t="s">
        <v>1286</v>
      </c>
      <c r="E105" s="39" t="s">
        <v>19</v>
      </c>
      <c r="F105" s="39" t="s">
        <v>20</v>
      </c>
      <c r="G105" t="s">
        <v>1287</v>
      </c>
      <c r="H105" s="40">
        <f t="shared" si="7"/>
        <v>28</v>
      </c>
      <c r="I105" s="40">
        <f t="shared" ref="I105" si="12">COUNTIF(K105:AL105,"APAGADO")</f>
        <v>0</v>
      </c>
      <c r="J105" s="41">
        <f t="shared" ref="J105" si="13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</row>
    <row r="106" spans="1:38" ht="15" thickBot="1" x14ac:dyDescent="0.35">
      <c r="A106" t="s">
        <v>168</v>
      </c>
      <c r="B106" t="s">
        <v>169</v>
      </c>
      <c r="C106" t="s">
        <v>1151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7"/>
        <v>28</v>
      </c>
      <c r="I106" s="40">
        <f t="shared" si="8"/>
        <v>0</v>
      </c>
      <c r="J106" s="41">
        <f t="shared" si="9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</row>
    <row r="107" spans="1:38" ht="15" thickBot="1" x14ac:dyDescent="0.35">
      <c r="A107" t="s">
        <v>171</v>
      </c>
      <c r="B107" t="s">
        <v>172</v>
      </c>
      <c r="C107" t="s">
        <v>1151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7"/>
        <v>28</v>
      </c>
      <c r="I107" s="40">
        <f t="shared" si="8"/>
        <v>0</v>
      </c>
      <c r="J107" s="41">
        <f t="shared" si="9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</row>
    <row r="108" spans="1:38" ht="15" thickBot="1" x14ac:dyDescent="0.35">
      <c r="A108" t="s">
        <v>171</v>
      </c>
      <c r="B108" t="s">
        <v>174</v>
      </c>
      <c r="C108" t="s">
        <v>1151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7"/>
        <v>28</v>
      </c>
      <c r="I108" s="40">
        <f t="shared" si="8"/>
        <v>0</v>
      </c>
      <c r="J108" s="41">
        <f t="shared" si="9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</row>
    <row r="109" spans="1:38" ht="15" thickBot="1" x14ac:dyDescent="0.35">
      <c r="A109" t="s">
        <v>171</v>
      </c>
      <c r="B109" t="s">
        <v>176</v>
      </c>
      <c r="C109" t="s">
        <v>1151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7"/>
        <v>28</v>
      </c>
      <c r="I109" s="40">
        <f t="shared" si="8"/>
        <v>0</v>
      </c>
      <c r="J109" s="41">
        <f t="shared" si="9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</row>
    <row r="110" spans="1:38" ht="15" thickBot="1" x14ac:dyDescent="0.35">
      <c r="A110" t="s">
        <v>181</v>
      </c>
      <c r="B110" t="s">
        <v>1021</v>
      </c>
      <c r="C110" t="s">
        <v>1152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7"/>
        <v>28</v>
      </c>
      <c r="I110" s="40">
        <f t="shared" si="8"/>
        <v>0</v>
      </c>
      <c r="J110" s="41">
        <f t="shared" si="9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</row>
    <row r="111" spans="1:38" ht="15" thickBot="1" x14ac:dyDescent="0.35">
      <c r="A111" t="s">
        <v>178</v>
      </c>
      <c r="B111" t="s">
        <v>179</v>
      </c>
      <c r="C111" t="s">
        <v>1152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7"/>
        <v>28</v>
      </c>
      <c r="I111" s="40">
        <f t="shared" si="8"/>
        <v>0</v>
      </c>
      <c r="J111" s="41">
        <f t="shared" si="9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</row>
    <row r="112" spans="1:38" ht="15" thickBot="1" x14ac:dyDescent="0.35">
      <c r="A112" t="s">
        <v>181</v>
      </c>
      <c r="B112" t="s">
        <v>182</v>
      </c>
      <c r="C112" t="s">
        <v>1152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7"/>
        <v>28</v>
      </c>
      <c r="I112" s="40">
        <f t="shared" si="8"/>
        <v>0</v>
      </c>
      <c r="J112" s="41">
        <f t="shared" si="9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</row>
    <row r="113" spans="1:38" ht="15" thickBot="1" x14ac:dyDescent="0.35">
      <c r="A113" t="s">
        <v>187</v>
      </c>
      <c r="B113" t="s">
        <v>185</v>
      </c>
      <c r="C113" t="s">
        <v>1151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7"/>
        <v>28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</row>
    <row r="114" spans="1:38" ht="15" thickBot="1" x14ac:dyDescent="0.35">
      <c r="A114" t="s">
        <v>187</v>
      </c>
      <c r="B114" t="s">
        <v>1022</v>
      </c>
      <c r="C114" t="s">
        <v>1151</v>
      </c>
      <c r="D114" t="s">
        <v>188</v>
      </c>
      <c r="E114" s="39" t="s">
        <v>73</v>
      </c>
      <c r="F114" s="39" t="s">
        <v>1145</v>
      </c>
      <c r="G114" t="s">
        <v>718</v>
      </c>
      <c r="H114" s="40">
        <f t="shared" si="7"/>
        <v>28</v>
      </c>
      <c r="I114" s="40">
        <f t="shared" si="8"/>
        <v>0</v>
      </c>
      <c r="J114" s="41">
        <f t="shared" si="9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</row>
    <row r="115" spans="1:38" ht="15" thickBot="1" x14ac:dyDescent="0.35">
      <c r="A115" t="s">
        <v>187</v>
      </c>
      <c r="B115" t="s">
        <v>1023</v>
      </c>
      <c r="C115" t="s">
        <v>1151</v>
      </c>
      <c r="D115" t="s">
        <v>188</v>
      </c>
      <c r="E115" s="39" t="s">
        <v>73</v>
      </c>
      <c r="F115" s="39" t="s">
        <v>1145</v>
      </c>
      <c r="G115" t="s">
        <v>719</v>
      </c>
      <c r="H115" s="40">
        <f t="shared" si="7"/>
        <v>28</v>
      </c>
      <c r="I115" s="40">
        <f t="shared" si="8"/>
        <v>0</v>
      </c>
      <c r="J115" s="41">
        <f t="shared" si="9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</row>
    <row r="116" spans="1:38" ht="15" thickBot="1" x14ac:dyDescent="0.35">
      <c r="A116" t="s">
        <v>187</v>
      </c>
      <c r="B116" t="s">
        <v>1024</v>
      </c>
      <c r="C116" t="s">
        <v>1151</v>
      </c>
      <c r="D116" t="s">
        <v>1025</v>
      </c>
      <c r="E116" s="39" t="s">
        <v>73</v>
      </c>
      <c r="F116" s="39" t="s">
        <v>20</v>
      </c>
      <c r="G116"/>
      <c r="H116" s="40">
        <f t="shared" si="7"/>
        <v>27</v>
      </c>
      <c r="I116" s="40">
        <f t="shared" si="8"/>
        <v>1</v>
      </c>
      <c r="J116" s="41">
        <f t="shared" si="9"/>
        <v>0.9642857142857143</v>
      </c>
      <c r="K116" s="20"/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</row>
    <row r="117" spans="1:38" ht="15" thickBot="1" x14ac:dyDescent="0.35">
      <c r="A117" t="s">
        <v>187</v>
      </c>
      <c r="B117" t="s">
        <v>1026</v>
      </c>
      <c r="C117" t="s">
        <v>1151</v>
      </c>
      <c r="D117" t="s">
        <v>1025</v>
      </c>
      <c r="E117" s="39" t="s">
        <v>73</v>
      </c>
      <c r="F117" s="39" t="s">
        <v>20</v>
      </c>
      <c r="G117"/>
      <c r="H117" s="40">
        <f t="shared" si="7"/>
        <v>27</v>
      </c>
      <c r="I117" s="40">
        <f t="shared" si="8"/>
        <v>1</v>
      </c>
      <c r="J117" s="41">
        <f t="shared" si="9"/>
        <v>0.9642857142857143</v>
      </c>
      <c r="K117" s="20"/>
      <c r="L117" s="20" t="s">
        <v>1308</v>
      </c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</row>
    <row r="118" spans="1:38" ht="15" thickBot="1" x14ac:dyDescent="0.35">
      <c r="A118" t="s">
        <v>187</v>
      </c>
      <c r="B118" t="s">
        <v>1224</v>
      </c>
      <c r="C118" t="s">
        <v>1151</v>
      </c>
      <c r="D118" t="s">
        <v>1219</v>
      </c>
      <c r="E118" s="39" t="s">
        <v>73</v>
      </c>
      <c r="F118" s="39" t="s">
        <v>20</v>
      </c>
      <c r="G118" t="s">
        <v>1232</v>
      </c>
      <c r="H118" s="40">
        <f t="shared" si="7"/>
        <v>28</v>
      </c>
      <c r="I118" s="40">
        <f t="shared" si="8"/>
        <v>0</v>
      </c>
      <c r="J118" s="41">
        <f t="shared" si="9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</row>
    <row r="119" spans="1:38" ht="15" thickBot="1" x14ac:dyDescent="0.35">
      <c r="A119" t="s">
        <v>187</v>
      </c>
      <c r="B119" t="s">
        <v>1225</v>
      </c>
      <c r="C119" t="s">
        <v>1151</v>
      </c>
      <c r="D119" t="s">
        <v>1219</v>
      </c>
      <c r="E119" s="39" t="s">
        <v>73</v>
      </c>
      <c r="F119" s="39" t="s">
        <v>20</v>
      </c>
      <c r="G119" t="s">
        <v>1233</v>
      </c>
      <c r="H119" s="40">
        <f t="shared" si="7"/>
        <v>28</v>
      </c>
      <c r="I119" s="40">
        <f t="shared" si="8"/>
        <v>0</v>
      </c>
      <c r="J119" s="41">
        <f t="shared" si="9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</row>
    <row r="120" spans="1:38" ht="16.2" customHeight="1" thickBot="1" x14ac:dyDescent="0.35">
      <c r="A120" t="s">
        <v>189</v>
      </c>
      <c r="B120" t="s">
        <v>1027</v>
      </c>
      <c r="C120" t="s">
        <v>1152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7"/>
        <v>27</v>
      </c>
      <c r="I120" s="40">
        <f t="shared" si="8"/>
        <v>1</v>
      </c>
      <c r="J120" s="41">
        <f t="shared" si="9"/>
        <v>0.9642857142857143</v>
      </c>
      <c r="K120" s="20"/>
      <c r="L120" s="20"/>
      <c r="M120" s="20" t="s">
        <v>1308</v>
      </c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</row>
    <row r="121" spans="1:38" ht="15" thickBot="1" x14ac:dyDescent="0.35">
      <c r="A121" t="s">
        <v>189</v>
      </c>
      <c r="B121" t="s">
        <v>1028</v>
      </c>
      <c r="C121" t="s">
        <v>1152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7"/>
        <v>27</v>
      </c>
      <c r="I121" s="40">
        <f t="shared" si="8"/>
        <v>1</v>
      </c>
      <c r="J121" s="41">
        <f t="shared" si="9"/>
        <v>0.9642857142857143</v>
      </c>
      <c r="K121" s="20"/>
      <c r="L121" s="20"/>
      <c r="M121" s="20" t="s">
        <v>1308</v>
      </c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</row>
    <row r="122" spans="1:38" ht="15" thickBot="1" x14ac:dyDescent="0.35">
      <c r="A122" t="s">
        <v>189</v>
      </c>
      <c r="B122" t="s">
        <v>1029</v>
      </c>
      <c r="C122" t="s">
        <v>1152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7"/>
        <v>27</v>
      </c>
      <c r="I122" s="40">
        <f t="shared" si="8"/>
        <v>1</v>
      </c>
      <c r="J122" s="41">
        <f t="shared" si="9"/>
        <v>0.9642857142857143</v>
      </c>
      <c r="K122" s="20"/>
      <c r="L122" s="20"/>
      <c r="M122" s="20" t="s">
        <v>1308</v>
      </c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</row>
    <row r="123" spans="1:38" ht="15" thickBot="1" x14ac:dyDescent="0.35">
      <c r="A123" t="s">
        <v>189</v>
      </c>
      <c r="B123" t="s">
        <v>1030</v>
      </c>
      <c r="C123" t="s">
        <v>1152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7"/>
        <v>28</v>
      </c>
      <c r="I123" s="40">
        <f t="shared" si="8"/>
        <v>0</v>
      </c>
      <c r="J123" s="41">
        <f t="shared" si="9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</row>
    <row r="124" spans="1:38" ht="15" thickBot="1" x14ac:dyDescent="0.35">
      <c r="A124" t="s">
        <v>194</v>
      </c>
      <c r="B124" t="s">
        <v>197</v>
      </c>
      <c r="C124" t="s">
        <v>1152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7"/>
        <v>28</v>
      </c>
      <c r="I124" s="40">
        <f t="shared" si="8"/>
        <v>0</v>
      </c>
      <c r="J124" s="41">
        <f t="shared" si="9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</row>
    <row r="125" spans="1:38" ht="15" thickBot="1" x14ac:dyDescent="0.35">
      <c r="A125" t="s">
        <v>199</v>
      </c>
      <c r="B125" t="s">
        <v>200</v>
      </c>
      <c r="C125" t="s">
        <v>1152</v>
      </c>
      <c r="D125" t="s">
        <v>201</v>
      </c>
      <c r="E125" s="39" t="s">
        <v>19</v>
      </c>
      <c r="F125" s="39" t="s">
        <v>1145</v>
      </c>
      <c r="G125" t="s">
        <v>724</v>
      </c>
      <c r="H125" s="40">
        <f t="shared" si="7"/>
        <v>28</v>
      </c>
      <c r="I125" s="40">
        <f t="shared" si="8"/>
        <v>0</v>
      </c>
      <c r="J125" s="41">
        <f t="shared" si="9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</row>
    <row r="126" spans="1:38" ht="15" thickBot="1" x14ac:dyDescent="0.35">
      <c r="A126" t="s">
        <v>202</v>
      </c>
      <c r="B126" t="s">
        <v>203</v>
      </c>
      <c r="C126" t="s">
        <v>1152</v>
      </c>
      <c r="D126" t="s">
        <v>204</v>
      </c>
      <c r="E126" s="39" t="s">
        <v>15</v>
      </c>
      <c r="F126" s="39" t="s">
        <v>1145</v>
      </c>
      <c r="G126" t="s">
        <v>725</v>
      </c>
      <c r="H126" s="40">
        <f t="shared" si="7"/>
        <v>28</v>
      </c>
      <c r="I126" s="40">
        <f t="shared" si="8"/>
        <v>0</v>
      </c>
      <c r="J126" s="41">
        <f t="shared" si="9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</row>
    <row r="127" spans="1:38" ht="15" thickBot="1" x14ac:dyDescent="0.35">
      <c r="A127" t="s">
        <v>194</v>
      </c>
      <c r="B127" t="s">
        <v>205</v>
      </c>
      <c r="C127" t="s">
        <v>1152</v>
      </c>
      <c r="D127" t="s">
        <v>206</v>
      </c>
      <c r="E127" s="39" t="s">
        <v>19</v>
      </c>
      <c r="F127" s="39" t="s">
        <v>1144</v>
      </c>
      <c r="G127" t="s">
        <v>726</v>
      </c>
      <c r="H127" s="40">
        <f t="shared" si="7"/>
        <v>28</v>
      </c>
      <c r="I127" s="40">
        <f t="shared" si="8"/>
        <v>0</v>
      </c>
      <c r="J127" s="41">
        <f t="shared" si="9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</row>
    <row r="128" spans="1:38" ht="15" thickBot="1" x14ac:dyDescent="0.35">
      <c r="A128" t="s">
        <v>194</v>
      </c>
      <c r="B128" t="s">
        <v>207</v>
      </c>
      <c r="C128" t="s">
        <v>1152</v>
      </c>
      <c r="D128" t="s">
        <v>208</v>
      </c>
      <c r="E128" s="39" t="s">
        <v>19</v>
      </c>
      <c r="F128" s="39" t="s">
        <v>1144</v>
      </c>
      <c r="G128" t="s">
        <v>727</v>
      </c>
      <c r="H128" s="40">
        <f t="shared" si="7"/>
        <v>28</v>
      </c>
      <c r="I128" s="40">
        <f t="shared" si="8"/>
        <v>0</v>
      </c>
      <c r="J128" s="41">
        <f t="shared" si="9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</row>
    <row r="129" spans="1:38" ht="15" thickBot="1" x14ac:dyDescent="0.35">
      <c r="A129" t="s">
        <v>194</v>
      </c>
      <c r="B129" t="s">
        <v>209</v>
      </c>
      <c r="C129" t="s">
        <v>1152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7"/>
        <v>28</v>
      </c>
      <c r="I129" s="40">
        <f t="shared" si="8"/>
        <v>0</v>
      </c>
      <c r="J129" s="41">
        <f t="shared" si="9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</row>
    <row r="130" spans="1:38" ht="15" thickBot="1" x14ac:dyDescent="0.35">
      <c r="A130" t="s">
        <v>194</v>
      </c>
      <c r="B130" t="s">
        <v>1032</v>
      </c>
      <c r="C130" t="s">
        <v>1152</v>
      </c>
      <c r="D130" t="s">
        <v>195</v>
      </c>
      <c r="E130" s="39" t="s">
        <v>15</v>
      </c>
      <c r="F130" s="39" t="s">
        <v>1145</v>
      </c>
      <c r="G130" t="s">
        <v>729</v>
      </c>
      <c r="H130" s="40">
        <f t="shared" si="7"/>
        <v>28</v>
      </c>
      <c r="I130" s="40">
        <f t="shared" si="8"/>
        <v>0</v>
      </c>
      <c r="J130" s="41">
        <f t="shared" si="9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</row>
    <row r="131" spans="1:38" ht="15" thickBot="1" x14ac:dyDescent="0.35">
      <c r="A131" t="s">
        <v>194</v>
      </c>
      <c r="B131" t="s">
        <v>196</v>
      </c>
      <c r="C131" t="s">
        <v>1152</v>
      </c>
      <c r="D131" t="s">
        <v>1031</v>
      </c>
      <c r="E131" s="39" t="s">
        <v>46</v>
      </c>
      <c r="F131" s="39" t="s">
        <v>20</v>
      </c>
      <c r="G131" t="s">
        <v>730</v>
      </c>
      <c r="H131" s="40">
        <f t="shared" si="7"/>
        <v>28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</row>
    <row r="132" spans="1:38" ht="15" thickBot="1" x14ac:dyDescent="0.35">
      <c r="A132" t="s">
        <v>194</v>
      </c>
      <c r="B132" t="s">
        <v>211</v>
      </c>
      <c r="C132" t="s">
        <v>1152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7"/>
        <v>28</v>
      </c>
      <c r="I132" s="40">
        <f t="shared" si="8"/>
        <v>0</v>
      </c>
      <c r="J132" s="41">
        <f t="shared" si="9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</row>
    <row r="133" spans="1:38" ht="15" thickBot="1" x14ac:dyDescent="0.35">
      <c r="A133" t="s">
        <v>194</v>
      </c>
      <c r="B133" t="s">
        <v>213</v>
      </c>
      <c r="C133" t="s">
        <v>1152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ref="H133:H197" si="14">COUNTIF(K133:AL133,"")</f>
        <v>28</v>
      </c>
      <c r="I133" s="40">
        <f t="shared" si="8"/>
        <v>0</v>
      </c>
      <c r="J133" s="41">
        <f t="shared" si="9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</row>
    <row r="134" spans="1:38" ht="15" thickBot="1" x14ac:dyDescent="0.35">
      <c r="A134" t="s">
        <v>194</v>
      </c>
      <c r="B134" t="s">
        <v>214</v>
      </c>
      <c r="C134" t="s">
        <v>1152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14"/>
        <v>28</v>
      </c>
      <c r="I134" s="40">
        <f t="shared" si="8"/>
        <v>0</v>
      </c>
      <c r="J134" s="41">
        <f t="shared" si="9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</row>
    <row r="135" spans="1:38" ht="15" thickBot="1" x14ac:dyDescent="0.35">
      <c r="A135" t="s">
        <v>194</v>
      </c>
      <c r="B135" t="s">
        <v>216</v>
      </c>
      <c r="C135" t="s">
        <v>1152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14"/>
        <v>28</v>
      </c>
      <c r="I135" s="40">
        <f t="shared" si="8"/>
        <v>0</v>
      </c>
      <c r="J135" s="41">
        <f t="shared" si="9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</row>
    <row r="136" spans="1:38" ht="15" thickBot="1" x14ac:dyDescent="0.35">
      <c r="A136" t="s">
        <v>194</v>
      </c>
      <c r="B136" s="39" t="s">
        <v>1260</v>
      </c>
      <c r="C136" s="39" t="s">
        <v>1152</v>
      </c>
      <c r="D136" t="s">
        <v>1243</v>
      </c>
      <c r="E136" s="39" t="s">
        <v>1204</v>
      </c>
      <c r="F136" s="39" t="s">
        <v>28</v>
      </c>
      <c r="G136" s="21" t="s">
        <v>1244</v>
      </c>
      <c r="H136" s="40">
        <f t="shared" si="14"/>
        <v>28</v>
      </c>
      <c r="I136" s="40">
        <f>COUNTIF(K136:AL136,"APAGADO")</f>
        <v>0</v>
      </c>
      <c r="J136" s="41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</row>
    <row r="137" spans="1:38" ht="15" thickBot="1" x14ac:dyDescent="0.35">
      <c r="A137" t="s">
        <v>194</v>
      </c>
      <c r="B137" s="39" t="s">
        <v>1259</v>
      </c>
      <c r="C137" s="39" t="s">
        <v>1152</v>
      </c>
      <c r="D137" t="s">
        <v>1243</v>
      </c>
      <c r="E137" s="39" t="s">
        <v>1204</v>
      </c>
      <c r="F137" s="39" t="s">
        <v>28</v>
      </c>
      <c r="G137" s="21" t="s">
        <v>1245</v>
      </c>
      <c r="H137" s="40">
        <f t="shared" si="14"/>
        <v>28</v>
      </c>
      <c r="I137" s="40">
        <f>COUNTIF(K137:AL137,"APAGADO")</f>
        <v>0</v>
      </c>
      <c r="J137" s="41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</row>
    <row r="138" spans="1:38" ht="15" thickBot="1" x14ac:dyDescent="0.35">
      <c r="A138" t="s">
        <v>194</v>
      </c>
      <c r="B138" s="39" t="s">
        <v>1262</v>
      </c>
      <c r="C138" s="39" t="s">
        <v>1152</v>
      </c>
      <c r="D138" t="s">
        <v>1240</v>
      </c>
      <c r="E138" s="39" t="s">
        <v>73</v>
      </c>
      <c r="F138" s="39" t="s">
        <v>28</v>
      </c>
      <c r="G138" s="21" t="s">
        <v>1241</v>
      </c>
      <c r="H138" s="40">
        <f t="shared" si="14"/>
        <v>28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</row>
    <row r="139" spans="1:38" ht="15" thickBot="1" x14ac:dyDescent="0.35">
      <c r="A139" t="s">
        <v>194</v>
      </c>
      <c r="B139" s="39" t="s">
        <v>1263</v>
      </c>
      <c r="C139" s="39" t="s">
        <v>1152</v>
      </c>
      <c r="D139" t="s">
        <v>1240</v>
      </c>
      <c r="E139" s="39" t="s">
        <v>73</v>
      </c>
      <c r="F139" s="39" t="s">
        <v>28</v>
      </c>
      <c r="G139" s="21" t="s">
        <v>1242</v>
      </c>
      <c r="H139" s="40">
        <f t="shared" si="14"/>
        <v>28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</row>
    <row r="140" spans="1:38" ht="15" thickBot="1" x14ac:dyDescent="0.35">
      <c r="A140" t="s">
        <v>217</v>
      </c>
      <c r="B140" t="s">
        <v>1033</v>
      </c>
      <c r="C140" t="s">
        <v>1152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4"/>
        <v>27</v>
      </c>
      <c r="I140" s="40">
        <f t="shared" si="8"/>
        <v>1</v>
      </c>
      <c r="J140" s="41">
        <f t="shared" si="9"/>
        <v>0.9642857142857143</v>
      </c>
      <c r="K140" s="20"/>
      <c r="L140" s="20"/>
      <c r="M140" s="20" t="s">
        <v>1308</v>
      </c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</row>
    <row r="141" spans="1:38" ht="15" thickBot="1" x14ac:dyDescent="0.35">
      <c r="A141" t="s">
        <v>217</v>
      </c>
      <c r="B141" t="s">
        <v>1034</v>
      </c>
      <c r="C141" t="s">
        <v>1152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4"/>
        <v>27</v>
      </c>
      <c r="I141" s="40">
        <f t="shared" si="8"/>
        <v>1</v>
      </c>
      <c r="J141" s="41">
        <f t="shared" si="9"/>
        <v>0.9642857142857143</v>
      </c>
      <c r="K141" s="20"/>
      <c r="L141" s="20"/>
      <c r="M141" s="20" t="s">
        <v>1308</v>
      </c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</row>
    <row r="142" spans="1:38" ht="15" thickBot="1" x14ac:dyDescent="0.35">
      <c r="A142" t="s">
        <v>220</v>
      </c>
      <c r="B142" t="s">
        <v>1035</v>
      </c>
      <c r="C142" t="s">
        <v>1152</v>
      </c>
      <c r="D142" t="s">
        <v>221</v>
      </c>
      <c r="E142" s="39"/>
      <c r="F142" s="39" t="s">
        <v>28</v>
      </c>
      <c r="G142" t="s">
        <v>736</v>
      </c>
      <c r="H142" s="40">
        <f t="shared" si="14"/>
        <v>28</v>
      </c>
      <c r="I142" s="40">
        <f t="shared" si="8"/>
        <v>0</v>
      </c>
      <c r="J142" s="41">
        <f t="shared" si="9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</row>
    <row r="143" spans="1:38" ht="15" thickBot="1" x14ac:dyDescent="0.35">
      <c r="A143" t="s">
        <v>232</v>
      </c>
      <c r="B143" t="s">
        <v>233</v>
      </c>
      <c r="C143" t="s">
        <v>1151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4"/>
        <v>28</v>
      </c>
      <c r="I143" s="40">
        <f t="shared" ref="I143:I237" si="15">COUNTIF(K143:AL143,"APAGADO")</f>
        <v>0</v>
      </c>
      <c r="J143" s="41">
        <f t="shared" ref="J143:J237" si="16">(H143)/(I143+H143)</f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</row>
    <row r="144" spans="1:38" ht="15" thickBot="1" x14ac:dyDescent="0.35">
      <c r="A144" t="s">
        <v>171</v>
      </c>
      <c r="B144" t="s">
        <v>235</v>
      </c>
      <c r="C144" t="s">
        <v>1151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4"/>
        <v>28</v>
      </c>
      <c r="I144" s="40">
        <f t="shared" si="15"/>
        <v>0</v>
      </c>
      <c r="J144" s="41">
        <f t="shared" si="16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</row>
    <row r="145" spans="1:38" ht="15" thickBot="1" x14ac:dyDescent="0.35">
      <c r="A145" t="s">
        <v>222</v>
      </c>
      <c r="B145" t="s">
        <v>237</v>
      </c>
      <c r="C145" t="s">
        <v>1151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4"/>
        <v>28</v>
      </c>
      <c r="I145" s="40">
        <f t="shared" si="15"/>
        <v>0</v>
      </c>
      <c r="J145" s="41">
        <f t="shared" si="16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</row>
    <row r="146" spans="1:38" ht="15" thickBot="1" x14ac:dyDescent="0.35">
      <c r="A146" t="s">
        <v>222</v>
      </c>
      <c r="B146" t="s">
        <v>239</v>
      </c>
      <c r="C146" t="s">
        <v>1151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4"/>
        <v>26</v>
      </c>
      <c r="I146" s="40">
        <f t="shared" si="15"/>
        <v>2</v>
      </c>
      <c r="J146" s="41">
        <f t="shared" si="16"/>
        <v>0.9285714285714286</v>
      </c>
      <c r="K146" s="20"/>
      <c r="L146" s="20" t="s">
        <v>1308</v>
      </c>
      <c r="M146" s="20" t="s">
        <v>1308</v>
      </c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</row>
    <row r="147" spans="1:38" ht="15" thickBot="1" x14ac:dyDescent="0.35">
      <c r="A147" t="s">
        <v>222</v>
      </c>
      <c r="B147" t="s">
        <v>241</v>
      </c>
      <c r="C147" t="s">
        <v>1151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4"/>
        <v>28</v>
      </c>
      <c r="I147" s="40">
        <f t="shared" si="15"/>
        <v>0</v>
      </c>
      <c r="J147" s="41">
        <f t="shared" si="16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</row>
    <row r="148" spans="1:38" ht="15" thickBot="1" x14ac:dyDescent="0.35">
      <c r="A148" t="s">
        <v>222</v>
      </c>
      <c r="B148" t="s">
        <v>243</v>
      </c>
      <c r="C148" t="s">
        <v>1151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4"/>
        <v>28</v>
      </c>
      <c r="I148" s="40">
        <f t="shared" si="15"/>
        <v>0</v>
      </c>
      <c r="J148" s="41">
        <f t="shared" si="16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</row>
    <row r="149" spans="1:38" ht="15" thickBot="1" x14ac:dyDescent="0.35">
      <c r="A149" t="s">
        <v>222</v>
      </c>
      <c r="B149" t="s">
        <v>223</v>
      </c>
      <c r="C149" t="s">
        <v>1151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4"/>
        <v>28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</row>
    <row r="150" spans="1:38" ht="15" thickBot="1" x14ac:dyDescent="0.35">
      <c r="A150" t="s">
        <v>222</v>
      </c>
      <c r="B150" t="s">
        <v>1040</v>
      </c>
      <c r="C150" t="s">
        <v>1151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4"/>
        <v>28</v>
      </c>
      <c r="I150" s="40">
        <f t="shared" si="15"/>
        <v>0</v>
      </c>
      <c r="J150" s="41">
        <f t="shared" si="16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</row>
    <row r="151" spans="1:38" ht="15" thickBot="1" x14ac:dyDescent="0.35">
      <c r="A151" t="s">
        <v>222</v>
      </c>
      <c r="B151" t="s">
        <v>1041</v>
      </c>
      <c r="C151" t="s">
        <v>1151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4"/>
        <v>28</v>
      </c>
      <c r="I151" s="40">
        <f t="shared" si="15"/>
        <v>0</v>
      </c>
      <c r="J151" s="41">
        <f t="shared" si="16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</row>
    <row r="152" spans="1:38" ht="15" thickBot="1" x14ac:dyDescent="0.35">
      <c r="A152" t="s">
        <v>222</v>
      </c>
      <c r="B152" t="s">
        <v>227</v>
      </c>
      <c r="C152" t="s">
        <v>1151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4"/>
        <v>28</v>
      </c>
      <c r="I152" s="40">
        <f t="shared" ref="I152:I159" si="17">COUNTIF(K152:AL152,"APAGADO")</f>
        <v>0</v>
      </c>
      <c r="J152" s="41">
        <f t="shared" ref="J152:J159" si="18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</row>
    <row r="153" spans="1:38" ht="15" thickBot="1" x14ac:dyDescent="0.35">
      <c r="A153" t="s">
        <v>222</v>
      </c>
      <c r="B153" t="s">
        <v>245</v>
      </c>
      <c r="C153" t="s">
        <v>1151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4"/>
        <v>28</v>
      </c>
      <c r="I153" s="40">
        <f t="shared" si="17"/>
        <v>0</v>
      </c>
      <c r="J153" s="41">
        <f t="shared" si="18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</row>
    <row r="154" spans="1:38" ht="15" thickBot="1" x14ac:dyDescent="0.35">
      <c r="A154" t="s">
        <v>222</v>
      </c>
      <c r="B154" t="s">
        <v>229</v>
      </c>
      <c r="C154" t="s">
        <v>1151</v>
      </c>
      <c r="D154" t="s">
        <v>230</v>
      </c>
      <c r="E154" s="39" t="s">
        <v>73</v>
      </c>
      <c r="F154" s="39" t="s">
        <v>1145</v>
      </c>
      <c r="G154" t="s">
        <v>747</v>
      </c>
      <c r="H154" s="40">
        <f t="shared" si="14"/>
        <v>28</v>
      </c>
      <c r="I154" s="40">
        <f t="shared" si="17"/>
        <v>0</v>
      </c>
      <c r="J154" s="41">
        <f t="shared" si="18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</row>
    <row r="155" spans="1:38" ht="15" thickBot="1" x14ac:dyDescent="0.35">
      <c r="A155" t="s">
        <v>222</v>
      </c>
      <c r="B155" t="s">
        <v>231</v>
      </c>
      <c r="C155" t="s">
        <v>1151</v>
      </c>
      <c r="D155" t="s">
        <v>230</v>
      </c>
      <c r="E155" s="39" t="s">
        <v>73</v>
      </c>
      <c r="F155" s="39" t="s">
        <v>1145</v>
      </c>
      <c r="G155" t="s">
        <v>748</v>
      </c>
      <c r="H155" s="40">
        <f t="shared" si="14"/>
        <v>28</v>
      </c>
      <c r="I155" s="40">
        <f t="shared" si="17"/>
        <v>0</v>
      </c>
      <c r="J155" s="41">
        <f t="shared" si="18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</row>
    <row r="156" spans="1:38" ht="15" thickBot="1" x14ac:dyDescent="0.35">
      <c r="A156" t="s">
        <v>222</v>
      </c>
      <c r="B156" t="s">
        <v>1036</v>
      </c>
      <c r="C156" t="s">
        <v>1151</v>
      </c>
      <c r="D156" t="s">
        <v>247</v>
      </c>
      <c r="E156" s="39" t="s">
        <v>73</v>
      </c>
      <c r="F156" s="39" t="s">
        <v>1145</v>
      </c>
      <c r="G156" t="s">
        <v>749</v>
      </c>
      <c r="H156" s="40">
        <f t="shared" si="14"/>
        <v>28</v>
      </c>
      <c r="I156" s="40">
        <f t="shared" si="17"/>
        <v>0</v>
      </c>
      <c r="J156" s="41">
        <f t="shared" si="18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</row>
    <row r="157" spans="1:38" ht="15" thickBot="1" x14ac:dyDescent="0.35">
      <c r="A157" t="s">
        <v>222</v>
      </c>
      <c r="B157" t="s">
        <v>1037</v>
      </c>
      <c r="C157" t="s">
        <v>1151</v>
      </c>
      <c r="D157" t="s">
        <v>247</v>
      </c>
      <c r="E157" s="39" t="s">
        <v>73</v>
      </c>
      <c r="F157" s="39" t="s">
        <v>1145</v>
      </c>
      <c r="G157" t="s">
        <v>750</v>
      </c>
      <c r="H157" s="40">
        <f t="shared" si="14"/>
        <v>28</v>
      </c>
      <c r="I157" s="40">
        <f t="shared" si="17"/>
        <v>0</v>
      </c>
      <c r="J157" s="41">
        <f t="shared" si="18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</row>
    <row r="158" spans="1:38" ht="15" thickBot="1" x14ac:dyDescent="0.35">
      <c r="A158" t="s">
        <v>222</v>
      </c>
      <c r="B158" t="s">
        <v>1038</v>
      </c>
      <c r="C158" t="s">
        <v>1151</v>
      </c>
      <c r="D158" t="s">
        <v>248</v>
      </c>
      <c r="E158" s="39" t="s">
        <v>73</v>
      </c>
      <c r="F158" s="39" t="s">
        <v>1145</v>
      </c>
      <c r="G158" t="s">
        <v>751</v>
      </c>
      <c r="H158" s="40">
        <f t="shared" si="14"/>
        <v>28</v>
      </c>
      <c r="I158" s="40">
        <f t="shared" si="17"/>
        <v>0</v>
      </c>
      <c r="J158" s="41">
        <f t="shared" si="18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</row>
    <row r="159" spans="1:38" ht="15" thickBot="1" x14ac:dyDescent="0.35">
      <c r="A159" t="s">
        <v>222</v>
      </c>
      <c r="B159" t="s">
        <v>1039</v>
      </c>
      <c r="C159" t="s">
        <v>1151</v>
      </c>
      <c r="D159" t="s">
        <v>248</v>
      </c>
      <c r="E159" s="39" t="s">
        <v>73</v>
      </c>
      <c r="F159" s="39" t="s">
        <v>1145</v>
      </c>
      <c r="G159" t="s">
        <v>752</v>
      </c>
      <c r="H159" s="40">
        <f t="shared" si="14"/>
        <v>28</v>
      </c>
      <c r="I159" s="40">
        <f t="shared" si="17"/>
        <v>0</v>
      </c>
      <c r="J159" s="41">
        <f t="shared" si="18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</row>
    <row r="160" spans="1:38" ht="15" thickBot="1" x14ac:dyDescent="0.35">
      <c r="A160" t="s">
        <v>101</v>
      </c>
      <c r="B160" t="s">
        <v>249</v>
      </c>
      <c r="C160" t="s">
        <v>1151</v>
      </c>
      <c r="D160" t="s">
        <v>250</v>
      </c>
      <c r="E160" s="39" t="s">
        <v>15</v>
      </c>
      <c r="F160" s="39" t="s">
        <v>1145</v>
      </c>
      <c r="G160" t="s">
        <v>753</v>
      </c>
      <c r="H160" s="40">
        <f t="shared" si="14"/>
        <v>28</v>
      </c>
      <c r="I160" s="40">
        <f t="shared" si="15"/>
        <v>0</v>
      </c>
      <c r="J160" s="41">
        <f t="shared" si="16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</row>
    <row r="161" spans="1:38" ht="15" thickBot="1" x14ac:dyDescent="0.35">
      <c r="A161" t="s">
        <v>101</v>
      </c>
      <c r="B161" t="s">
        <v>251</v>
      </c>
      <c r="C161" t="s">
        <v>1151</v>
      </c>
      <c r="D161" t="s">
        <v>252</v>
      </c>
      <c r="E161" s="39" t="s">
        <v>15</v>
      </c>
      <c r="F161" s="39" t="s">
        <v>1145</v>
      </c>
      <c r="G161" t="s">
        <v>754</v>
      </c>
      <c r="H161" s="40">
        <f t="shared" si="14"/>
        <v>28</v>
      </c>
      <c r="I161" s="40">
        <f t="shared" si="15"/>
        <v>0</v>
      </c>
      <c r="J161" s="41">
        <f t="shared" si="16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</row>
    <row r="162" spans="1:38" ht="15" thickBot="1" x14ac:dyDescent="0.35">
      <c r="A162" t="s">
        <v>101</v>
      </c>
      <c r="B162" t="s">
        <v>253</v>
      </c>
      <c r="C162" t="s">
        <v>1151</v>
      </c>
      <c r="D162" t="s">
        <v>254</v>
      </c>
      <c r="E162" s="39" t="s">
        <v>15</v>
      </c>
      <c r="F162" s="39" t="s">
        <v>1145</v>
      </c>
      <c r="G162" t="s">
        <v>755</v>
      </c>
      <c r="H162" s="40">
        <f t="shared" si="14"/>
        <v>28</v>
      </c>
      <c r="I162" s="40">
        <f t="shared" si="15"/>
        <v>0</v>
      </c>
      <c r="J162" s="41">
        <f t="shared" si="16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</row>
    <row r="163" spans="1:38" ht="15" thickBot="1" x14ac:dyDescent="0.35">
      <c r="A163" t="s">
        <v>202</v>
      </c>
      <c r="B163" t="s">
        <v>1274</v>
      </c>
      <c r="C163" t="s">
        <v>1152</v>
      </c>
      <c r="D163" t="s">
        <v>1275</v>
      </c>
      <c r="E163" s="39" t="s">
        <v>73</v>
      </c>
      <c r="F163" s="39" t="s">
        <v>16</v>
      </c>
      <c r="G163"/>
      <c r="H163" s="40">
        <f t="shared" si="14"/>
        <v>28</v>
      </c>
      <c r="I163" s="40">
        <f t="shared" si="15"/>
        <v>0</v>
      </c>
      <c r="J163" s="41">
        <f t="shared" si="16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</row>
    <row r="164" spans="1:38" ht="15" thickBot="1" x14ac:dyDescent="0.35">
      <c r="A164" t="s">
        <v>202</v>
      </c>
      <c r="B164" t="s">
        <v>1276</v>
      </c>
      <c r="C164" t="s">
        <v>1152</v>
      </c>
      <c r="D164" t="s">
        <v>1277</v>
      </c>
      <c r="E164" s="39" t="s">
        <v>73</v>
      </c>
      <c r="F164" s="39" t="s">
        <v>20</v>
      </c>
      <c r="G164"/>
      <c r="H164" s="40">
        <f t="shared" si="14"/>
        <v>28</v>
      </c>
      <c r="I164" s="40">
        <f t="shared" si="15"/>
        <v>0</v>
      </c>
      <c r="J164" s="41">
        <f t="shared" si="16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</row>
    <row r="165" spans="1:38" ht="15" thickBot="1" x14ac:dyDescent="0.35">
      <c r="A165" t="s">
        <v>171</v>
      </c>
      <c r="B165" t="s">
        <v>1042</v>
      </c>
      <c r="C165" t="s">
        <v>1151</v>
      </c>
      <c r="D165" t="s">
        <v>1176</v>
      </c>
      <c r="E165" s="39" t="s">
        <v>19</v>
      </c>
      <c r="F165" s="39" t="s">
        <v>20</v>
      </c>
      <c r="G165" t="s">
        <v>756</v>
      </c>
      <c r="H165" s="40">
        <f t="shared" si="14"/>
        <v>28</v>
      </c>
      <c r="I165" s="40">
        <f t="shared" si="15"/>
        <v>0</v>
      </c>
      <c r="J165" s="41">
        <f t="shared" si="16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</row>
    <row r="166" spans="1:38" ht="15" thickBot="1" x14ac:dyDescent="0.35">
      <c r="A166" t="s">
        <v>171</v>
      </c>
      <c r="B166" t="s">
        <v>255</v>
      </c>
      <c r="C166" t="s">
        <v>1151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4"/>
        <v>28</v>
      </c>
      <c r="I166" s="40">
        <f t="shared" si="15"/>
        <v>0</v>
      </c>
      <c r="J166" s="41">
        <f t="shared" si="16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</row>
    <row r="167" spans="1:38" ht="15" thickBot="1" x14ac:dyDescent="0.35">
      <c r="A167" t="s">
        <v>257</v>
      </c>
      <c r="B167" t="s">
        <v>258</v>
      </c>
      <c r="C167" t="s">
        <v>1151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4"/>
        <v>28</v>
      </c>
      <c r="I167" s="40">
        <f t="shared" si="15"/>
        <v>0</v>
      </c>
      <c r="J167" s="41">
        <f t="shared" si="16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</row>
    <row r="168" spans="1:38" ht="15" thickBot="1" x14ac:dyDescent="0.35">
      <c r="A168" t="s">
        <v>257</v>
      </c>
      <c r="B168" t="s">
        <v>260</v>
      </c>
      <c r="C168" t="s">
        <v>1151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4"/>
        <v>28</v>
      </c>
      <c r="I168" s="40">
        <f t="shared" si="15"/>
        <v>0</v>
      </c>
      <c r="J168" s="41">
        <f t="shared" si="16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</row>
    <row r="169" spans="1:38" ht="15" thickBot="1" x14ac:dyDescent="0.35">
      <c r="A169" t="s">
        <v>261</v>
      </c>
      <c r="B169" t="s">
        <v>1043</v>
      </c>
      <c r="C169" t="s">
        <v>1152</v>
      </c>
      <c r="D169" t="s">
        <v>262</v>
      </c>
      <c r="E169" s="39" t="s">
        <v>15</v>
      </c>
      <c r="F169" s="39" t="s">
        <v>1144</v>
      </c>
      <c r="G169" t="s">
        <v>759</v>
      </c>
      <c r="H169" s="40">
        <f t="shared" si="14"/>
        <v>28</v>
      </c>
      <c r="I169" s="40">
        <f t="shared" si="15"/>
        <v>0</v>
      </c>
      <c r="J169" s="41">
        <f t="shared" si="16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</row>
    <row r="170" spans="1:38" ht="15" thickBot="1" x14ac:dyDescent="0.35">
      <c r="A170" t="s">
        <v>261</v>
      </c>
      <c r="B170" t="s">
        <v>263</v>
      </c>
      <c r="C170" t="s">
        <v>1152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4"/>
        <v>28</v>
      </c>
      <c r="I170" s="40">
        <f t="shared" si="15"/>
        <v>0</v>
      </c>
      <c r="J170" s="41">
        <f t="shared" si="16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</row>
    <row r="171" spans="1:38" ht="15" thickBot="1" x14ac:dyDescent="0.35">
      <c r="A171" t="s">
        <v>261</v>
      </c>
      <c r="B171" t="s">
        <v>265</v>
      </c>
      <c r="C171" t="s">
        <v>1152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4"/>
        <v>28</v>
      </c>
      <c r="I171" s="40">
        <f t="shared" si="15"/>
        <v>0</v>
      </c>
      <c r="J171" s="41">
        <f t="shared" si="16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</row>
    <row r="172" spans="1:38" ht="15" thickBot="1" x14ac:dyDescent="0.35">
      <c r="A172" t="s">
        <v>270</v>
      </c>
      <c r="B172" t="s">
        <v>1044</v>
      </c>
      <c r="C172" t="s">
        <v>1151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4"/>
        <v>28</v>
      </c>
      <c r="I172" s="40">
        <f t="shared" si="15"/>
        <v>0</v>
      </c>
      <c r="J172" s="41">
        <f t="shared" si="16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</row>
    <row r="173" spans="1:38" ht="15" thickBot="1" x14ac:dyDescent="0.35">
      <c r="A173" t="s">
        <v>270</v>
      </c>
      <c r="B173" t="s">
        <v>1045</v>
      </c>
      <c r="C173" t="s">
        <v>1151</v>
      </c>
      <c r="D173" t="s">
        <v>1177</v>
      </c>
      <c r="E173" s="39" t="s">
        <v>19</v>
      </c>
      <c r="F173" s="39" t="s">
        <v>28</v>
      </c>
      <c r="G173" t="s">
        <v>770</v>
      </c>
      <c r="H173" s="40">
        <f t="shared" si="14"/>
        <v>28</v>
      </c>
      <c r="I173" s="40">
        <f t="shared" si="15"/>
        <v>0</v>
      </c>
      <c r="J173" s="41">
        <f t="shared" si="16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</row>
    <row r="174" spans="1:38" ht="15" thickBot="1" x14ac:dyDescent="0.35">
      <c r="A174" t="s">
        <v>270</v>
      </c>
      <c r="B174" t="s">
        <v>1046</v>
      </c>
      <c r="C174" t="s">
        <v>1151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4"/>
        <v>28</v>
      </c>
      <c r="I174" s="40">
        <f t="shared" si="15"/>
        <v>0</v>
      </c>
      <c r="J174" s="41">
        <f t="shared" si="16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spans="1:38" ht="15" thickBot="1" x14ac:dyDescent="0.35">
      <c r="A175" t="s">
        <v>270</v>
      </c>
      <c r="B175" t="s">
        <v>1047</v>
      </c>
      <c r="C175" t="s">
        <v>1151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4"/>
        <v>28</v>
      </c>
      <c r="I175" s="40">
        <f t="shared" si="15"/>
        <v>0</v>
      </c>
      <c r="J175" s="41">
        <f t="shared" si="16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</row>
    <row r="176" spans="1:38" ht="15" thickBot="1" x14ac:dyDescent="0.35">
      <c r="A176" t="s">
        <v>270</v>
      </c>
      <c r="B176" t="s">
        <v>1048</v>
      </c>
      <c r="C176" t="s">
        <v>1151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4"/>
        <v>28</v>
      </c>
      <c r="I176" s="40">
        <f t="shared" si="15"/>
        <v>0</v>
      </c>
      <c r="J176" s="41">
        <f t="shared" si="16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</row>
    <row r="177" spans="1:38" ht="15" thickBot="1" x14ac:dyDescent="0.35">
      <c r="A177" t="s">
        <v>270</v>
      </c>
      <c r="B177" t="s">
        <v>1049</v>
      </c>
      <c r="C177" t="s">
        <v>1151</v>
      </c>
      <c r="D177" t="s">
        <v>266</v>
      </c>
      <c r="E177" s="39" t="s">
        <v>46</v>
      </c>
      <c r="F177" s="39" t="s">
        <v>1144</v>
      </c>
      <c r="G177" t="s">
        <v>762</v>
      </c>
      <c r="H177" s="40">
        <f t="shared" si="14"/>
        <v>28</v>
      </c>
      <c r="I177" s="40">
        <f t="shared" si="15"/>
        <v>0</v>
      </c>
      <c r="J177" s="41">
        <f t="shared" si="16"/>
        <v>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</row>
    <row r="178" spans="1:38" ht="15" thickBot="1" x14ac:dyDescent="0.35">
      <c r="A178" t="s">
        <v>267</v>
      </c>
      <c r="B178" t="s">
        <v>268</v>
      </c>
      <c r="C178" t="s">
        <v>1151</v>
      </c>
      <c r="D178" t="s">
        <v>269</v>
      </c>
      <c r="E178" s="39" t="s">
        <v>19</v>
      </c>
      <c r="F178" s="39" t="s">
        <v>1144</v>
      </c>
      <c r="G178" t="s">
        <v>763</v>
      </c>
      <c r="H178" s="40">
        <f t="shared" si="14"/>
        <v>25</v>
      </c>
      <c r="I178" s="40">
        <f t="shared" si="15"/>
        <v>3</v>
      </c>
      <c r="J178" s="41">
        <f t="shared" si="16"/>
        <v>0.8928571428571429</v>
      </c>
      <c r="K178" s="20" t="s">
        <v>1308</v>
      </c>
      <c r="L178" s="20" t="s">
        <v>1308</v>
      </c>
      <c r="M178" s="20" t="s">
        <v>1308</v>
      </c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</row>
    <row r="179" spans="1:38" ht="15" thickBot="1" x14ac:dyDescent="0.35">
      <c r="A179" t="s">
        <v>270</v>
      </c>
      <c r="B179" t="s">
        <v>271</v>
      </c>
      <c r="C179" t="s">
        <v>1151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4"/>
        <v>28</v>
      </c>
      <c r="I179" s="40">
        <f t="shared" si="15"/>
        <v>0</v>
      </c>
      <c r="J179" s="41">
        <f t="shared" si="16"/>
        <v>1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</row>
    <row r="180" spans="1:38" ht="15" thickBot="1" x14ac:dyDescent="0.35">
      <c r="A180" t="s">
        <v>270</v>
      </c>
      <c r="B180" t="s">
        <v>273</v>
      </c>
      <c r="C180" t="s">
        <v>1151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4"/>
        <v>28</v>
      </c>
      <c r="I180" s="40">
        <f t="shared" si="15"/>
        <v>0</v>
      </c>
      <c r="J180" s="41">
        <f t="shared" si="16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</row>
    <row r="181" spans="1:38" ht="15" thickBot="1" x14ac:dyDescent="0.35">
      <c r="A181" t="s">
        <v>267</v>
      </c>
      <c r="B181" t="s">
        <v>276</v>
      </c>
      <c r="C181" t="s">
        <v>1151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4"/>
        <v>26</v>
      </c>
      <c r="I181" s="40">
        <f t="shared" si="15"/>
        <v>2</v>
      </c>
      <c r="J181" s="41">
        <f t="shared" si="16"/>
        <v>0.9285714285714286</v>
      </c>
      <c r="K181" s="20" t="s">
        <v>1308</v>
      </c>
      <c r="L181" s="20" t="s">
        <v>1308</v>
      </c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</row>
    <row r="182" spans="1:38" ht="15" thickBot="1" x14ac:dyDescent="0.35">
      <c r="A182" t="s">
        <v>270</v>
      </c>
      <c r="B182" t="s">
        <v>278</v>
      </c>
      <c r="C182" t="s">
        <v>1151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4"/>
        <v>28</v>
      </c>
      <c r="I182" s="40">
        <f t="shared" si="15"/>
        <v>0</v>
      </c>
      <c r="J182" s="41">
        <f t="shared" si="16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</row>
    <row r="183" spans="1:38" ht="15" thickBot="1" x14ac:dyDescent="0.35">
      <c r="A183" t="s">
        <v>270</v>
      </c>
      <c r="B183" t="s">
        <v>280</v>
      </c>
      <c r="C183" t="s">
        <v>1151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4"/>
        <v>28</v>
      </c>
      <c r="I183" s="40">
        <f t="shared" si="15"/>
        <v>0</v>
      </c>
      <c r="J183" s="41">
        <f t="shared" si="16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</row>
    <row r="184" spans="1:38" ht="15" thickBot="1" x14ac:dyDescent="0.35">
      <c r="A184" t="s">
        <v>270</v>
      </c>
      <c r="B184" t="s">
        <v>283</v>
      </c>
      <c r="C184" t="s">
        <v>1151</v>
      </c>
      <c r="D184" t="s">
        <v>284</v>
      </c>
      <c r="E184" s="21"/>
      <c r="F184" s="39" t="s">
        <v>1144</v>
      </c>
      <c r="G184" t="s">
        <v>772</v>
      </c>
      <c r="H184" s="40">
        <f t="shared" si="14"/>
        <v>28</v>
      </c>
      <c r="I184" s="40">
        <f t="shared" si="15"/>
        <v>0</v>
      </c>
      <c r="J184" s="41">
        <f t="shared" si="16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</row>
    <row r="185" spans="1:38" ht="15" thickBot="1" x14ac:dyDescent="0.35">
      <c r="A185" t="s">
        <v>270</v>
      </c>
      <c r="B185" t="s">
        <v>286</v>
      </c>
      <c r="C185" t="s">
        <v>1151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4"/>
        <v>28</v>
      </c>
      <c r="I185" s="40">
        <f t="shared" si="15"/>
        <v>0</v>
      </c>
      <c r="J185" s="41">
        <f t="shared" si="16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</row>
    <row r="186" spans="1:38" ht="15" thickBot="1" x14ac:dyDescent="0.35">
      <c r="A186" s="145" t="s">
        <v>270</v>
      </c>
      <c r="B186" s="146" t="s">
        <v>1314</v>
      </c>
      <c r="C186" s="39" t="s">
        <v>1151</v>
      </c>
      <c r="D186" t="s">
        <v>1296</v>
      </c>
      <c r="E186" s="39" t="s">
        <v>15</v>
      </c>
      <c r="F186" s="39" t="s">
        <v>28</v>
      </c>
      <c r="G186" s="21" t="s">
        <v>1297</v>
      </c>
      <c r="H186" s="40">
        <f>COUNTIF(K186:AL186,"")</f>
        <v>28</v>
      </c>
      <c r="I186" s="40">
        <f t="shared" ref="I186" si="19">COUNTIF(K186:AL186,"APAGADO")</f>
        <v>0</v>
      </c>
      <c r="J186" s="41">
        <f t="shared" ref="J186" si="20">(H186)/(I186+H186)</f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</row>
    <row r="187" spans="1:38" ht="15" thickBot="1" x14ac:dyDescent="0.35">
      <c r="A187" t="s">
        <v>290</v>
      </c>
      <c r="B187" t="s">
        <v>1050</v>
      </c>
      <c r="C187" t="s">
        <v>1151</v>
      </c>
      <c r="D187" t="s">
        <v>1178</v>
      </c>
      <c r="E187" s="39" t="s">
        <v>19</v>
      </c>
      <c r="F187" s="39" t="s">
        <v>20</v>
      </c>
      <c r="G187" t="s">
        <v>776</v>
      </c>
      <c r="H187" s="40">
        <f t="shared" si="14"/>
        <v>28</v>
      </c>
      <c r="I187" s="40">
        <f t="shared" si="15"/>
        <v>0</v>
      </c>
      <c r="J187" s="41">
        <f t="shared" si="16"/>
        <v>1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spans="1:38" ht="15" thickBot="1" x14ac:dyDescent="0.35">
      <c r="A188" t="s">
        <v>232</v>
      </c>
      <c r="B188" t="s">
        <v>288</v>
      </c>
      <c r="C188" t="s">
        <v>1152</v>
      </c>
      <c r="D188" t="s">
        <v>289</v>
      </c>
      <c r="E188" s="39" t="s">
        <v>15</v>
      </c>
      <c r="F188" s="39" t="s">
        <v>28</v>
      </c>
      <c r="G188" t="s">
        <v>1154</v>
      </c>
      <c r="H188" s="40">
        <f t="shared" si="14"/>
        <v>28</v>
      </c>
      <c r="I188" s="40">
        <f t="shared" si="15"/>
        <v>0</v>
      </c>
      <c r="J188" s="41">
        <f t="shared" si="16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spans="1:38" ht="15" thickBot="1" x14ac:dyDescent="0.35">
      <c r="A189" t="s">
        <v>290</v>
      </c>
      <c r="B189" t="s">
        <v>291</v>
      </c>
      <c r="C189" t="s">
        <v>1152</v>
      </c>
      <c r="D189" t="s">
        <v>292</v>
      </c>
      <c r="E189" s="39" t="s">
        <v>15</v>
      </c>
      <c r="F189" s="39" t="s">
        <v>28</v>
      </c>
      <c r="G189" t="s">
        <v>777</v>
      </c>
      <c r="H189" s="40">
        <f t="shared" si="14"/>
        <v>28</v>
      </c>
      <c r="I189" s="40">
        <f t="shared" si="15"/>
        <v>0</v>
      </c>
      <c r="J189" s="41">
        <f t="shared" si="16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</row>
    <row r="190" spans="1:38" ht="15" thickBot="1" x14ac:dyDescent="0.35">
      <c r="A190" t="s">
        <v>12</v>
      </c>
      <c r="B190" s="45" t="s">
        <v>13</v>
      </c>
      <c r="C190" t="s">
        <v>1152</v>
      </c>
      <c r="D190" t="s">
        <v>14</v>
      </c>
      <c r="E190" s="39" t="s">
        <v>15</v>
      </c>
      <c r="F190" s="39" t="s">
        <v>1144</v>
      </c>
      <c r="G190" t="s">
        <v>778</v>
      </c>
      <c r="H190" s="40">
        <f t="shared" si="14"/>
        <v>28</v>
      </c>
      <c r="I190" s="40">
        <f t="shared" si="15"/>
        <v>0</v>
      </c>
      <c r="J190" s="41">
        <f t="shared" si="16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</row>
    <row r="191" spans="1:38" ht="15" thickBot="1" x14ac:dyDescent="0.35">
      <c r="A191" t="s">
        <v>380</v>
      </c>
      <c r="B191" t="s">
        <v>1051</v>
      </c>
      <c r="C191" t="s">
        <v>1152</v>
      </c>
      <c r="D191" t="s">
        <v>1052</v>
      </c>
      <c r="E191" s="39" t="s">
        <v>73</v>
      </c>
      <c r="F191" s="39" t="s">
        <v>28</v>
      </c>
      <c r="G191"/>
      <c r="H191" s="40">
        <f t="shared" si="14"/>
        <v>28</v>
      </c>
      <c r="I191" s="40">
        <f t="shared" si="15"/>
        <v>0</v>
      </c>
      <c r="J191" s="41">
        <f t="shared" si="16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spans="1:38" ht="15" thickBot="1" x14ac:dyDescent="0.35">
      <c r="A192" t="s">
        <v>1053</v>
      </c>
      <c r="B192" t="s">
        <v>1054</v>
      </c>
      <c r="C192" t="s">
        <v>1152</v>
      </c>
      <c r="D192" t="s">
        <v>1052</v>
      </c>
      <c r="E192" s="39" t="s">
        <v>73</v>
      </c>
      <c r="F192" s="39" t="s">
        <v>28</v>
      </c>
      <c r="G192"/>
      <c r="H192" s="40">
        <f t="shared" si="14"/>
        <v>28</v>
      </c>
      <c r="I192" s="40">
        <f t="shared" si="15"/>
        <v>0</v>
      </c>
      <c r="J192" s="41">
        <f t="shared" si="16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</row>
    <row r="193" spans="1:38" ht="15" thickBot="1" x14ac:dyDescent="0.35">
      <c r="A193" t="s">
        <v>17</v>
      </c>
      <c r="B193" s="45" t="s">
        <v>18</v>
      </c>
      <c r="C193" t="s">
        <v>1152</v>
      </c>
      <c r="D193" t="s">
        <v>1179</v>
      </c>
      <c r="E193" s="39" t="s">
        <v>19</v>
      </c>
      <c r="F193" s="39" t="s">
        <v>20</v>
      </c>
      <c r="G193" t="s">
        <v>779</v>
      </c>
      <c r="H193" s="40">
        <f t="shared" si="14"/>
        <v>28</v>
      </c>
      <c r="I193" s="40">
        <f t="shared" si="15"/>
        <v>0</v>
      </c>
      <c r="J193" s="41">
        <f t="shared" si="16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</row>
    <row r="194" spans="1:38" ht="15" thickBot="1" x14ac:dyDescent="0.35">
      <c r="A194" t="s">
        <v>17</v>
      </c>
      <c r="B194" s="45" t="s">
        <v>21</v>
      </c>
      <c r="C194" t="s">
        <v>1152</v>
      </c>
      <c r="D194" t="s">
        <v>22</v>
      </c>
      <c r="E194" s="39" t="s">
        <v>19</v>
      </c>
      <c r="F194" s="39" t="s">
        <v>20</v>
      </c>
      <c r="G194" t="s">
        <v>728</v>
      </c>
      <c r="H194" s="40">
        <f t="shared" si="14"/>
        <v>28</v>
      </c>
      <c r="I194" s="40">
        <f t="shared" si="15"/>
        <v>0</v>
      </c>
      <c r="J194" s="41">
        <f t="shared" si="16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</row>
    <row r="195" spans="1:38" ht="15" thickBot="1" x14ac:dyDescent="0.35">
      <c r="A195" t="s">
        <v>17</v>
      </c>
      <c r="B195" s="45" t="s">
        <v>23</v>
      </c>
      <c r="C195" t="s">
        <v>1152</v>
      </c>
      <c r="D195" t="s">
        <v>617</v>
      </c>
      <c r="E195" s="39" t="s">
        <v>15</v>
      </c>
      <c r="F195" s="39" t="s">
        <v>1145</v>
      </c>
      <c r="G195" t="s">
        <v>780</v>
      </c>
      <c r="H195" s="40">
        <f t="shared" si="14"/>
        <v>28</v>
      </c>
      <c r="I195" s="40">
        <f t="shared" si="15"/>
        <v>0</v>
      </c>
      <c r="J195" s="41">
        <f t="shared" si="16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</row>
    <row r="196" spans="1:38" ht="15" thickBot="1" x14ac:dyDescent="0.35">
      <c r="A196" t="s">
        <v>17</v>
      </c>
      <c r="B196" s="45" t="s">
        <v>24</v>
      </c>
      <c r="C196" t="s">
        <v>1152</v>
      </c>
      <c r="D196" t="s">
        <v>25</v>
      </c>
      <c r="E196" s="39" t="s">
        <v>15</v>
      </c>
      <c r="F196" s="39" t="s">
        <v>20</v>
      </c>
      <c r="G196" t="s">
        <v>781</v>
      </c>
      <c r="H196" s="40">
        <f t="shared" si="14"/>
        <v>28</v>
      </c>
      <c r="I196" s="40">
        <f t="shared" si="15"/>
        <v>0</v>
      </c>
      <c r="J196" s="41">
        <f t="shared" si="16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</row>
    <row r="197" spans="1:38" ht="15" thickBot="1" x14ac:dyDescent="0.35">
      <c r="A197" t="s">
        <v>293</v>
      </c>
      <c r="B197" t="s">
        <v>1055</v>
      </c>
      <c r="C197" t="s">
        <v>1151</v>
      </c>
      <c r="D197" t="s">
        <v>294</v>
      </c>
      <c r="E197" s="39" t="s">
        <v>73</v>
      </c>
      <c r="F197" s="39" t="s">
        <v>28</v>
      </c>
      <c r="G197" t="s">
        <v>782</v>
      </c>
      <c r="H197" s="40">
        <f t="shared" si="14"/>
        <v>28</v>
      </c>
      <c r="I197" s="40">
        <f t="shared" si="15"/>
        <v>0</v>
      </c>
      <c r="J197" s="41">
        <f t="shared" si="16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</row>
    <row r="198" spans="1:38" ht="15" thickBot="1" x14ac:dyDescent="0.35">
      <c r="A198" t="s">
        <v>270</v>
      </c>
      <c r="B198" t="s">
        <v>295</v>
      </c>
      <c r="C198" t="s">
        <v>1151</v>
      </c>
      <c r="D198" t="s">
        <v>296</v>
      </c>
      <c r="E198" s="39" t="s">
        <v>73</v>
      </c>
      <c r="F198" s="39" t="s">
        <v>28</v>
      </c>
      <c r="G198" t="s">
        <v>1149</v>
      </c>
      <c r="H198" s="40">
        <f t="shared" ref="H198:H261" si="21">COUNTIF(K198:AL198,"")</f>
        <v>28</v>
      </c>
      <c r="I198" s="40">
        <f t="shared" si="15"/>
        <v>0</v>
      </c>
      <c r="J198" s="41">
        <f t="shared" si="16"/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</row>
    <row r="199" spans="1:38" ht="15" thickBot="1" x14ac:dyDescent="0.35">
      <c r="A199" t="s">
        <v>297</v>
      </c>
      <c r="B199" t="s">
        <v>1056</v>
      </c>
      <c r="C199" t="s">
        <v>1151</v>
      </c>
      <c r="D199" t="s">
        <v>298</v>
      </c>
      <c r="E199" s="39" t="s">
        <v>19</v>
      </c>
      <c r="F199" s="39" t="s">
        <v>28</v>
      </c>
      <c r="G199" t="s">
        <v>783</v>
      </c>
      <c r="H199" s="40">
        <f t="shared" si="21"/>
        <v>28</v>
      </c>
      <c r="I199" s="40">
        <f>COUNTIF(K199:AL199,"APAGADO")</f>
        <v>0</v>
      </c>
      <c r="J199" s="41">
        <f>(H199)/(I199+H199)</f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</row>
    <row r="200" spans="1:38" ht="15" thickBot="1" x14ac:dyDescent="0.35">
      <c r="A200" t="s">
        <v>293</v>
      </c>
      <c r="B200" t="s">
        <v>299</v>
      </c>
      <c r="C200" t="s">
        <v>1151</v>
      </c>
      <c r="D200" t="s">
        <v>300</v>
      </c>
      <c r="E200" s="39" t="s">
        <v>19</v>
      </c>
      <c r="F200" s="39" t="s">
        <v>1144</v>
      </c>
      <c r="G200" t="s">
        <v>784</v>
      </c>
      <c r="H200" s="40">
        <f t="shared" si="21"/>
        <v>28</v>
      </c>
      <c r="I200" s="40">
        <f t="shared" si="15"/>
        <v>0</v>
      </c>
      <c r="J200" s="41">
        <f t="shared" si="16"/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</row>
    <row r="201" spans="1:38" ht="15" thickBot="1" x14ac:dyDescent="0.35">
      <c r="A201" t="s">
        <v>297</v>
      </c>
      <c r="B201" t="s">
        <v>1057</v>
      </c>
      <c r="C201" t="s">
        <v>1151</v>
      </c>
      <c r="D201" t="s">
        <v>301</v>
      </c>
      <c r="E201" s="39" t="s">
        <v>19</v>
      </c>
      <c r="F201" s="39" t="s">
        <v>1144</v>
      </c>
      <c r="G201" t="s">
        <v>785</v>
      </c>
      <c r="H201" s="40">
        <f t="shared" si="21"/>
        <v>28</v>
      </c>
      <c r="I201" s="40">
        <f>COUNTIF(K201:AL201,"APAGADO")</f>
        <v>0</v>
      </c>
      <c r="J201" s="41">
        <f>(H201)/(I201+H201)</f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</row>
    <row r="202" spans="1:38" ht="15" thickBot="1" x14ac:dyDescent="0.35">
      <c r="A202" t="s">
        <v>297</v>
      </c>
      <c r="B202" t="s">
        <v>302</v>
      </c>
      <c r="C202" t="s">
        <v>1151</v>
      </c>
      <c r="D202" t="s">
        <v>303</v>
      </c>
      <c r="E202" s="39" t="s">
        <v>15</v>
      </c>
      <c r="F202" s="39" t="s">
        <v>1144</v>
      </c>
      <c r="G202" t="s">
        <v>786</v>
      </c>
      <c r="H202" s="40">
        <f t="shared" si="21"/>
        <v>28</v>
      </c>
      <c r="I202" s="40">
        <f t="shared" si="15"/>
        <v>0</v>
      </c>
      <c r="J202" s="41">
        <f t="shared" si="16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</row>
    <row r="203" spans="1:38" ht="15" thickBot="1" x14ac:dyDescent="0.35">
      <c r="A203" t="s">
        <v>304</v>
      </c>
      <c r="B203" t="s">
        <v>305</v>
      </c>
      <c r="C203" t="s">
        <v>1151</v>
      </c>
      <c r="D203" t="s">
        <v>306</v>
      </c>
      <c r="E203" s="39" t="s">
        <v>73</v>
      </c>
      <c r="F203" s="39" t="s">
        <v>28</v>
      </c>
      <c r="G203" t="s">
        <v>787</v>
      </c>
      <c r="H203" s="40">
        <f t="shared" si="21"/>
        <v>28</v>
      </c>
      <c r="I203" s="40">
        <f t="shared" si="15"/>
        <v>0</v>
      </c>
      <c r="J203" s="41">
        <f t="shared" si="16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</row>
    <row r="204" spans="1:38" ht="15" thickBot="1" x14ac:dyDescent="0.35">
      <c r="A204" t="s">
        <v>304</v>
      </c>
      <c r="B204" t="s">
        <v>307</v>
      </c>
      <c r="C204" t="s">
        <v>1151</v>
      </c>
      <c r="D204" t="s">
        <v>308</v>
      </c>
      <c r="E204" s="39" t="s">
        <v>19</v>
      </c>
      <c r="F204" s="39" t="s">
        <v>20</v>
      </c>
      <c r="G204" t="s">
        <v>788</v>
      </c>
      <c r="H204" s="40">
        <f t="shared" si="21"/>
        <v>28</v>
      </c>
      <c r="I204" s="40">
        <f t="shared" si="15"/>
        <v>0</v>
      </c>
      <c r="J204" s="41">
        <f t="shared" si="16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</row>
    <row r="205" spans="1:38" ht="15" thickBot="1" x14ac:dyDescent="0.35">
      <c r="A205" t="s">
        <v>304</v>
      </c>
      <c r="B205" t="s">
        <v>309</v>
      </c>
      <c r="C205" t="s">
        <v>1151</v>
      </c>
      <c r="D205" t="s">
        <v>310</v>
      </c>
      <c r="E205" s="39" t="s">
        <v>19</v>
      </c>
      <c r="F205" s="39" t="s">
        <v>20</v>
      </c>
      <c r="G205" t="s">
        <v>789</v>
      </c>
      <c r="H205" s="40">
        <f t="shared" si="21"/>
        <v>28</v>
      </c>
      <c r="I205" s="40">
        <f t="shared" si="15"/>
        <v>0</v>
      </c>
      <c r="J205" s="41">
        <f t="shared" si="16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spans="1:38" ht="15" thickBot="1" x14ac:dyDescent="0.35">
      <c r="A206" t="s">
        <v>304</v>
      </c>
      <c r="B206" t="s">
        <v>311</v>
      </c>
      <c r="C206" t="s">
        <v>1151</v>
      </c>
      <c r="D206" t="s">
        <v>312</v>
      </c>
      <c r="E206" s="39" t="s">
        <v>19</v>
      </c>
      <c r="F206" s="39" t="s">
        <v>20</v>
      </c>
      <c r="G206" t="s">
        <v>790</v>
      </c>
      <c r="H206" s="40">
        <f t="shared" si="21"/>
        <v>28</v>
      </c>
      <c r="I206" s="40">
        <f t="shared" si="15"/>
        <v>0</v>
      </c>
      <c r="J206" s="41">
        <f t="shared" si="16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spans="1:38" ht="15" thickBot="1" x14ac:dyDescent="0.35">
      <c r="A207" t="s">
        <v>313</v>
      </c>
      <c r="B207" t="s">
        <v>1058</v>
      </c>
      <c r="C207" t="s">
        <v>1151</v>
      </c>
      <c r="D207" t="s">
        <v>316</v>
      </c>
      <c r="E207" s="39" t="s">
        <v>19</v>
      </c>
      <c r="F207" s="39" t="s">
        <v>28</v>
      </c>
      <c r="G207" t="s">
        <v>791</v>
      </c>
      <c r="H207" s="40">
        <f t="shared" si="21"/>
        <v>25</v>
      </c>
      <c r="I207" s="40">
        <f t="shared" si="15"/>
        <v>3</v>
      </c>
      <c r="J207" s="41">
        <f t="shared" si="16"/>
        <v>0.8928571428571429</v>
      </c>
      <c r="K207" s="20" t="s">
        <v>1308</v>
      </c>
      <c r="L207" s="20" t="s">
        <v>1308</v>
      </c>
      <c r="M207" s="20" t="s">
        <v>1308</v>
      </c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spans="1:38" ht="15" thickBot="1" x14ac:dyDescent="0.35">
      <c r="A208" t="s">
        <v>313</v>
      </c>
      <c r="B208" t="s">
        <v>317</v>
      </c>
      <c r="C208" t="s">
        <v>1151</v>
      </c>
      <c r="D208" t="s">
        <v>318</v>
      </c>
      <c r="E208" s="39" t="s">
        <v>19</v>
      </c>
      <c r="F208" s="39" t="s">
        <v>20</v>
      </c>
      <c r="G208" t="s">
        <v>792</v>
      </c>
      <c r="H208" s="40">
        <f t="shared" si="21"/>
        <v>28</v>
      </c>
      <c r="I208" s="40">
        <f t="shared" si="15"/>
        <v>0</v>
      </c>
      <c r="J208" s="41">
        <f t="shared" si="16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spans="1:38" ht="15" thickBot="1" x14ac:dyDescent="0.35">
      <c r="A209" t="s">
        <v>313</v>
      </c>
      <c r="B209" t="s">
        <v>319</v>
      </c>
      <c r="C209" t="s">
        <v>1151</v>
      </c>
      <c r="D209" t="s">
        <v>320</v>
      </c>
      <c r="E209" s="39" t="s">
        <v>19</v>
      </c>
      <c r="F209" s="39" t="s">
        <v>1145</v>
      </c>
      <c r="G209" t="s">
        <v>793</v>
      </c>
      <c r="H209" s="40">
        <f t="shared" si="21"/>
        <v>28</v>
      </c>
      <c r="I209" s="40">
        <f t="shared" si="15"/>
        <v>0</v>
      </c>
      <c r="J209" s="41">
        <f t="shared" si="16"/>
        <v>1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1:38" ht="15" thickBot="1" x14ac:dyDescent="0.35">
      <c r="A210" t="s">
        <v>313</v>
      </c>
      <c r="B210" t="s">
        <v>321</v>
      </c>
      <c r="C210" t="s">
        <v>1151</v>
      </c>
      <c r="D210" t="s">
        <v>322</v>
      </c>
      <c r="E210" s="39" t="s">
        <v>19</v>
      </c>
      <c r="F210" s="39" t="s">
        <v>20</v>
      </c>
      <c r="G210" t="s">
        <v>794</v>
      </c>
      <c r="H210" s="40">
        <f t="shared" si="21"/>
        <v>28</v>
      </c>
      <c r="I210" s="40">
        <f t="shared" si="15"/>
        <v>0</v>
      </c>
      <c r="J210" s="41">
        <f t="shared" si="16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spans="1:38" ht="15" thickBot="1" x14ac:dyDescent="0.35">
      <c r="A211" t="s">
        <v>323</v>
      </c>
      <c r="B211" t="s">
        <v>324</v>
      </c>
      <c r="C211" t="s">
        <v>1151</v>
      </c>
      <c r="D211" t="s">
        <v>325</v>
      </c>
      <c r="E211" s="39" t="s">
        <v>19</v>
      </c>
      <c r="F211" s="39" t="s">
        <v>20</v>
      </c>
      <c r="G211" s="93" t="s">
        <v>1307</v>
      </c>
      <c r="H211" s="40">
        <f t="shared" si="21"/>
        <v>26</v>
      </c>
      <c r="I211" s="40">
        <f t="shared" si="15"/>
        <v>2</v>
      </c>
      <c r="J211" s="41">
        <f t="shared" si="16"/>
        <v>0.9285714285714286</v>
      </c>
      <c r="K211" s="20"/>
      <c r="L211" s="20" t="s">
        <v>1308</v>
      </c>
      <c r="M211" s="20" t="s">
        <v>1308</v>
      </c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</row>
    <row r="212" spans="1:38" ht="15" thickBot="1" x14ac:dyDescent="0.35">
      <c r="A212" t="s">
        <v>52</v>
      </c>
      <c r="B212" t="s">
        <v>326</v>
      </c>
      <c r="C212" t="s">
        <v>1151</v>
      </c>
      <c r="D212" t="s">
        <v>327</v>
      </c>
      <c r="E212" s="39" t="s">
        <v>19</v>
      </c>
      <c r="F212" s="39" t="s">
        <v>1144</v>
      </c>
      <c r="G212" t="s">
        <v>795</v>
      </c>
      <c r="H212" s="40">
        <f t="shared" si="21"/>
        <v>28</v>
      </c>
      <c r="I212" s="40">
        <f t="shared" si="15"/>
        <v>0</v>
      </c>
      <c r="J212" s="41">
        <f t="shared" si="16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1:38" ht="15" thickBot="1" x14ac:dyDescent="0.35">
      <c r="A213" t="s">
        <v>313</v>
      </c>
      <c r="B213" t="s">
        <v>328</v>
      </c>
      <c r="C213" t="s">
        <v>1151</v>
      </c>
      <c r="D213" t="s">
        <v>329</v>
      </c>
      <c r="E213" s="39" t="s">
        <v>19</v>
      </c>
      <c r="F213" s="39" t="s">
        <v>1144</v>
      </c>
      <c r="G213" t="s">
        <v>796</v>
      </c>
      <c r="H213" s="40">
        <f t="shared" si="21"/>
        <v>28</v>
      </c>
      <c r="I213" s="40">
        <f t="shared" si="15"/>
        <v>0</v>
      </c>
      <c r="J213" s="41">
        <f t="shared" si="16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spans="1:38" ht="15" thickBot="1" x14ac:dyDescent="0.35">
      <c r="A214" t="s">
        <v>313</v>
      </c>
      <c r="B214" t="s">
        <v>314</v>
      </c>
      <c r="C214" t="s">
        <v>1151</v>
      </c>
      <c r="D214" t="s">
        <v>315</v>
      </c>
      <c r="E214" s="39" t="s">
        <v>15</v>
      </c>
      <c r="F214" s="39" t="s">
        <v>20</v>
      </c>
      <c r="G214" t="s">
        <v>797</v>
      </c>
      <c r="H214" s="40">
        <f t="shared" si="21"/>
        <v>28</v>
      </c>
      <c r="I214" s="40">
        <f>COUNTIF(K214:AL214,"APAGADO")</f>
        <v>0</v>
      </c>
      <c r="J214" s="41">
        <f>(H214)/(I214+H214)</f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spans="1:38" ht="15" thickBot="1" x14ac:dyDescent="0.35">
      <c r="A215" t="s">
        <v>313</v>
      </c>
      <c r="B215" t="s">
        <v>330</v>
      </c>
      <c r="C215" t="s">
        <v>1151</v>
      </c>
      <c r="D215" t="s">
        <v>331</v>
      </c>
      <c r="E215" s="39" t="s">
        <v>15</v>
      </c>
      <c r="F215" s="39" t="s">
        <v>28</v>
      </c>
      <c r="G215" t="s">
        <v>798</v>
      </c>
      <c r="H215" s="40">
        <f t="shared" si="21"/>
        <v>25</v>
      </c>
      <c r="I215" s="40">
        <f t="shared" si="15"/>
        <v>3</v>
      </c>
      <c r="J215" s="41">
        <f t="shared" si="16"/>
        <v>0.8928571428571429</v>
      </c>
      <c r="K215" s="20" t="s">
        <v>1308</v>
      </c>
      <c r="L215" s="20" t="s">
        <v>1308</v>
      </c>
      <c r="M215" s="20" t="s">
        <v>1308</v>
      </c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</row>
    <row r="216" spans="1:38" ht="15" thickBot="1" x14ac:dyDescent="0.35">
      <c r="A216" t="s">
        <v>334</v>
      </c>
      <c r="B216" t="s">
        <v>332</v>
      </c>
      <c r="C216" t="s">
        <v>1152</v>
      </c>
      <c r="D216" t="s">
        <v>333</v>
      </c>
      <c r="E216" s="39" t="s">
        <v>15</v>
      </c>
      <c r="F216" s="39" t="s">
        <v>28</v>
      </c>
      <c r="G216" t="s">
        <v>799</v>
      </c>
      <c r="H216" s="40">
        <f t="shared" si="21"/>
        <v>28</v>
      </c>
      <c r="I216" s="40">
        <f t="shared" si="15"/>
        <v>0</v>
      </c>
      <c r="J216" s="41">
        <f t="shared" si="16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</row>
    <row r="217" spans="1:38" ht="15" thickBot="1" x14ac:dyDescent="0.35">
      <c r="A217" t="s">
        <v>334</v>
      </c>
      <c r="B217" t="s">
        <v>335</v>
      </c>
      <c r="C217" t="s">
        <v>1152</v>
      </c>
      <c r="D217" t="s">
        <v>336</v>
      </c>
      <c r="E217" s="39" t="s">
        <v>73</v>
      </c>
      <c r="F217" s="39" t="s">
        <v>28</v>
      </c>
      <c r="G217" t="s">
        <v>800</v>
      </c>
      <c r="H217" s="40">
        <f t="shared" si="21"/>
        <v>28</v>
      </c>
      <c r="I217" s="40">
        <f t="shared" si="15"/>
        <v>0</v>
      </c>
      <c r="J217" s="41">
        <f t="shared" si="16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44"/>
      <c r="V217" s="44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</row>
    <row r="218" spans="1:38" ht="15" thickBot="1" x14ac:dyDescent="0.35">
      <c r="A218" t="s">
        <v>334</v>
      </c>
      <c r="B218" t="s">
        <v>337</v>
      </c>
      <c r="C218" t="s">
        <v>1152</v>
      </c>
      <c r="D218" t="s">
        <v>336</v>
      </c>
      <c r="E218" s="39" t="s">
        <v>73</v>
      </c>
      <c r="F218" s="39" t="s">
        <v>28</v>
      </c>
      <c r="G218" t="s">
        <v>801</v>
      </c>
      <c r="H218" s="40">
        <f t="shared" si="21"/>
        <v>28</v>
      </c>
      <c r="I218" s="40">
        <f t="shared" si="15"/>
        <v>0</v>
      </c>
      <c r="J218" s="41">
        <f t="shared" si="16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</row>
    <row r="219" spans="1:38" ht="15" thickBot="1" x14ac:dyDescent="0.35">
      <c r="A219" t="s">
        <v>334</v>
      </c>
      <c r="B219" t="s">
        <v>338</v>
      </c>
      <c r="C219" t="s">
        <v>1152</v>
      </c>
      <c r="D219" t="s">
        <v>339</v>
      </c>
      <c r="E219" s="39" t="s">
        <v>73</v>
      </c>
      <c r="F219" s="39" t="s">
        <v>28</v>
      </c>
      <c r="G219" t="s">
        <v>802</v>
      </c>
      <c r="H219" s="40">
        <f t="shared" si="21"/>
        <v>28</v>
      </c>
      <c r="I219" s="40">
        <f t="shared" si="15"/>
        <v>0</v>
      </c>
      <c r="J219" s="41">
        <f t="shared" si="16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</row>
    <row r="220" spans="1:38" ht="15" thickBot="1" x14ac:dyDescent="0.35">
      <c r="A220" t="s">
        <v>334</v>
      </c>
      <c r="B220" t="s">
        <v>340</v>
      </c>
      <c r="C220" t="s">
        <v>1152</v>
      </c>
      <c r="D220" t="s">
        <v>339</v>
      </c>
      <c r="E220" s="39" t="s">
        <v>73</v>
      </c>
      <c r="F220" s="39" t="s">
        <v>28</v>
      </c>
      <c r="G220" t="s">
        <v>803</v>
      </c>
      <c r="H220" s="40">
        <f t="shared" si="21"/>
        <v>28</v>
      </c>
      <c r="I220" s="40">
        <f t="shared" si="15"/>
        <v>0</v>
      </c>
      <c r="J220" s="41">
        <f t="shared" si="16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</row>
    <row r="221" spans="1:38" ht="15" thickBot="1" x14ac:dyDescent="0.35">
      <c r="A221" t="s">
        <v>41</v>
      </c>
      <c r="B221" t="s">
        <v>342</v>
      </c>
      <c r="C221" t="s">
        <v>1152</v>
      </c>
      <c r="D221" t="s">
        <v>343</v>
      </c>
      <c r="E221" s="39" t="s">
        <v>15</v>
      </c>
      <c r="F221" s="39" t="s">
        <v>28</v>
      </c>
      <c r="G221" t="s">
        <v>806</v>
      </c>
      <c r="H221" s="40">
        <f t="shared" si="21"/>
        <v>28</v>
      </c>
      <c r="I221" s="40">
        <f t="shared" si="15"/>
        <v>0</v>
      </c>
      <c r="J221" s="41">
        <f t="shared" si="16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spans="1:38" ht="15" thickBot="1" x14ac:dyDescent="0.35">
      <c r="A222" t="s">
        <v>41</v>
      </c>
      <c r="B222" t="s">
        <v>344</v>
      </c>
      <c r="C222" t="s">
        <v>1152</v>
      </c>
      <c r="D222" t="s">
        <v>343</v>
      </c>
      <c r="E222" s="39" t="s">
        <v>73</v>
      </c>
      <c r="F222" s="39" t="s">
        <v>28</v>
      </c>
      <c r="G222" t="s">
        <v>807</v>
      </c>
      <c r="H222" s="40">
        <f t="shared" si="21"/>
        <v>28</v>
      </c>
      <c r="I222" s="40">
        <f t="shared" si="15"/>
        <v>0</v>
      </c>
      <c r="J222" s="41">
        <f t="shared" si="16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spans="1:38" ht="15" thickBot="1" x14ac:dyDescent="0.35">
      <c r="A223" t="s">
        <v>189</v>
      </c>
      <c r="B223" t="s">
        <v>345</v>
      </c>
      <c r="C223" t="s">
        <v>1152</v>
      </c>
      <c r="D223" t="s">
        <v>346</v>
      </c>
      <c r="E223" s="39" t="s">
        <v>15</v>
      </c>
      <c r="F223" s="39" t="s">
        <v>28</v>
      </c>
      <c r="G223" t="s">
        <v>808</v>
      </c>
      <c r="H223" s="40">
        <f t="shared" si="21"/>
        <v>27</v>
      </c>
      <c r="I223" s="40">
        <f t="shared" si="15"/>
        <v>1</v>
      </c>
      <c r="J223" s="41">
        <f t="shared" si="16"/>
        <v>0.9642857142857143</v>
      </c>
      <c r="K223" s="20"/>
      <c r="L223" s="20"/>
      <c r="M223" s="20" t="s">
        <v>1308</v>
      </c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</row>
    <row r="224" spans="1:38" ht="15" thickBot="1" x14ac:dyDescent="0.35">
      <c r="A224" t="s">
        <v>189</v>
      </c>
      <c r="B224" t="s">
        <v>347</v>
      </c>
      <c r="C224" t="s">
        <v>1152</v>
      </c>
      <c r="D224" t="s">
        <v>346</v>
      </c>
      <c r="E224" s="39" t="s">
        <v>73</v>
      </c>
      <c r="F224" s="39" t="s">
        <v>28</v>
      </c>
      <c r="G224" t="s">
        <v>809</v>
      </c>
      <c r="H224" s="40">
        <f t="shared" si="21"/>
        <v>27</v>
      </c>
      <c r="I224" s="40">
        <f t="shared" si="15"/>
        <v>1</v>
      </c>
      <c r="J224" s="41">
        <f t="shared" si="16"/>
        <v>0.9642857142857143</v>
      </c>
      <c r="K224" s="20"/>
      <c r="L224" s="20"/>
      <c r="M224" s="20" t="s">
        <v>1308</v>
      </c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</row>
    <row r="225" spans="1:38" ht="15" thickBot="1" x14ac:dyDescent="0.35">
      <c r="A225" t="s">
        <v>217</v>
      </c>
      <c r="B225" t="s">
        <v>348</v>
      </c>
      <c r="C225" t="s">
        <v>1152</v>
      </c>
      <c r="D225" t="s">
        <v>349</v>
      </c>
      <c r="E225" s="39" t="s">
        <v>15</v>
      </c>
      <c r="F225" s="39" t="s">
        <v>28</v>
      </c>
      <c r="G225" t="s">
        <v>810</v>
      </c>
      <c r="H225" s="40">
        <f t="shared" si="21"/>
        <v>28</v>
      </c>
      <c r="I225" s="40">
        <f t="shared" si="15"/>
        <v>0</v>
      </c>
      <c r="J225" s="41">
        <f t="shared" si="16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spans="1:38" ht="15" thickBot="1" x14ac:dyDescent="0.35">
      <c r="A226" t="s">
        <v>217</v>
      </c>
      <c r="B226" t="s">
        <v>350</v>
      </c>
      <c r="C226" t="s">
        <v>1152</v>
      </c>
      <c r="D226" t="s">
        <v>349</v>
      </c>
      <c r="E226" s="39" t="s">
        <v>73</v>
      </c>
      <c r="F226" s="39" t="s">
        <v>28</v>
      </c>
      <c r="G226" t="s">
        <v>811</v>
      </c>
      <c r="H226" s="40">
        <f t="shared" si="21"/>
        <v>25</v>
      </c>
      <c r="I226" s="40">
        <f t="shared" si="15"/>
        <v>3</v>
      </c>
      <c r="J226" s="41">
        <f t="shared" si="16"/>
        <v>0.8928571428571429</v>
      </c>
      <c r="K226" s="20" t="s">
        <v>1308</v>
      </c>
      <c r="L226" s="20" t="s">
        <v>1308</v>
      </c>
      <c r="M226" s="20" t="s">
        <v>1308</v>
      </c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1:38" ht="15" thickBot="1" x14ac:dyDescent="0.35">
      <c r="A227" t="s">
        <v>232</v>
      </c>
      <c r="B227" t="s">
        <v>1059</v>
      </c>
      <c r="C227" t="s">
        <v>1152</v>
      </c>
      <c r="D227" t="s">
        <v>351</v>
      </c>
      <c r="E227" s="39" t="s">
        <v>19</v>
      </c>
      <c r="F227" s="39" t="s">
        <v>28</v>
      </c>
      <c r="G227" t="s">
        <v>821</v>
      </c>
      <c r="H227" s="40">
        <f t="shared" si="21"/>
        <v>28</v>
      </c>
      <c r="I227" s="40">
        <f t="shared" si="15"/>
        <v>0</v>
      </c>
      <c r="J227" s="41">
        <f t="shared" si="16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spans="1:38" ht="15" thickBot="1" x14ac:dyDescent="0.35">
      <c r="A228" t="s">
        <v>232</v>
      </c>
      <c r="B228" t="s">
        <v>352</v>
      </c>
      <c r="C228" t="s">
        <v>1152</v>
      </c>
      <c r="D228" t="s">
        <v>351</v>
      </c>
      <c r="E228" s="39" t="s">
        <v>73</v>
      </c>
      <c r="F228" s="39" t="s">
        <v>28</v>
      </c>
      <c r="G228" t="s">
        <v>812</v>
      </c>
      <c r="H228" s="40">
        <f t="shared" si="21"/>
        <v>28</v>
      </c>
      <c r="I228" s="40">
        <f t="shared" si="15"/>
        <v>0</v>
      </c>
      <c r="J228" s="41">
        <f t="shared" si="16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spans="1:38" ht="15" thickBot="1" x14ac:dyDescent="0.35">
      <c r="A229" t="s">
        <v>290</v>
      </c>
      <c r="B229" t="s">
        <v>353</v>
      </c>
      <c r="C229" t="s">
        <v>1151</v>
      </c>
      <c r="D229" t="s">
        <v>354</v>
      </c>
      <c r="E229" s="39" t="s">
        <v>73</v>
      </c>
      <c r="F229" s="39" t="s">
        <v>28</v>
      </c>
      <c r="G229" t="s">
        <v>813</v>
      </c>
      <c r="H229" s="40">
        <f t="shared" si="21"/>
        <v>28</v>
      </c>
      <c r="I229" s="40">
        <f t="shared" si="15"/>
        <v>0</v>
      </c>
      <c r="J229" s="41">
        <f t="shared" si="16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spans="1:38" ht="15" thickBot="1" x14ac:dyDescent="0.35">
      <c r="A230" t="s">
        <v>355</v>
      </c>
      <c r="B230" t="s">
        <v>356</v>
      </c>
      <c r="C230" t="s">
        <v>1152</v>
      </c>
      <c r="D230" t="s">
        <v>357</v>
      </c>
      <c r="E230" s="39" t="s">
        <v>15</v>
      </c>
      <c r="F230" s="39" t="s">
        <v>28</v>
      </c>
      <c r="G230" t="s">
        <v>815</v>
      </c>
      <c r="H230" s="40">
        <f t="shared" si="21"/>
        <v>28</v>
      </c>
      <c r="I230" s="40">
        <f t="shared" si="15"/>
        <v>0</v>
      </c>
      <c r="J230" s="41">
        <f t="shared" si="16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</row>
    <row r="231" spans="1:38" ht="15" thickBot="1" x14ac:dyDescent="0.35">
      <c r="A231" t="s">
        <v>355</v>
      </c>
      <c r="B231" t="s">
        <v>358</v>
      </c>
      <c r="C231" t="s">
        <v>1152</v>
      </c>
      <c r="D231" t="s">
        <v>357</v>
      </c>
      <c r="E231" s="39" t="s">
        <v>73</v>
      </c>
      <c r="F231" s="39" t="s">
        <v>28</v>
      </c>
      <c r="G231" t="s">
        <v>816</v>
      </c>
      <c r="H231" s="40">
        <f t="shared" si="21"/>
        <v>28</v>
      </c>
      <c r="I231" s="40">
        <f t="shared" si="15"/>
        <v>0</v>
      </c>
      <c r="J231" s="41">
        <f t="shared" si="16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</row>
    <row r="232" spans="1:38" ht="15" thickBot="1" x14ac:dyDescent="0.35">
      <c r="A232" t="s">
        <v>359</v>
      </c>
      <c r="B232" t="s">
        <v>1060</v>
      </c>
      <c r="C232" t="s">
        <v>1152</v>
      </c>
      <c r="D232" t="s">
        <v>360</v>
      </c>
      <c r="E232" s="39" t="s">
        <v>15</v>
      </c>
      <c r="F232" s="39" t="s">
        <v>28</v>
      </c>
      <c r="G232" t="s">
        <v>822</v>
      </c>
      <c r="H232" s="40">
        <f t="shared" si="21"/>
        <v>25</v>
      </c>
      <c r="I232" s="40">
        <f t="shared" si="15"/>
        <v>3</v>
      </c>
      <c r="J232" s="41">
        <f t="shared" si="16"/>
        <v>0.8928571428571429</v>
      </c>
      <c r="K232" s="20" t="s">
        <v>1308</v>
      </c>
      <c r="L232" s="20" t="s">
        <v>1308</v>
      </c>
      <c r="M232" s="20" t="s">
        <v>1308</v>
      </c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</row>
    <row r="233" spans="1:38" ht="15" thickBot="1" x14ac:dyDescent="0.35">
      <c r="A233" t="s">
        <v>199</v>
      </c>
      <c r="B233" t="s">
        <v>361</v>
      </c>
      <c r="C233" t="s">
        <v>1152</v>
      </c>
      <c r="D233" t="s">
        <v>362</v>
      </c>
      <c r="E233" s="39" t="s">
        <v>15</v>
      </c>
      <c r="F233" s="39" t="s">
        <v>1145</v>
      </c>
      <c r="G233" t="s">
        <v>817</v>
      </c>
      <c r="H233" s="40">
        <f t="shared" si="21"/>
        <v>28</v>
      </c>
      <c r="I233" s="40">
        <f t="shared" si="15"/>
        <v>0</v>
      </c>
      <c r="J233" s="41">
        <f t="shared" si="16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1:38" ht="15" thickBot="1" x14ac:dyDescent="0.35">
      <c r="A234" t="s">
        <v>199</v>
      </c>
      <c r="B234" t="s">
        <v>363</v>
      </c>
      <c r="C234" t="s">
        <v>1152</v>
      </c>
      <c r="D234" t="s">
        <v>362</v>
      </c>
      <c r="E234" s="39" t="s">
        <v>73</v>
      </c>
      <c r="F234" s="39" t="s">
        <v>1145</v>
      </c>
      <c r="G234" t="s">
        <v>818</v>
      </c>
      <c r="H234" s="40">
        <f t="shared" si="21"/>
        <v>28</v>
      </c>
      <c r="I234" s="40">
        <f t="shared" si="15"/>
        <v>0</v>
      </c>
      <c r="J234" s="41">
        <f t="shared" si="16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spans="1:38" ht="15" thickBot="1" x14ac:dyDescent="0.35">
      <c r="A235" t="s">
        <v>364</v>
      </c>
      <c r="B235" t="s">
        <v>1299</v>
      </c>
      <c r="C235" t="s">
        <v>1152</v>
      </c>
      <c r="D235" t="s">
        <v>1312</v>
      </c>
      <c r="E235" s="39" t="s">
        <v>15</v>
      </c>
      <c r="F235" s="39" t="s">
        <v>28</v>
      </c>
      <c r="G235" t="s">
        <v>823</v>
      </c>
      <c r="H235" s="40">
        <f t="shared" si="21"/>
        <v>25</v>
      </c>
      <c r="I235" s="40">
        <f t="shared" si="15"/>
        <v>3</v>
      </c>
      <c r="J235" s="41">
        <f t="shared" si="16"/>
        <v>0.8928571428571429</v>
      </c>
      <c r="K235" s="20" t="s">
        <v>1308</v>
      </c>
      <c r="L235" s="20" t="s">
        <v>1308</v>
      </c>
      <c r="M235" s="20" t="s">
        <v>1308</v>
      </c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</row>
    <row r="236" spans="1:38" ht="15" thickBot="1" x14ac:dyDescent="0.35">
      <c r="A236" t="s">
        <v>364</v>
      </c>
      <c r="B236" t="s">
        <v>365</v>
      </c>
      <c r="C236" t="s">
        <v>1152</v>
      </c>
      <c r="D236" t="s">
        <v>1312</v>
      </c>
      <c r="E236" s="39" t="s">
        <v>73</v>
      </c>
      <c r="F236" s="39" t="s">
        <v>28</v>
      </c>
      <c r="G236" t="s">
        <v>824</v>
      </c>
      <c r="H236" s="40">
        <f t="shared" si="21"/>
        <v>28</v>
      </c>
      <c r="I236" s="40">
        <f t="shared" si="15"/>
        <v>0</v>
      </c>
      <c r="J236" s="41">
        <f t="shared" si="16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spans="1:38" ht="15" thickBot="1" x14ac:dyDescent="0.35">
      <c r="A237" t="s">
        <v>355</v>
      </c>
      <c r="B237" t="s">
        <v>366</v>
      </c>
      <c r="C237" t="s">
        <v>1152</v>
      </c>
      <c r="D237" t="s">
        <v>367</v>
      </c>
      <c r="E237" s="39" t="s">
        <v>15</v>
      </c>
      <c r="F237" s="39" t="s">
        <v>28</v>
      </c>
      <c r="G237" t="s">
        <v>820</v>
      </c>
      <c r="H237" s="40">
        <f t="shared" si="21"/>
        <v>25</v>
      </c>
      <c r="I237" s="40">
        <f t="shared" si="15"/>
        <v>3</v>
      </c>
      <c r="J237" s="41">
        <f t="shared" si="16"/>
        <v>0.8928571428571429</v>
      </c>
      <c r="K237" s="20" t="s">
        <v>1308</v>
      </c>
      <c r="L237" s="20" t="s">
        <v>1308</v>
      </c>
      <c r="M237" s="20" t="s">
        <v>1308</v>
      </c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</row>
    <row r="238" spans="1:38" ht="15" thickBot="1" x14ac:dyDescent="0.35">
      <c r="A238" t="s">
        <v>355</v>
      </c>
      <c r="B238" t="s">
        <v>368</v>
      </c>
      <c r="C238" t="s">
        <v>1152</v>
      </c>
      <c r="D238" t="s">
        <v>367</v>
      </c>
      <c r="E238" s="39" t="s">
        <v>73</v>
      </c>
      <c r="F238" s="39" t="s">
        <v>28</v>
      </c>
      <c r="G238" t="s">
        <v>819</v>
      </c>
      <c r="H238" s="40">
        <f t="shared" si="21"/>
        <v>25</v>
      </c>
      <c r="I238" s="40">
        <f t="shared" ref="I238:I303" si="22">COUNTIF(K238:AL238,"APAGADO")</f>
        <v>3</v>
      </c>
      <c r="J238" s="41">
        <f t="shared" ref="J238:J303" si="23">(H238)/(I238+H238)</f>
        <v>0.8928571428571429</v>
      </c>
      <c r="K238" s="20" t="s">
        <v>1308</v>
      </c>
      <c r="L238" s="20" t="s">
        <v>1308</v>
      </c>
      <c r="M238" s="20" t="s">
        <v>1308</v>
      </c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spans="1:38" ht="15" thickBot="1" x14ac:dyDescent="0.35">
      <c r="A239" t="s">
        <v>187</v>
      </c>
      <c r="B239" t="s">
        <v>1061</v>
      </c>
      <c r="C239" t="s">
        <v>1151</v>
      </c>
      <c r="D239" t="s">
        <v>1062</v>
      </c>
      <c r="E239" s="39" t="s">
        <v>73</v>
      </c>
      <c r="F239" s="39" t="s">
        <v>28</v>
      </c>
      <c r="G239"/>
      <c r="H239" s="40">
        <f t="shared" si="21"/>
        <v>25</v>
      </c>
      <c r="I239" s="40">
        <f t="shared" si="22"/>
        <v>3</v>
      </c>
      <c r="J239" s="41">
        <f t="shared" si="23"/>
        <v>0.8928571428571429</v>
      </c>
      <c r="K239" s="20" t="s">
        <v>1308</v>
      </c>
      <c r="L239" s="20" t="s">
        <v>1308</v>
      </c>
      <c r="M239" s="20" t="s">
        <v>1308</v>
      </c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</row>
    <row r="240" spans="1:38" ht="15" thickBot="1" x14ac:dyDescent="0.35">
      <c r="A240" t="s">
        <v>189</v>
      </c>
      <c r="B240" t="s">
        <v>1063</v>
      </c>
      <c r="C240" t="s">
        <v>1152</v>
      </c>
      <c r="D240" t="s">
        <v>1064</v>
      </c>
      <c r="E240" s="39" t="s">
        <v>73</v>
      </c>
      <c r="F240" s="39" t="s">
        <v>28</v>
      </c>
      <c r="G240"/>
      <c r="H240" s="40">
        <f t="shared" si="21"/>
        <v>28</v>
      </c>
      <c r="I240" s="40">
        <f t="shared" si="22"/>
        <v>0</v>
      </c>
      <c r="J240" s="41">
        <f t="shared" si="23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spans="1:38" ht="15" thickBot="1" x14ac:dyDescent="0.35">
      <c r="A241" t="s">
        <v>217</v>
      </c>
      <c r="B241" t="s">
        <v>1065</v>
      </c>
      <c r="C241" t="s">
        <v>1152</v>
      </c>
      <c r="D241" t="s">
        <v>1066</v>
      </c>
      <c r="E241" s="39" t="s">
        <v>19</v>
      </c>
      <c r="F241" s="39" t="s">
        <v>28</v>
      </c>
      <c r="G241"/>
      <c r="H241" s="40">
        <f t="shared" si="21"/>
        <v>28</v>
      </c>
      <c r="I241" s="40">
        <f t="shared" si="22"/>
        <v>0</v>
      </c>
      <c r="J241" s="41">
        <f t="shared" si="23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spans="1:38" ht="15" thickBot="1" x14ac:dyDescent="0.35">
      <c r="A242" t="s">
        <v>290</v>
      </c>
      <c r="B242" t="s">
        <v>369</v>
      </c>
      <c r="C242" t="s">
        <v>1152</v>
      </c>
      <c r="D242" t="s">
        <v>354</v>
      </c>
      <c r="E242" s="39" t="s">
        <v>15</v>
      </c>
      <c r="F242" s="39" t="s">
        <v>28</v>
      </c>
      <c r="G242" t="s">
        <v>814</v>
      </c>
      <c r="H242" s="40">
        <f t="shared" si="21"/>
        <v>28</v>
      </c>
      <c r="I242" s="40">
        <f t="shared" si="22"/>
        <v>0</v>
      </c>
      <c r="J242" s="41">
        <f t="shared" si="23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1:38" ht="15" thickBot="1" x14ac:dyDescent="0.35">
      <c r="A243" t="s">
        <v>290</v>
      </c>
      <c r="B243" t="s">
        <v>1067</v>
      </c>
      <c r="C243" t="s">
        <v>1152</v>
      </c>
      <c r="D243" t="s">
        <v>1068</v>
      </c>
      <c r="E243" s="39" t="s">
        <v>73</v>
      </c>
      <c r="F243" s="39" t="s">
        <v>28</v>
      </c>
      <c r="G243"/>
      <c r="H243" s="40">
        <f t="shared" si="21"/>
        <v>28</v>
      </c>
      <c r="I243" s="40">
        <f t="shared" si="22"/>
        <v>0</v>
      </c>
      <c r="J243" s="41">
        <f t="shared" si="23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1:38" ht="15" thickBot="1" x14ac:dyDescent="0.35">
      <c r="A244" t="s">
        <v>355</v>
      </c>
      <c r="B244" t="s">
        <v>1069</v>
      </c>
      <c r="C244" t="s">
        <v>1152</v>
      </c>
      <c r="D244" t="s">
        <v>357</v>
      </c>
      <c r="E244" s="39" t="s">
        <v>19</v>
      </c>
      <c r="F244" s="39" t="s">
        <v>28</v>
      </c>
      <c r="G244"/>
      <c r="H244" s="40">
        <f t="shared" si="21"/>
        <v>26</v>
      </c>
      <c r="I244" s="40">
        <f t="shared" si="22"/>
        <v>2</v>
      </c>
      <c r="J244" s="41">
        <f t="shared" si="23"/>
        <v>0.9285714285714286</v>
      </c>
      <c r="K244" s="20" t="s">
        <v>1308</v>
      </c>
      <c r="L244" s="20"/>
      <c r="M244" s="20" t="s">
        <v>1308</v>
      </c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</row>
    <row r="245" spans="1:38" ht="15" thickBot="1" x14ac:dyDescent="0.35">
      <c r="A245" t="s">
        <v>199</v>
      </c>
      <c r="B245" t="s">
        <v>1070</v>
      </c>
      <c r="C245" t="s">
        <v>1152</v>
      </c>
      <c r="D245" t="s">
        <v>1071</v>
      </c>
      <c r="E245" s="39" t="s">
        <v>73</v>
      </c>
      <c r="F245" s="39" t="s">
        <v>28</v>
      </c>
      <c r="G245"/>
      <c r="H245" s="40">
        <f t="shared" si="21"/>
        <v>28</v>
      </c>
      <c r="I245" s="40">
        <f t="shared" si="22"/>
        <v>0</v>
      </c>
      <c r="J245" s="41">
        <f t="shared" si="23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spans="1:38" ht="15" thickBot="1" x14ac:dyDescent="0.35">
      <c r="A246" t="s">
        <v>364</v>
      </c>
      <c r="B246" t="s">
        <v>1072</v>
      </c>
      <c r="C246" t="s">
        <v>1152</v>
      </c>
      <c r="D246" t="s">
        <v>1073</v>
      </c>
      <c r="E246" s="39" t="s">
        <v>19</v>
      </c>
      <c r="F246" s="39" t="s">
        <v>28</v>
      </c>
      <c r="G246"/>
      <c r="H246" s="40">
        <f t="shared" si="21"/>
        <v>28</v>
      </c>
      <c r="I246" s="40">
        <f t="shared" si="22"/>
        <v>0</v>
      </c>
      <c r="J246" s="41">
        <f t="shared" si="23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spans="1:38" ht="15" thickBot="1" x14ac:dyDescent="0.35">
      <c r="A247" t="s">
        <v>355</v>
      </c>
      <c r="B247" t="s">
        <v>1074</v>
      </c>
      <c r="C247" t="s">
        <v>1152</v>
      </c>
      <c r="D247" t="s">
        <v>1075</v>
      </c>
      <c r="E247" s="39" t="s">
        <v>73</v>
      </c>
      <c r="F247" s="39" t="s">
        <v>28</v>
      </c>
      <c r="G247"/>
      <c r="H247" s="40">
        <f t="shared" si="21"/>
        <v>25</v>
      </c>
      <c r="I247" s="40">
        <f t="shared" si="22"/>
        <v>3</v>
      </c>
      <c r="J247" s="41">
        <f t="shared" si="23"/>
        <v>0.8928571428571429</v>
      </c>
      <c r="K247" s="20" t="s">
        <v>1308</v>
      </c>
      <c r="L247" s="20" t="s">
        <v>1308</v>
      </c>
      <c r="M247" s="20" t="s">
        <v>1308</v>
      </c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spans="1:38" ht="15" thickBot="1" x14ac:dyDescent="0.35">
      <c r="A248" t="s">
        <v>232</v>
      </c>
      <c r="B248" t="s">
        <v>1076</v>
      </c>
      <c r="C248" t="s">
        <v>1152</v>
      </c>
      <c r="D248" t="s">
        <v>1077</v>
      </c>
      <c r="E248" s="39" t="s">
        <v>73</v>
      </c>
      <c r="F248" s="39" t="s">
        <v>28</v>
      </c>
      <c r="G248"/>
      <c r="H248" s="40">
        <f t="shared" si="21"/>
        <v>28</v>
      </c>
      <c r="I248" s="40">
        <f t="shared" si="22"/>
        <v>0</v>
      </c>
      <c r="J248" s="41">
        <f t="shared" si="23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spans="1:38" ht="15" thickBot="1" x14ac:dyDescent="0.35">
      <c r="A249" t="s">
        <v>370</v>
      </c>
      <c r="B249" t="s">
        <v>371</v>
      </c>
      <c r="C249" t="s">
        <v>1152</v>
      </c>
      <c r="D249" t="s">
        <v>372</v>
      </c>
      <c r="E249" s="39" t="s">
        <v>15</v>
      </c>
      <c r="F249" s="39" t="s">
        <v>28</v>
      </c>
      <c r="G249" t="s">
        <v>825</v>
      </c>
      <c r="H249" s="40">
        <f t="shared" si="21"/>
        <v>28</v>
      </c>
      <c r="I249" s="40">
        <f t="shared" si="22"/>
        <v>0</v>
      </c>
      <c r="J249" s="41">
        <f t="shared" si="23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spans="1:38" ht="15" thickBot="1" x14ac:dyDescent="0.35">
      <c r="A250" t="s">
        <v>370</v>
      </c>
      <c r="B250" t="s">
        <v>1078</v>
      </c>
      <c r="C250" t="s">
        <v>1152</v>
      </c>
      <c r="D250" t="s">
        <v>373</v>
      </c>
      <c r="E250" s="39" t="s">
        <v>15</v>
      </c>
      <c r="F250" s="39" t="s">
        <v>28</v>
      </c>
      <c r="G250" t="s">
        <v>826</v>
      </c>
      <c r="H250" s="40">
        <f t="shared" si="21"/>
        <v>28</v>
      </c>
      <c r="I250" s="40">
        <f t="shared" si="22"/>
        <v>0</v>
      </c>
      <c r="J250" s="41">
        <f t="shared" si="23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spans="1:38" ht="15" thickBot="1" x14ac:dyDescent="0.35">
      <c r="A251" t="s">
        <v>370</v>
      </c>
      <c r="B251" t="s">
        <v>374</v>
      </c>
      <c r="C251" t="s">
        <v>1152</v>
      </c>
      <c r="D251" t="s">
        <v>375</v>
      </c>
      <c r="E251" s="39" t="s">
        <v>73</v>
      </c>
      <c r="F251" s="39" t="s">
        <v>28</v>
      </c>
      <c r="G251" t="s">
        <v>827</v>
      </c>
      <c r="H251" s="40">
        <f t="shared" si="21"/>
        <v>28</v>
      </c>
      <c r="I251" s="40">
        <f t="shared" si="22"/>
        <v>0</v>
      </c>
      <c r="J251" s="41">
        <f t="shared" si="23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spans="1:38" ht="15" thickBot="1" x14ac:dyDescent="0.35">
      <c r="A252" t="s">
        <v>370</v>
      </c>
      <c r="B252" t="s">
        <v>376</v>
      </c>
      <c r="C252" t="s">
        <v>1152</v>
      </c>
      <c r="D252" t="s">
        <v>375</v>
      </c>
      <c r="E252" s="39" t="s">
        <v>73</v>
      </c>
      <c r="F252" s="39" t="s">
        <v>28</v>
      </c>
      <c r="G252" t="s">
        <v>828</v>
      </c>
      <c r="H252" s="40">
        <f t="shared" si="21"/>
        <v>28</v>
      </c>
      <c r="I252" s="40">
        <f t="shared" si="22"/>
        <v>0</v>
      </c>
      <c r="J252" s="41">
        <f t="shared" si="23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spans="1:38" ht="15" thickBot="1" x14ac:dyDescent="0.35">
      <c r="A253" t="s">
        <v>370</v>
      </c>
      <c r="B253" t="s">
        <v>377</v>
      </c>
      <c r="C253" t="s">
        <v>1152</v>
      </c>
      <c r="D253" t="s">
        <v>378</v>
      </c>
      <c r="E253" s="39" t="s">
        <v>73</v>
      </c>
      <c r="F253" s="39" t="s">
        <v>28</v>
      </c>
      <c r="G253" t="s">
        <v>829</v>
      </c>
      <c r="H253" s="40">
        <f t="shared" si="21"/>
        <v>28</v>
      </c>
      <c r="I253" s="40">
        <f t="shared" si="22"/>
        <v>0</v>
      </c>
      <c r="J253" s="41">
        <f t="shared" si="23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spans="1:38" ht="15" thickBot="1" x14ac:dyDescent="0.35">
      <c r="A254" t="s">
        <v>370</v>
      </c>
      <c r="B254" t="s">
        <v>379</v>
      </c>
      <c r="C254" t="s">
        <v>1152</v>
      </c>
      <c r="D254" t="s">
        <v>378</v>
      </c>
      <c r="E254" s="39" t="s">
        <v>46</v>
      </c>
      <c r="F254" s="39" t="s">
        <v>28</v>
      </c>
      <c r="G254" t="s">
        <v>830</v>
      </c>
      <c r="H254" s="40">
        <f t="shared" si="21"/>
        <v>28</v>
      </c>
      <c r="I254" s="40">
        <f t="shared" si="22"/>
        <v>0</v>
      </c>
      <c r="J254" s="41">
        <f t="shared" si="23"/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spans="1:38" ht="15" thickBot="1" x14ac:dyDescent="0.35">
      <c r="A255" t="s">
        <v>380</v>
      </c>
      <c r="B255" t="s">
        <v>1088</v>
      </c>
      <c r="C255" t="s">
        <v>1152</v>
      </c>
      <c r="D255" t="s">
        <v>381</v>
      </c>
      <c r="E255" s="39" t="s">
        <v>15</v>
      </c>
      <c r="F255" s="39" t="s">
        <v>28</v>
      </c>
      <c r="G255" t="s">
        <v>831</v>
      </c>
      <c r="H255" s="40">
        <f t="shared" si="21"/>
        <v>28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spans="1:38" ht="15" thickBot="1" x14ac:dyDescent="0.35">
      <c r="A256" t="s">
        <v>380</v>
      </c>
      <c r="B256" t="s">
        <v>1089</v>
      </c>
      <c r="C256" t="s">
        <v>1152</v>
      </c>
      <c r="D256" t="s">
        <v>382</v>
      </c>
      <c r="E256" s="39" t="s">
        <v>15</v>
      </c>
      <c r="F256" s="39" t="s">
        <v>28</v>
      </c>
      <c r="G256" t="s">
        <v>834</v>
      </c>
      <c r="H256" s="40">
        <f t="shared" si="21"/>
        <v>28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spans="1:38" ht="15" thickBot="1" x14ac:dyDescent="0.35">
      <c r="A257" t="s">
        <v>380</v>
      </c>
      <c r="B257" t="s">
        <v>383</v>
      </c>
      <c r="C257" t="s">
        <v>1152</v>
      </c>
      <c r="D257" t="s">
        <v>384</v>
      </c>
      <c r="E257" s="39" t="s">
        <v>73</v>
      </c>
      <c r="F257" s="39" t="s">
        <v>28</v>
      </c>
      <c r="G257" t="s">
        <v>832</v>
      </c>
      <c r="H257" s="40">
        <f t="shared" si="21"/>
        <v>28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spans="1:38" ht="15" thickBot="1" x14ac:dyDescent="0.35">
      <c r="A258" t="s">
        <v>380</v>
      </c>
      <c r="B258" t="s">
        <v>385</v>
      </c>
      <c r="C258" t="s">
        <v>1152</v>
      </c>
      <c r="D258" t="s">
        <v>384</v>
      </c>
      <c r="E258" s="39" t="s">
        <v>73</v>
      </c>
      <c r="F258" s="39" t="s">
        <v>28</v>
      </c>
      <c r="G258" t="s">
        <v>833</v>
      </c>
      <c r="H258" s="40">
        <f t="shared" si="21"/>
        <v>28</v>
      </c>
      <c r="I258" s="40">
        <f>COUNTIF(K258:AL258,"APAGADO")</f>
        <v>0</v>
      </c>
      <c r="J258" s="41">
        <f>(H258)/(I258+H258)</f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spans="1:38" ht="15" thickBot="1" x14ac:dyDescent="0.35">
      <c r="A259" t="s">
        <v>380</v>
      </c>
      <c r="B259" t="s">
        <v>1079</v>
      </c>
      <c r="C259" t="s">
        <v>1152</v>
      </c>
      <c r="D259" t="s">
        <v>386</v>
      </c>
      <c r="E259" s="39" t="s">
        <v>15</v>
      </c>
      <c r="F259" s="39" t="s">
        <v>28</v>
      </c>
      <c r="G259" t="s">
        <v>835</v>
      </c>
      <c r="H259" s="40">
        <f t="shared" si="21"/>
        <v>28</v>
      </c>
      <c r="I259" s="40">
        <f t="shared" si="22"/>
        <v>0</v>
      </c>
      <c r="J259" s="41">
        <f t="shared" si="23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spans="1:38" ht="15" thickBot="1" x14ac:dyDescent="0.35">
      <c r="A260" t="s">
        <v>380</v>
      </c>
      <c r="B260" t="s">
        <v>1080</v>
      </c>
      <c r="C260" t="s">
        <v>1152</v>
      </c>
      <c r="D260" t="s">
        <v>1081</v>
      </c>
      <c r="E260" s="39" t="s">
        <v>19</v>
      </c>
      <c r="F260" s="39" t="s">
        <v>28</v>
      </c>
      <c r="G260" t="s">
        <v>989</v>
      </c>
      <c r="H260" s="40">
        <f t="shared" si="21"/>
        <v>28</v>
      </c>
      <c r="I260" s="40">
        <f t="shared" si="22"/>
        <v>0</v>
      </c>
      <c r="J260" s="41">
        <f t="shared" si="23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</row>
    <row r="261" spans="1:38" ht="15" thickBot="1" x14ac:dyDescent="0.35">
      <c r="A261" t="s">
        <v>380</v>
      </c>
      <c r="B261" t="s">
        <v>1082</v>
      </c>
      <c r="C261" t="s">
        <v>1152</v>
      </c>
      <c r="D261" t="s">
        <v>1083</v>
      </c>
      <c r="E261" s="39" t="s">
        <v>19</v>
      </c>
      <c r="F261" s="39" t="s">
        <v>28</v>
      </c>
      <c r="G261" t="s">
        <v>990</v>
      </c>
      <c r="H261" s="40">
        <f t="shared" si="21"/>
        <v>28</v>
      </c>
      <c r="I261" s="40">
        <f t="shared" si="22"/>
        <v>0</v>
      </c>
      <c r="J261" s="41">
        <f t="shared" si="23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</row>
    <row r="262" spans="1:38" ht="15" thickBot="1" x14ac:dyDescent="0.35">
      <c r="A262" t="s">
        <v>380</v>
      </c>
      <c r="B262" t="s">
        <v>1084</v>
      </c>
      <c r="C262" t="s">
        <v>1152</v>
      </c>
      <c r="D262" t="s">
        <v>1085</v>
      </c>
      <c r="E262" s="39" t="s">
        <v>19</v>
      </c>
      <c r="F262" s="39" t="s">
        <v>28</v>
      </c>
      <c r="G262" t="s">
        <v>991</v>
      </c>
      <c r="H262" s="40">
        <f t="shared" ref="H262:H325" si="24">COUNTIF(K262:AL262,"")</f>
        <v>28</v>
      </c>
      <c r="I262" s="40">
        <f t="shared" si="22"/>
        <v>0</v>
      </c>
      <c r="J262" s="41">
        <f t="shared" si="23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</row>
    <row r="263" spans="1:38" ht="15" thickBot="1" x14ac:dyDescent="0.35">
      <c r="A263" t="s">
        <v>380</v>
      </c>
      <c r="B263" t="s">
        <v>1086</v>
      </c>
      <c r="C263" t="s">
        <v>1152</v>
      </c>
      <c r="D263" t="s">
        <v>1087</v>
      </c>
      <c r="E263" s="39" t="s">
        <v>19</v>
      </c>
      <c r="F263" s="39" t="s">
        <v>28</v>
      </c>
      <c r="G263" t="s">
        <v>992</v>
      </c>
      <c r="H263" s="40">
        <f t="shared" si="24"/>
        <v>28</v>
      </c>
      <c r="I263" s="40">
        <f t="shared" si="22"/>
        <v>0</v>
      </c>
      <c r="J263" s="41">
        <f t="shared" si="23"/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</row>
    <row r="264" spans="1:38" ht="15" thickBot="1" x14ac:dyDescent="0.35">
      <c r="A264" t="s">
        <v>380</v>
      </c>
      <c r="B264" t="s">
        <v>1264</v>
      </c>
      <c r="C264" t="s">
        <v>1152</v>
      </c>
      <c r="D264" t="s">
        <v>1247</v>
      </c>
      <c r="E264" s="39" t="s">
        <v>19</v>
      </c>
      <c r="F264" s="39" t="s">
        <v>28</v>
      </c>
      <c r="G264" t="s">
        <v>1249</v>
      </c>
      <c r="H264" s="40">
        <f t="shared" si="24"/>
        <v>28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spans="1:38" ht="15" thickBot="1" x14ac:dyDescent="0.35">
      <c r="A265" t="s">
        <v>380</v>
      </c>
      <c r="B265" t="s">
        <v>1265</v>
      </c>
      <c r="C265" t="s">
        <v>1152</v>
      </c>
      <c r="D265" t="s">
        <v>1247</v>
      </c>
      <c r="E265" s="39" t="s">
        <v>19</v>
      </c>
      <c r="F265" s="39" t="s">
        <v>28</v>
      </c>
      <c r="G265" t="s">
        <v>1250</v>
      </c>
      <c r="H265" s="40">
        <f t="shared" si="24"/>
        <v>28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spans="1:38" ht="15" thickBot="1" x14ac:dyDescent="0.35">
      <c r="A266" t="s">
        <v>380</v>
      </c>
      <c r="B266" t="s">
        <v>1283</v>
      </c>
      <c r="C266" t="s">
        <v>1152</v>
      </c>
      <c r="D266" t="s">
        <v>1246</v>
      </c>
      <c r="E266" s="39" t="s">
        <v>73</v>
      </c>
      <c r="F266" s="39" t="s">
        <v>28</v>
      </c>
      <c r="G266" t="s">
        <v>1248</v>
      </c>
      <c r="H266" s="40">
        <f t="shared" si="24"/>
        <v>28</v>
      </c>
      <c r="I266" s="40">
        <f>COUNTIF(K266:AL266,"APAGADO")</f>
        <v>0</v>
      </c>
      <c r="J266" s="41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spans="1:38" ht="15" thickBot="1" x14ac:dyDescent="0.35">
      <c r="A267" t="s">
        <v>980</v>
      </c>
      <c r="B267" t="s">
        <v>1090</v>
      </c>
      <c r="C267" t="s">
        <v>1152</v>
      </c>
      <c r="D267" t="s">
        <v>1091</v>
      </c>
      <c r="E267" s="39" t="s">
        <v>1146</v>
      </c>
      <c r="F267" s="39" t="s">
        <v>28</v>
      </c>
      <c r="G267" t="s">
        <v>982</v>
      </c>
      <c r="H267" s="40">
        <f t="shared" si="24"/>
        <v>28</v>
      </c>
      <c r="I267" s="40">
        <f t="shared" si="22"/>
        <v>0</v>
      </c>
      <c r="J267" s="41">
        <f t="shared" si="23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spans="1:38" ht="15" thickBot="1" x14ac:dyDescent="0.35">
      <c r="A268" t="s">
        <v>980</v>
      </c>
      <c r="B268" t="s">
        <v>979</v>
      </c>
      <c r="C268" t="s">
        <v>1152</v>
      </c>
      <c r="D268" t="s">
        <v>1091</v>
      </c>
      <c r="E268" s="39" t="s">
        <v>1147</v>
      </c>
      <c r="F268" s="39" t="s">
        <v>28</v>
      </c>
      <c r="G268" t="s">
        <v>981</v>
      </c>
      <c r="H268" s="40">
        <f t="shared" si="24"/>
        <v>28</v>
      </c>
      <c r="I268" s="40">
        <f t="shared" si="22"/>
        <v>0</v>
      </c>
      <c r="J268" s="41">
        <f t="shared" si="23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spans="1:38" ht="15" thickBot="1" x14ac:dyDescent="0.35">
      <c r="A269" t="s">
        <v>267</v>
      </c>
      <c r="B269" t="s">
        <v>387</v>
      </c>
      <c r="C269" t="s">
        <v>1151</v>
      </c>
      <c r="D269" t="s">
        <v>388</v>
      </c>
      <c r="E269" s="39" t="s">
        <v>19</v>
      </c>
      <c r="F269" s="39" t="s">
        <v>28</v>
      </c>
      <c r="G269" t="s">
        <v>836</v>
      </c>
      <c r="H269" s="40">
        <f t="shared" si="24"/>
        <v>28</v>
      </c>
      <c r="I269" s="40">
        <f>COUNTIF(K269:AL269,"APAGADO")</f>
        <v>0</v>
      </c>
      <c r="J269" s="41">
        <f>(H269)/(I269+H269)</f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spans="1:38" ht="15" thickBot="1" x14ac:dyDescent="0.35">
      <c r="A270" t="s">
        <v>267</v>
      </c>
      <c r="B270" t="s">
        <v>1092</v>
      </c>
      <c r="C270" t="s">
        <v>1151</v>
      </c>
      <c r="D270" t="s">
        <v>341</v>
      </c>
      <c r="E270" s="39" t="s">
        <v>73</v>
      </c>
      <c r="F270" s="39" t="s">
        <v>28</v>
      </c>
      <c r="G270" t="s">
        <v>804</v>
      </c>
      <c r="H270" s="40">
        <f t="shared" si="24"/>
        <v>25</v>
      </c>
      <c r="I270" s="40">
        <f t="shared" si="22"/>
        <v>3</v>
      </c>
      <c r="J270" s="41">
        <f t="shared" si="23"/>
        <v>0.8928571428571429</v>
      </c>
      <c r="K270" s="20" t="s">
        <v>1308</v>
      </c>
      <c r="L270" s="20" t="s">
        <v>1308</v>
      </c>
      <c r="M270" s="20" t="s">
        <v>1308</v>
      </c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</row>
    <row r="271" spans="1:38" ht="15" thickBot="1" x14ac:dyDescent="0.35">
      <c r="A271" t="s">
        <v>267</v>
      </c>
      <c r="B271" t="s">
        <v>1093</v>
      </c>
      <c r="C271" t="s">
        <v>1151</v>
      </c>
      <c r="D271" t="s">
        <v>341</v>
      </c>
      <c r="E271" s="39" t="s">
        <v>73</v>
      </c>
      <c r="F271" s="39" t="s">
        <v>28</v>
      </c>
      <c r="G271" t="s">
        <v>805</v>
      </c>
      <c r="H271" s="40">
        <f t="shared" si="24"/>
        <v>25</v>
      </c>
      <c r="I271" s="40">
        <f t="shared" si="22"/>
        <v>3</v>
      </c>
      <c r="J271" s="41">
        <f t="shared" si="23"/>
        <v>0.8928571428571429</v>
      </c>
      <c r="K271" s="20" t="s">
        <v>1308</v>
      </c>
      <c r="L271" s="20" t="s">
        <v>1308</v>
      </c>
      <c r="M271" s="20" t="s">
        <v>1308</v>
      </c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</row>
    <row r="272" spans="1:38" ht="15" thickBot="1" x14ac:dyDescent="0.35">
      <c r="A272" t="s">
        <v>267</v>
      </c>
      <c r="B272" t="s">
        <v>1094</v>
      </c>
      <c r="C272" t="s">
        <v>1151</v>
      </c>
      <c r="D272" t="s">
        <v>1095</v>
      </c>
      <c r="E272" s="39" t="s">
        <v>19</v>
      </c>
      <c r="F272" s="39" t="s">
        <v>28</v>
      </c>
      <c r="G272"/>
      <c r="H272" s="40">
        <f t="shared" si="24"/>
        <v>28</v>
      </c>
      <c r="I272" s="40">
        <f t="shared" si="22"/>
        <v>0</v>
      </c>
      <c r="J272" s="41">
        <f t="shared" si="23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spans="1:38" ht="15" thickBot="1" x14ac:dyDescent="0.35">
      <c r="A273" t="s">
        <v>267</v>
      </c>
      <c r="B273" t="s">
        <v>1096</v>
      </c>
      <c r="C273" t="s">
        <v>1151</v>
      </c>
      <c r="D273" t="s">
        <v>1097</v>
      </c>
      <c r="E273" s="39" t="s">
        <v>19</v>
      </c>
      <c r="F273" s="39" t="s">
        <v>28</v>
      </c>
      <c r="G273"/>
      <c r="H273" s="40">
        <f t="shared" si="24"/>
        <v>28</v>
      </c>
      <c r="I273" s="40">
        <f t="shared" si="22"/>
        <v>0</v>
      </c>
      <c r="J273" s="41">
        <f t="shared" si="23"/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spans="1:38" ht="15" thickBot="1" x14ac:dyDescent="0.35">
      <c r="A274" t="s">
        <v>267</v>
      </c>
      <c r="B274" t="s">
        <v>1220</v>
      </c>
      <c r="C274" t="s">
        <v>1151</v>
      </c>
      <c r="D274" t="s">
        <v>1217</v>
      </c>
      <c r="E274" s="39" t="s">
        <v>73</v>
      </c>
      <c r="F274" s="39" t="s">
        <v>28</v>
      </c>
      <c r="G274" t="s">
        <v>1226</v>
      </c>
      <c r="H274" s="40">
        <f t="shared" si="24"/>
        <v>28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spans="1:38" ht="15" thickBot="1" x14ac:dyDescent="0.35">
      <c r="A275" t="s">
        <v>267</v>
      </c>
      <c r="B275" t="s">
        <v>1221</v>
      </c>
      <c r="C275" t="s">
        <v>1151</v>
      </c>
      <c r="D275" t="s">
        <v>1217</v>
      </c>
      <c r="E275" s="39" t="s">
        <v>73</v>
      </c>
      <c r="F275" s="39" t="s">
        <v>28</v>
      </c>
      <c r="G275" t="s">
        <v>1227</v>
      </c>
      <c r="H275" s="40">
        <f t="shared" si="24"/>
        <v>28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spans="1:38" ht="15" thickBot="1" x14ac:dyDescent="0.35">
      <c r="A276" t="s">
        <v>267</v>
      </c>
      <c r="B276" t="s">
        <v>1222</v>
      </c>
      <c r="C276" t="s">
        <v>1151</v>
      </c>
      <c r="D276" t="s">
        <v>1218</v>
      </c>
      <c r="E276" s="39" t="s">
        <v>73</v>
      </c>
      <c r="F276" s="39" t="s">
        <v>28</v>
      </c>
      <c r="G276" t="s">
        <v>1228</v>
      </c>
      <c r="H276" s="40">
        <f t="shared" si="24"/>
        <v>28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spans="1:38" ht="15" thickBot="1" x14ac:dyDescent="0.35">
      <c r="A277" t="s">
        <v>267</v>
      </c>
      <c r="B277" t="s">
        <v>1223</v>
      </c>
      <c r="C277" t="s">
        <v>1151</v>
      </c>
      <c r="D277" t="s">
        <v>1218</v>
      </c>
      <c r="E277" s="39" t="s">
        <v>73</v>
      </c>
      <c r="F277" s="39" t="s">
        <v>28</v>
      </c>
      <c r="G277" t="s">
        <v>1229</v>
      </c>
      <c r="H277" s="40">
        <f t="shared" si="24"/>
        <v>28</v>
      </c>
      <c r="I277" s="40">
        <f>COUNTIF(K277:AL277,"APAGADO")</f>
        <v>0</v>
      </c>
      <c r="J277" s="41">
        <f>(H277)/(I277+H277)</f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spans="1:38" ht="15" thickBot="1" x14ac:dyDescent="0.35">
      <c r="A278" t="s">
        <v>389</v>
      </c>
      <c r="B278" t="s">
        <v>390</v>
      </c>
      <c r="C278" t="s">
        <v>1151</v>
      </c>
      <c r="D278" t="s">
        <v>391</v>
      </c>
      <c r="E278" s="39" t="s">
        <v>19</v>
      </c>
      <c r="F278" s="39" t="s">
        <v>28</v>
      </c>
      <c r="G278" t="s">
        <v>837</v>
      </c>
      <c r="H278" s="40">
        <f t="shared" si="24"/>
        <v>25</v>
      </c>
      <c r="I278" s="40">
        <f t="shared" si="22"/>
        <v>3</v>
      </c>
      <c r="J278" s="41">
        <f t="shared" si="23"/>
        <v>0.8928571428571429</v>
      </c>
      <c r="K278" s="20" t="s">
        <v>1308</v>
      </c>
      <c r="L278" s="20" t="s">
        <v>1308</v>
      </c>
      <c r="M278" s="20" t="s">
        <v>1308</v>
      </c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</row>
    <row r="279" spans="1:38" ht="15" thickBot="1" x14ac:dyDescent="0.35">
      <c r="A279" t="s">
        <v>389</v>
      </c>
      <c r="B279" t="s">
        <v>392</v>
      </c>
      <c r="C279" t="s">
        <v>1151</v>
      </c>
      <c r="D279" t="s">
        <v>393</v>
      </c>
      <c r="E279" s="39" t="s">
        <v>19</v>
      </c>
      <c r="F279" s="39" t="s">
        <v>28</v>
      </c>
      <c r="G279" t="s">
        <v>838</v>
      </c>
      <c r="H279" s="40">
        <f t="shared" si="24"/>
        <v>28</v>
      </c>
      <c r="I279" s="40">
        <f t="shared" si="22"/>
        <v>0</v>
      </c>
      <c r="J279" s="41">
        <f t="shared" si="23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spans="1:38" ht="15" thickBot="1" x14ac:dyDescent="0.35">
      <c r="A280" t="s">
        <v>394</v>
      </c>
      <c r="B280" t="s">
        <v>395</v>
      </c>
      <c r="C280" t="s">
        <v>1151</v>
      </c>
      <c r="D280" t="s">
        <v>396</v>
      </c>
      <c r="E280" s="39" t="s">
        <v>19</v>
      </c>
      <c r="F280" s="39" t="s">
        <v>20</v>
      </c>
      <c r="G280" t="s">
        <v>839</v>
      </c>
      <c r="H280" s="40">
        <f t="shared" si="24"/>
        <v>28</v>
      </c>
      <c r="I280" s="40">
        <f t="shared" si="22"/>
        <v>0</v>
      </c>
      <c r="J280" s="41">
        <f t="shared" si="23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spans="1:38" ht="15" thickBot="1" x14ac:dyDescent="0.35">
      <c r="A281" t="s">
        <v>297</v>
      </c>
      <c r="B281" t="s">
        <v>397</v>
      </c>
      <c r="C281" t="s">
        <v>1151</v>
      </c>
      <c r="D281" t="s">
        <v>398</v>
      </c>
      <c r="E281" s="39" t="s">
        <v>19</v>
      </c>
      <c r="F281" s="39" t="s">
        <v>28</v>
      </c>
      <c r="G281" t="s">
        <v>842</v>
      </c>
      <c r="H281" s="40">
        <f t="shared" si="24"/>
        <v>25</v>
      </c>
      <c r="I281" s="40">
        <f t="shared" si="22"/>
        <v>3</v>
      </c>
      <c r="J281" s="41">
        <f t="shared" si="23"/>
        <v>0.8928571428571429</v>
      </c>
      <c r="K281" s="20" t="s">
        <v>1308</v>
      </c>
      <c r="L281" s="20" t="s">
        <v>1308</v>
      </c>
      <c r="M281" s="20" t="s">
        <v>1308</v>
      </c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spans="1:38" ht="15" thickBot="1" x14ac:dyDescent="0.35">
      <c r="A282" t="s">
        <v>297</v>
      </c>
      <c r="B282" t="s">
        <v>1098</v>
      </c>
      <c r="C282" t="s">
        <v>1151</v>
      </c>
      <c r="D282" t="s">
        <v>399</v>
      </c>
      <c r="E282" s="39" t="s">
        <v>19</v>
      </c>
      <c r="F282" s="39" t="s">
        <v>1144</v>
      </c>
      <c r="G282" t="s">
        <v>843</v>
      </c>
      <c r="H282" s="40">
        <f t="shared" si="24"/>
        <v>28</v>
      </c>
      <c r="I282" s="40">
        <f>COUNTIF(K282:AL282,"APAGADO")</f>
        <v>0</v>
      </c>
      <c r="J282" s="41">
        <f>(H282)/(I282+H282)</f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spans="1:38" ht="15" thickBot="1" x14ac:dyDescent="0.35">
      <c r="A283" t="s">
        <v>297</v>
      </c>
      <c r="B283" t="s">
        <v>400</v>
      </c>
      <c r="C283" t="s">
        <v>1151</v>
      </c>
      <c r="D283" t="s">
        <v>401</v>
      </c>
      <c r="E283" s="39" t="s">
        <v>73</v>
      </c>
      <c r="F283" s="39" t="s">
        <v>28</v>
      </c>
      <c r="G283" t="s">
        <v>840</v>
      </c>
      <c r="H283" s="40">
        <f t="shared" si="24"/>
        <v>28</v>
      </c>
      <c r="I283" s="40">
        <f t="shared" si="22"/>
        <v>0</v>
      </c>
      <c r="J283" s="41">
        <f t="shared" si="23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spans="1:38" ht="15" thickBot="1" x14ac:dyDescent="0.35">
      <c r="A284" t="s">
        <v>297</v>
      </c>
      <c r="B284" t="s">
        <v>402</v>
      </c>
      <c r="C284" t="s">
        <v>1151</v>
      </c>
      <c r="D284" t="s">
        <v>401</v>
      </c>
      <c r="E284" s="39" t="s">
        <v>73</v>
      </c>
      <c r="F284" s="39" t="s">
        <v>28</v>
      </c>
      <c r="G284" t="s">
        <v>841</v>
      </c>
      <c r="H284" s="40">
        <f t="shared" si="24"/>
        <v>28</v>
      </c>
      <c r="I284" s="40">
        <f t="shared" si="22"/>
        <v>0</v>
      </c>
      <c r="J284" s="41">
        <f t="shared" si="23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spans="1:38" ht="15" thickBot="1" x14ac:dyDescent="0.35">
      <c r="A285" t="s">
        <v>407</v>
      </c>
      <c r="B285" t="s">
        <v>412</v>
      </c>
      <c r="C285" t="s">
        <v>1151</v>
      </c>
      <c r="D285" t="s">
        <v>413</v>
      </c>
      <c r="E285" s="39" t="s">
        <v>15</v>
      </c>
      <c r="F285" s="39" t="s">
        <v>20</v>
      </c>
      <c r="G285" t="s">
        <v>844</v>
      </c>
      <c r="H285" s="40">
        <f t="shared" si="24"/>
        <v>28</v>
      </c>
      <c r="I285" s="40">
        <f t="shared" si="22"/>
        <v>0</v>
      </c>
      <c r="J285" s="41">
        <f t="shared" si="23"/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spans="1:38" ht="15" thickBot="1" x14ac:dyDescent="0.35">
      <c r="A286" t="s">
        <v>389</v>
      </c>
      <c r="B286" t="s">
        <v>403</v>
      </c>
      <c r="C286" t="s">
        <v>1151</v>
      </c>
      <c r="D286" t="s">
        <v>404</v>
      </c>
      <c r="E286" s="39" t="s">
        <v>19</v>
      </c>
      <c r="F286" s="39" t="s">
        <v>20</v>
      </c>
      <c r="G286" t="s">
        <v>845</v>
      </c>
      <c r="H286" s="40">
        <f t="shared" si="24"/>
        <v>28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spans="1:38" ht="15" thickBot="1" x14ac:dyDescent="0.35">
      <c r="A287" t="s">
        <v>389</v>
      </c>
      <c r="B287" t="s">
        <v>405</v>
      </c>
      <c r="C287" t="s">
        <v>1151</v>
      </c>
      <c r="D287" t="s">
        <v>406</v>
      </c>
      <c r="E287" s="39" t="s">
        <v>15</v>
      </c>
      <c r="F287" s="39" t="s">
        <v>20</v>
      </c>
      <c r="G287" t="s">
        <v>846</v>
      </c>
      <c r="H287" s="40">
        <f t="shared" si="24"/>
        <v>28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spans="1:38" ht="15" thickBot="1" x14ac:dyDescent="0.35">
      <c r="A288" t="s">
        <v>407</v>
      </c>
      <c r="B288" t="s">
        <v>408</v>
      </c>
      <c r="C288" t="s">
        <v>1151</v>
      </c>
      <c r="D288" t="s">
        <v>409</v>
      </c>
      <c r="E288" s="39" t="s">
        <v>19</v>
      </c>
      <c r="F288" s="39" t="s">
        <v>28</v>
      </c>
      <c r="G288" t="s">
        <v>847</v>
      </c>
      <c r="H288" s="40">
        <f t="shared" si="24"/>
        <v>28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spans="1:38" ht="15" thickBot="1" x14ac:dyDescent="0.35">
      <c r="A289" t="s">
        <v>407</v>
      </c>
      <c r="B289" t="s">
        <v>410</v>
      </c>
      <c r="C289" t="s">
        <v>1151</v>
      </c>
      <c r="D289" t="s">
        <v>409</v>
      </c>
      <c r="E289" s="39" t="s">
        <v>73</v>
      </c>
      <c r="F289" s="39" t="s">
        <v>28</v>
      </c>
      <c r="G289" t="s">
        <v>848</v>
      </c>
      <c r="H289" s="40">
        <f t="shared" si="24"/>
        <v>28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spans="1:38" ht="15" thickBot="1" x14ac:dyDescent="0.35">
      <c r="A290" t="s">
        <v>407</v>
      </c>
      <c r="B290" t="s">
        <v>411</v>
      </c>
      <c r="C290" t="s">
        <v>1151</v>
      </c>
      <c r="D290" t="s">
        <v>409</v>
      </c>
      <c r="E290" s="39" t="s">
        <v>73</v>
      </c>
      <c r="F290" s="39" t="s">
        <v>28</v>
      </c>
      <c r="G290" t="s">
        <v>849</v>
      </c>
      <c r="H290" s="40">
        <f t="shared" si="24"/>
        <v>28</v>
      </c>
      <c r="I290" s="40">
        <f>COUNTIF(K290:AL290,"APAGADO")</f>
        <v>0</v>
      </c>
      <c r="J290" s="41">
        <f>(H290)/(I290+H290)</f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spans="1:38" ht="15" thickBot="1" x14ac:dyDescent="0.35">
      <c r="A291" t="s">
        <v>414</v>
      </c>
      <c r="B291" t="s">
        <v>415</v>
      </c>
      <c r="C291" t="s">
        <v>1151</v>
      </c>
      <c r="D291" t="s">
        <v>416</v>
      </c>
      <c r="E291" s="39" t="s">
        <v>73</v>
      </c>
      <c r="F291" s="39" t="s">
        <v>28</v>
      </c>
      <c r="G291" t="s">
        <v>850</v>
      </c>
      <c r="H291" s="40">
        <f t="shared" si="24"/>
        <v>28</v>
      </c>
      <c r="I291" s="40">
        <f t="shared" si="22"/>
        <v>0</v>
      </c>
      <c r="J291" s="41">
        <f t="shared" si="23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spans="1:38" ht="15" thickBot="1" x14ac:dyDescent="0.35">
      <c r="A292" t="s">
        <v>414</v>
      </c>
      <c r="B292" t="s">
        <v>417</v>
      </c>
      <c r="C292" t="s">
        <v>1151</v>
      </c>
      <c r="D292" t="s">
        <v>416</v>
      </c>
      <c r="E292" s="39" t="s">
        <v>73</v>
      </c>
      <c r="F292" s="39" t="s">
        <v>28</v>
      </c>
      <c r="G292" t="s">
        <v>851</v>
      </c>
      <c r="H292" s="40">
        <f t="shared" si="24"/>
        <v>28</v>
      </c>
      <c r="I292" s="40">
        <f t="shared" si="22"/>
        <v>0</v>
      </c>
      <c r="J292" s="41">
        <f t="shared" si="23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spans="1:38" ht="15" thickBot="1" x14ac:dyDescent="0.35">
      <c r="A293" t="s">
        <v>407</v>
      </c>
      <c r="B293" t="s">
        <v>418</v>
      </c>
      <c r="C293" t="s">
        <v>1151</v>
      </c>
      <c r="D293" t="s">
        <v>419</v>
      </c>
      <c r="E293" s="39" t="s">
        <v>73</v>
      </c>
      <c r="F293" s="39" t="s">
        <v>28</v>
      </c>
      <c r="G293" t="s">
        <v>852</v>
      </c>
      <c r="H293" s="40">
        <f t="shared" si="24"/>
        <v>28</v>
      </c>
      <c r="I293" s="40">
        <f t="shared" si="22"/>
        <v>0</v>
      </c>
      <c r="J293" s="41">
        <f t="shared" si="23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spans="1:38" ht="15" thickBot="1" x14ac:dyDescent="0.35">
      <c r="A294" t="s">
        <v>407</v>
      </c>
      <c r="B294" t="s">
        <v>420</v>
      </c>
      <c r="C294" t="s">
        <v>1151</v>
      </c>
      <c r="D294" t="s">
        <v>419</v>
      </c>
      <c r="E294" s="39" t="s">
        <v>73</v>
      </c>
      <c r="F294" s="39" t="s">
        <v>28</v>
      </c>
      <c r="G294" t="s">
        <v>853</v>
      </c>
      <c r="H294" s="40">
        <f t="shared" si="24"/>
        <v>28</v>
      </c>
      <c r="I294" s="40">
        <f t="shared" si="22"/>
        <v>0</v>
      </c>
      <c r="J294" s="41">
        <f t="shared" si="23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spans="1:38" ht="15" thickBot="1" x14ac:dyDescent="0.35">
      <c r="A295" t="s">
        <v>407</v>
      </c>
      <c r="B295" t="s">
        <v>421</v>
      </c>
      <c r="C295" t="s">
        <v>1151</v>
      </c>
      <c r="D295" t="s">
        <v>422</v>
      </c>
      <c r="E295" s="39" t="s">
        <v>73</v>
      </c>
      <c r="F295" s="39" t="s">
        <v>28</v>
      </c>
      <c r="G295" t="s">
        <v>854</v>
      </c>
      <c r="H295" s="40">
        <f t="shared" si="24"/>
        <v>28</v>
      </c>
      <c r="I295" s="40">
        <f t="shared" si="22"/>
        <v>0</v>
      </c>
      <c r="J295" s="41">
        <f t="shared" si="23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spans="1:38" ht="15" thickBot="1" x14ac:dyDescent="0.35">
      <c r="A296" t="s">
        <v>407</v>
      </c>
      <c r="B296" t="s">
        <v>423</v>
      </c>
      <c r="C296" t="s">
        <v>1151</v>
      </c>
      <c r="D296" t="s">
        <v>422</v>
      </c>
      <c r="E296" s="39" t="s">
        <v>73</v>
      </c>
      <c r="F296" s="39" t="s">
        <v>28</v>
      </c>
      <c r="G296" t="s">
        <v>855</v>
      </c>
      <c r="H296" s="40">
        <f t="shared" si="24"/>
        <v>28</v>
      </c>
      <c r="I296" s="40">
        <f t="shared" si="22"/>
        <v>0</v>
      </c>
      <c r="J296" s="41">
        <f t="shared" si="23"/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spans="1:38" ht="15" thickBot="1" x14ac:dyDescent="0.35">
      <c r="A297" t="s">
        <v>414</v>
      </c>
      <c r="B297" t="s">
        <v>985</v>
      </c>
      <c r="C297" t="s">
        <v>1151</v>
      </c>
      <c r="D297" t="s">
        <v>986</v>
      </c>
      <c r="E297" s="39" t="s">
        <v>19</v>
      </c>
      <c r="F297" s="39" t="s">
        <v>28</v>
      </c>
      <c r="G297" t="s">
        <v>993</v>
      </c>
      <c r="H297" s="40">
        <f t="shared" si="24"/>
        <v>28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spans="1:38" ht="15" thickBot="1" x14ac:dyDescent="0.35">
      <c r="A298" t="s">
        <v>407</v>
      </c>
      <c r="B298" t="s">
        <v>987</v>
      </c>
      <c r="C298" t="s">
        <v>1151</v>
      </c>
      <c r="D298" t="s">
        <v>988</v>
      </c>
      <c r="E298" s="39" t="s">
        <v>19</v>
      </c>
      <c r="F298" s="39" t="s">
        <v>28</v>
      </c>
      <c r="G298" t="s">
        <v>994</v>
      </c>
      <c r="H298" s="40">
        <f t="shared" si="24"/>
        <v>28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spans="1:38" ht="15" thickBot="1" x14ac:dyDescent="0.35">
      <c r="A299" t="s">
        <v>407</v>
      </c>
      <c r="B299" t="s">
        <v>1099</v>
      </c>
      <c r="C299" t="s">
        <v>1151</v>
      </c>
      <c r="D299" t="s">
        <v>1100</v>
      </c>
      <c r="E299" s="39" t="s">
        <v>19</v>
      </c>
      <c r="F299" s="39" t="s">
        <v>28</v>
      </c>
      <c r="G299"/>
      <c r="H299" s="40">
        <f t="shared" si="24"/>
        <v>28</v>
      </c>
      <c r="I299" s="40">
        <f>COUNTIF(K299:AL299,"APAGADO")</f>
        <v>0</v>
      </c>
      <c r="J299" s="41">
        <f>(H299)/(I299+H299)</f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spans="1:38" ht="15" thickBot="1" x14ac:dyDescent="0.35">
      <c r="A300" t="s">
        <v>199</v>
      </c>
      <c r="B300" t="s">
        <v>424</v>
      </c>
      <c r="C300" t="s">
        <v>1152</v>
      </c>
      <c r="D300" t="s">
        <v>425</v>
      </c>
      <c r="E300" s="39" t="s">
        <v>15</v>
      </c>
      <c r="F300" s="39" t="s">
        <v>20</v>
      </c>
      <c r="G300" t="s">
        <v>858</v>
      </c>
      <c r="H300" s="40">
        <f t="shared" si="24"/>
        <v>28</v>
      </c>
      <c r="I300" s="40">
        <f t="shared" si="22"/>
        <v>0</v>
      </c>
      <c r="J300" s="41">
        <f t="shared" si="23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spans="1:38" ht="15" thickBot="1" x14ac:dyDescent="0.35">
      <c r="A301" t="s">
        <v>199</v>
      </c>
      <c r="B301" t="s">
        <v>426</v>
      </c>
      <c r="C301" t="s">
        <v>1152</v>
      </c>
      <c r="D301" t="s">
        <v>427</v>
      </c>
      <c r="E301" s="39" t="s">
        <v>15</v>
      </c>
      <c r="F301" s="39" t="s">
        <v>20</v>
      </c>
      <c r="G301" t="s">
        <v>860</v>
      </c>
      <c r="H301" s="40">
        <f t="shared" si="24"/>
        <v>28</v>
      </c>
      <c r="I301" s="40">
        <f t="shared" si="22"/>
        <v>0</v>
      </c>
      <c r="J301" s="41">
        <f t="shared" si="23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spans="1:38" ht="15" thickBot="1" x14ac:dyDescent="0.35">
      <c r="A302" t="s">
        <v>199</v>
      </c>
      <c r="B302" t="s">
        <v>1101</v>
      </c>
      <c r="C302" t="s">
        <v>1152</v>
      </c>
      <c r="D302" t="s">
        <v>1102</v>
      </c>
      <c r="E302" s="39" t="s">
        <v>73</v>
      </c>
      <c r="F302" s="39" t="s">
        <v>20</v>
      </c>
      <c r="G302"/>
      <c r="H302" s="40">
        <f t="shared" si="24"/>
        <v>28</v>
      </c>
      <c r="I302" s="40">
        <f t="shared" si="22"/>
        <v>0</v>
      </c>
      <c r="J302" s="41">
        <f t="shared" si="23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spans="1:38" ht="15" thickBot="1" x14ac:dyDescent="0.35">
      <c r="A303" t="s">
        <v>199</v>
      </c>
      <c r="B303" t="s">
        <v>1103</v>
      </c>
      <c r="C303" t="s">
        <v>1152</v>
      </c>
      <c r="D303" t="s">
        <v>1102</v>
      </c>
      <c r="E303" s="39" t="s">
        <v>73</v>
      </c>
      <c r="F303" s="39" t="s">
        <v>20</v>
      </c>
      <c r="G303"/>
      <c r="H303" s="40">
        <f t="shared" si="24"/>
        <v>28</v>
      </c>
      <c r="I303" s="40">
        <f t="shared" si="22"/>
        <v>0</v>
      </c>
      <c r="J303" s="41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spans="1:38" ht="15" thickBot="1" x14ac:dyDescent="0.35">
      <c r="A304" t="s">
        <v>199</v>
      </c>
      <c r="B304" t="s">
        <v>428</v>
      </c>
      <c r="C304" t="s">
        <v>1152</v>
      </c>
      <c r="D304" t="s">
        <v>429</v>
      </c>
      <c r="E304" s="39" t="s">
        <v>19</v>
      </c>
      <c r="F304" s="39" t="s">
        <v>20</v>
      </c>
      <c r="G304" t="s">
        <v>856</v>
      </c>
      <c r="H304" s="40">
        <f t="shared" si="24"/>
        <v>28</v>
      </c>
      <c r="I304" s="40">
        <f t="shared" ref="I304:I377" si="25">COUNTIF(K304:AL304,"APAGADO")</f>
        <v>0</v>
      </c>
      <c r="J304" s="41">
        <f t="shared" ref="J304:J377" si="26">(H304)/(I304+H304)</f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spans="1:38" ht="15" thickBot="1" x14ac:dyDescent="0.35">
      <c r="A305" t="s">
        <v>199</v>
      </c>
      <c r="B305" t="s">
        <v>430</v>
      </c>
      <c r="C305" t="s">
        <v>1152</v>
      </c>
      <c r="D305" t="s">
        <v>431</v>
      </c>
      <c r="E305" s="39" t="s">
        <v>19</v>
      </c>
      <c r="F305" s="39" t="s">
        <v>20</v>
      </c>
      <c r="G305" t="s">
        <v>857</v>
      </c>
      <c r="H305" s="40">
        <f t="shared" si="24"/>
        <v>28</v>
      </c>
      <c r="I305" s="40">
        <f t="shared" si="25"/>
        <v>0</v>
      </c>
      <c r="J305" s="41">
        <f t="shared" si="26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spans="1:38" ht="15" thickBot="1" x14ac:dyDescent="0.35">
      <c r="A306" t="s">
        <v>199</v>
      </c>
      <c r="B306" t="s">
        <v>432</v>
      </c>
      <c r="C306" t="s">
        <v>1152</v>
      </c>
      <c r="D306" t="s">
        <v>433</v>
      </c>
      <c r="E306" s="39" t="s">
        <v>73</v>
      </c>
      <c r="F306" s="39" t="s">
        <v>28</v>
      </c>
      <c r="G306" t="s">
        <v>861</v>
      </c>
      <c r="H306" s="40">
        <f t="shared" si="24"/>
        <v>28</v>
      </c>
      <c r="I306" s="40">
        <f t="shared" si="25"/>
        <v>0</v>
      </c>
      <c r="J306" s="41">
        <f t="shared" si="26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</row>
    <row r="307" spans="1:38" ht="15" thickBot="1" x14ac:dyDescent="0.35">
      <c r="A307" t="s">
        <v>199</v>
      </c>
      <c r="B307" t="s">
        <v>434</v>
      </c>
      <c r="C307" t="s">
        <v>1152</v>
      </c>
      <c r="D307" t="s">
        <v>433</v>
      </c>
      <c r="E307" s="39" t="s">
        <v>73</v>
      </c>
      <c r="F307" s="39" t="s">
        <v>28</v>
      </c>
      <c r="G307" t="s">
        <v>862</v>
      </c>
      <c r="H307" s="40">
        <f t="shared" si="24"/>
        <v>28</v>
      </c>
      <c r="I307" s="40">
        <f t="shared" si="25"/>
        <v>0</v>
      </c>
      <c r="J307" s="41">
        <f t="shared" si="26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</row>
    <row r="308" spans="1:38" ht="15" thickBot="1" x14ac:dyDescent="0.35">
      <c r="A308" t="s">
        <v>199</v>
      </c>
      <c r="B308" t="s">
        <v>435</v>
      </c>
      <c r="C308" t="s">
        <v>1152</v>
      </c>
      <c r="D308" t="s">
        <v>436</v>
      </c>
      <c r="E308" s="39" t="s">
        <v>73</v>
      </c>
      <c r="F308" s="39" t="s">
        <v>28</v>
      </c>
      <c r="G308" t="s">
        <v>863</v>
      </c>
      <c r="H308" s="40">
        <f t="shared" si="24"/>
        <v>28</v>
      </c>
      <c r="I308" s="40">
        <f t="shared" si="25"/>
        <v>0</v>
      </c>
      <c r="J308" s="41">
        <f t="shared" si="26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</row>
    <row r="309" spans="1:38" ht="15" thickBot="1" x14ac:dyDescent="0.35">
      <c r="A309" t="s">
        <v>199</v>
      </c>
      <c r="B309" t="s">
        <v>437</v>
      </c>
      <c r="C309" t="s">
        <v>1152</v>
      </c>
      <c r="D309" t="s">
        <v>436</v>
      </c>
      <c r="E309" s="39" t="s">
        <v>73</v>
      </c>
      <c r="F309" s="39" t="s">
        <v>28</v>
      </c>
      <c r="G309" t="s">
        <v>864</v>
      </c>
      <c r="H309" s="40">
        <f t="shared" si="24"/>
        <v>28</v>
      </c>
      <c r="I309" s="40">
        <f t="shared" si="25"/>
        <v>0</v>
      </c>
      <c r="J309" s="41">
        <f t="shared" si="26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</row>
    <row r="310" spans="1:38" ht="15" thickBot="1" x14ac:dyDescent="0.35">
      <c r="A310" t="s">
        <v>438</v>
      </c>
      <c r="B310" t="s">
        <v>439</v>
      </c>
      <c r="C310" t="s">
        <v>1152</v>
      </c>
      <c r="D310" t="s">
        <v>440</v>
      </c>
      <c r="E310" s="39" t="s">
        <v>19</v>
      </c>
      <c r="F310" s="39" t="s">
        <v>20</v>
      </c>
      <c r="G310" t="s">
        <v>865</v>
      </c>
      <c r="H310" s="40">
        <f t="shared" si="24"/>
        <v>28</v>
      </c>
      <c r="I310" s="40">
        <f t="shared" si="25"/>
        <v>0</v>
      </c>
      <c r="J310" s="41">
        <f t="shared" si="26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spans="1:38" ht="15" thickBot="1" x14ac:dyDescent="0.35">
      <c r="A311" t="s">
        <v>443</v>
      </c>
      <c r="B311" t="s">
        <v>450</v>
      </c>
      <c r="C311" t="s">
        <v>1152</v>
      </c>
      <c r="D311" t="s">
        <v>451</v>
      </c>
      <c r="E311" s="39" t="s">
        <v>15</v>
      </c>
      <c r="F311" s="39" t="s">
        <v>20</v>
      </c>
      <c r="G311" t="s">
        <v>866</v>
      </c>
      <c r="H311" s="40">
        <f t="shared" si="24"/>
        <v>28</v>
      </c>
      <c r="I311" s="40">
        <f t="shared" si="25"/>
        <v>0</v>
      </c>
      <c r="J311" s="41">
        <f t="shared" si="26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spans="1:38" ht="15" thickBot="1" x14ac:dyDescent="0.35">
      <c r="A312" t="s">
        <v>443</v>
      </c>
      <c r="B312" t="s">
        <v>452</v>
      </c>
      <c r="C312" t="s">
        <v>1152</v>
      </c>
      <c r="D312" t="s">
        <v>453</v>
      </c>
      <c r="E312" s="39" t="s">
        <v>19</v>
      </c>
      <c r="F312" s="39" t="s">
        <v>20</v>
      </c>
      <c r="G312" t="s">
        <v>867</v>
      </c>
      <c r="H312" s="40">
        <f t="shared" si="24"/>
        <v>28</v>
      </c>
      <c r="I312" s="40">
        <f t="shared" si="25"/>
        <v>0</v>
      </c>
      <c r="J312" s="41">
        <f t="shared" si="26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spans="1:38" ht="15" thickBot="1" x14ac:dyDescent="0.35">
      <c r="A313" t="s">
        <v>443</v>
      </c>
      <c r="B313" t="s">
        <v>441</v>
      </c>
      <c r="C313" t="s">
        <v>1152</v>
      </c>
      <c r="D313" t="s">
        <v>442</v>
      </c>
      <c r="E313" s="39" t="s">
        <v>19</v>
      </c>
      <c r="F313" s="39" t="s">
        <v>20</v>
      </c>
      <c r="G313" t="s">
        <v>868</v>
      </c>
      <c r="H313" s="40">
        <f t="shared" si="24"/>
        <v>28</v>
      </c>
      <c r="I313" s="40">
        <f t="shared" si="25"/>
        <v>0</v>
      </c>
      <c r="J313" s="41">
        <f t="shared" si="26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spans="1:38" ht="15" thickBot="1" x14ac:dyDescent="0.35">
      <c r="A314" t="s">
        <v>443</v>
      </c>
      <c r="B314" t="s">
        <v>444</v>
      </c>
      <c r="C314" t="s">
        <v>1152</v>
      </c>
      <c r="D314" t="s">
        <v>445</v>
      </c>
      <c r="E314" s="39" t="s">
        <v>46</v>
      </c>
      <c r="F314" s="39" t="s">
        <v>20</v>
      </c>
      <c r="G314" t="s">
        <v>869</v>
      </c>
      <c r="H314" s="40">
        <f t="shared" si="24"/>
        <v>28</v>
      </c>
      <c r="I314" s="40">
        <f t="shared" si="25"/>
        <v>0</v>
      </c>
      <c r="J314" s="41">
        <f t="shared" si="26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spans="1:38" ht="15" thickBot="1" x14ac:dyDescent="0.35">
      <c r="A315" t="s">
        <v>443</v>
      </c>
      <c r="B315" t="s">
        <v>454</v>
      </c>
      <c r="C315" t="s">
        <v>1152</v>
      </c>
      <c r="D315" t="s">
        <v>455</v>
      </c>
      <c r="E315" s="39" t="s">
        <v>15</v>
      </c>
      <c r="F315" s="39" t="s">
        <v>1145</v>
      </c>
      <c r="G315" t="s">
        <v>870</v>
      </c>
      <c r="H315" s="40">
        <f t="shared" si="24"/>
        <v>28</v>
      </c>
      <c r="I315" s="40">
        <f t="shared" si="25"/>
        <v>0</v>
      </c>
      <c r="J315" s="41">
        <f t="shared" si="26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spans="1:38" ht="15" thickBot="1" x14ac:dyDescent="0.35">
      <c r="A316" t="s">
        <v>443</v>
      </c>
      <c r="B316" t="s">
        <v>446</v>
      </c>
      <c r="C316" t="s">
        <v>1152</v>
      </c>
      <c r="D316" t="s">
        <v>447</v>
      </c>
      <c r="E316" s="39" t="s">
        <v>15</v>
      </c>
      <c r="F316" s="39" t="s">
        <v>28</v>
      </c>
      <c r="G316" t="s">
        <v>871</v>
      </c>
      <c r="H316" s="40">
        <f t="shared" si="24"/>
        <v>28</v>
      </c>
      <c r="I316" s="40">
        <f t="shared" si="25"/>
        <v>0</v>
      </c>
      <c r="J316" s="41">
        <f t="shared" si="26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spans="1:38" ht="15" thickBot="1" x14ac:dyDescent="0.35">
      <c r="A317" t="s">
        <v>443</v>
      </c>
      <c r="B317" t="s">
        <v>448</v>
      </c>
      <c r="C317" t="s">
        <v>1152</v>
      </c>
      <c r="D317" t="s">
        <v>449</v>
      </c>
      <c r="E317" s="39" t="s">
        <v>15</v>
      </c>
      <c r="F317" s="39" t="s">
        <v>28</v>
      </c>
      <c r="G317" t="s">
        <v>872</v>
      </c>
      <c r="H317" s="40">
        <f t="shared" si="24"/>
        <v>28</v>
      </c>
      <c r="I317" s="40">
        <f t="shared" si="25"/>
        <v>0</v>
      </c>
      <c r="J317" s="41">
        <f t="shared" si="26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spans="1:38" ht="15" thickBot="1" x14ac:dyDescent="0.35">
      <c r="A318" t="s">
        <v>1214</v>
      </c>
      <c r="B318" t="s">
        <v>1215</v>
      </c>
      <c r="C318" t="s">
        <v>1152</v>
      </c>
      <c r="D318" t="s">
        <v>1216</v>
      </c>
      <c r="E318" s="39" t="s">
        <v>1204</v>
      </c>
      <c r="F318" s="39" t="s">
        <v>28</v>
      </c>
      <c r="G318" t="s">
        <v>1230</v>
      </c>
      <c r="H318" s="40">
        <f t="shared" si="24"/>
        <v>28</v>
      </c>
      <c r="I318" s="40">
        <f t="shared" si="25"/>
        <v>0</v>
      </c>
      <c r="J318" s="41">
        <f t="shared" si="26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spans="1:38" ht="15" thickBot="1" x14ac:dyDescent="0.35">
      <c r="A319" t="s">
        <v>1214</v>
      </c>
      <c r="B319" t="s">
        <v>1234</v>
      </c>
      <c r="C319" t="s">
        <v>1152</v>
      </c>
      <c r="D319" t="s">
        <v>1216</v>
      </c>
      <c r="E319" s="39" t="s">
        <v>1204</v>
      </c>
      <c r="F319" s="39" t="s">
        <v>28</v>
      </c>
      <c r="G319" t="s">
        <v>1231</v>
      </c>
      <c r="H319" s="40">
        <f t="shared" si="24"/>
        <v>28</v>
      </c>
      <c r="I319" s="40">
        <f t="shared" si="25"/>
        <v>0</v>
      </c>
      <c r="J319" s="41">
        <f t="shared" si="26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1:38" ht="15" thickBot="1" x14ac:dyDescent="0.35">
      <c r="A320" t="s">
        <v>168</v>
      </c>
      <c r="B320" t="s">
        <v>456</v>
      </c>
      <c r="C320" t="s">
        <v>1151</v>
      </c>
      <c r="D320" t="s">
        <v>457</v>
      </c>
      <c r="E320" s="39" t="s">
        <v>73</v>
      </c>
      <c r="F320" s="39" t="s">
        <v>28</v>
      </c>
      <c r="G320" t="s">
        <v>873</v>
      </c>
      <c r="H320" s="40">
        <f t="shared" si="24"/>
        <v>28</v>
      </c>
      <c r="I320" s="40">
        <f t="shared" si="25"/>
        <v>0</v>
      </c>
      <c r="J320" s="41">
        <f t="shared" si="26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spans="1:38" ht="15" thickBot="1" x14ac:dyDescent="0.35">
      <c r="A321" t="s">
        <v>168</v>
      </c>
      <c r="B321" t="s">
        <v>458</v>
      </c>
      <c r="C321" t="s">
        <v>1151</v>
      </c>
      <c r="D321" t="s">
        <v>457</v>
      </c>
      <c r="E321" s="39" t="s">
        <v>73</v>
      </c>
      <c r="F321" s="39" t="s">
        <v>28</v>
      </c>
      <c r="G321" t="s">
        <v>874</v>
      </c>
      <c r="H321" s="40">
        <f t="shared" si="24"/>
        <v>28</v>
      </c>
      <c r="I321" s="40">
        <f t="shared" si="25"/>
        <v>0</v>
      </c>
      <c r="J321" s="41">
        <f t="shared" si="26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spans="1:38" ht="16.95" customHeight="1" thickBot="1" x14ac:dyDescent="0.35">
      <c r="A322" t="s">
        <v>168</v>
      </c>
      <c r="B322" t="s">
        <v>1104</v>
      </c>
      <c r="C322" t="s">
        <v>1151</v>
      </c>
      <c r="D322" t="s">
        <v>459</v>
      </c>
      <c r="E322" s="39" t="s">
        <v>73</v>
      </c>
      <c r="F322" s="39" t="s">
        <v>28</v>
      </c>
      <c r="G322" t="s">
        <v>875</v>
      </c>
      <c r="H322" s="40">
        <f t="shared" si="24"/>
        <v>28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spans="1:38" ht="15" thickBot="1" x14ac:dyDescent="0.35">
      <c r="A323" t="s">
        <v>168</v>
      </c>
      <c r="B323" t="s">
        <v>1105</v>
      </c>
      <c r="C323" t="s">
        <v>1151</v>
      </c>
      <c r="D323" t="s">
        <v>459</v>
      </c>
      <c r="E323" s="39" t="s">
        <v>73</v>
      </c>
      <c r="F323" s="39" t="s">
        <v>28</v>
      </c>
      <c r="G323" t="s">
        <v>876</v>
      </c>
      <c r="H323" s="40">
        <f t="shared" si="24"/>
        <v>28</v>
      </c>
      <c r="I323" s="40">
        <f>COUNTIF(K323:AL323,"APAGADO")</f>
        <v>0</v>
      </c>
      <c r="J323" s="41">
        <f>(H323)/(I323+H323)</f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spans="1:38" ht="15" thickBot="1" x14ac:dyDescent="0.35">
      <c r="A324" t="s">
        <v>460</v>
      </c>
      <c r="B324" t="s">
        <v>1106</v>
      </c>
      <c r="C324" t="s">
        <v>1152</v>
      </c>
      <c r="D324" t="s">
        <v>474</v>
      </c>
      <c r="E324" s="39" t="s">
        <v>19</v>
      </c>
      <c r="F324" s="39" t="s">
        <v>20</v>
      </c>
      <c r="G324" t="s">
        <v>882</v>
      </c>
      <c r="H324" s="40">
        <f t="shared" si="24"/>
        <v>28</v>
      </c>
      <c r="I324" s="40">
        <f t="shared" si="25"/>
        <v>0</v>
      </c>
      <c r="J324" s="41">
        <f t="shared" si="26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spans="1:38" ht="15" thickBot="1" x14ac:dyDescent="0.35">
      <c r="A325" t="s">
        <v>460</v>
      </c>
      <c r="B325" t="s">
        <v>464</v>
      </c>
      <c r="C325" t="s">
        <v>1152</v>
      </c>
      <c r="D325" t="s">
        <v>465</v>
      </c>
      <c r="E325" s="39" t="s">
        <v>19</v>
      </c>
      <c r="F325" s="39" t="s">
        <v>28</v>
      </c>
      <c r="G325" t="s">
        <v>886</v>
      </c>
      <c r="H325" s="40">
        <f t="shared" si="24"/>
        <v>28</v>
      </c>
      <c r="I325" s="40">
        <f t="shared" si="25"/>
        <v>0</v>
      </c>
      <c r="J325" s="41">
        <f t="shared" si="26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spans="1:38" ht="15" thickBot="1" x14ac:dyDescent="0.35">
      <c r="A326" t="s">
        <v>460</v>
      </c>
      <c r="B326" t="s">
        <v>1107</v>
      </c>
      <c r="C326" t="s">
        <v>1152</v>
      </c>
      <c r="D326" t="s">
        <v>475</v>
      </c>
      <c r="E326" s="39" t="s">
        <v>15</v>
      </c>
      <c r="F326" s="39" t="s">
        <v>20</v>
      </c>
      <c r="G326" t="s">
        <v>877</v>
      </c>
      <c r="H326" s="40">
        <f t="shared" ref="H326:H389" si="27">COUNTIF(K326:AL326,"")</f>
        <v>28</v>
      </c>
      <c r="I326" s="40">
        <f t="shared" si="25"/>
        <v>0</v>
      </c>
      <c r="J326" s="41">
        <f t="shared" si="26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spans="1:38" ht="15" thickBot="1" x14ac:dyDescent="0.35">
      <c r="A327" t="s">
        <v>355</v>
      </c>
      <c r="B327" t="s">
        <v>1108</v>
      </c>
      <c r="C327" t="s">
        <v>1152</v>
      </c>
      <c r="D327" t="s">
        <v>478</v>
      </c>
      <c r="E327" s="39" t="s">
        <v>73</v>
      </c>
      <c r="F327" s="39" t="s">
        <v>16</v>
      </c>
      <c r="G327" t="s">
        <v>888</v>
      </c>
      <c r="H327" s="40">
        <f t="shared" si="27"/>
        <v>28</v>
      </c>
      <c r="I327" s="40">
        <f t="shared" si="25"/>
        <v>0</v>
      </c>
      <c r="J327" s="41">
        <f t="shared" si="26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spans="1:38" ht="15" thickBot="1" x14ac:dyDescent="0.35">
      <c r="A328" t="s">
        <v>355</v>
      </c>
      <c r="B328" t="s">
        <v>1109</v>
      </c>
      <c r="C328" t="s">
        <v>1152</v>
      </c>
      <c r="D328" t="s">
        <v>478</v>
      </c>
      <c r="E328" s="39" t="s">
        <v>73</v>
      </c>
      <c r="F328" s="39" t="s">
        <v>16</v>
      </c>
      <c r="G328" t="s">
        <v>889</v>
      </c>
      <c r="H328" s="40">
        <f t="shared" si="27"/>
        <v>25</v>
      </c>
      <c r="I328" s="40">
        <f t="shared" si="25"/>
        <v>3</v>
      </c>
      <c r="J328" s="41">
        <f t="shared" si="26"/>
        <v>0.8928571428571429</v>
      </c>
      <c r="K328" s="20" t="s">
        <v>1308</v>
      </c>
      <c r="L328" s="20" t="s">
        <v>1308</v>
      </c>
      <c r="M328" s="20" t="s">
        <v>1308</v>
      </c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spans="1:38" ht="15" thickBot="1" x14ac:dyDescent="0.35">
      <c r="A329" t="s">
        <v>460</v>
      </c>
      <c r="B329" t="s">
        <v>1110</v>
      </c>
      <c r="C329" t="s">
        <v>1152</v>
      </c>
      <c r="D329" t="s">
        <v>481</v>
      </c>
      <c r="E329" s="39" t="s">
        <v>73</v>
      </c>
      <c r="F329" s="39" t="s">
        <v>28</v>
      </c>
      <c r="G329" t="s">
        <v>893</v>
      </c>
      <c r="H329" s="40">
        <f t="shared" si="27"/>
        <v>25</v>
      </c>
      <c r="I329" s="40">
        <f t="shared" si="25"/>
        <v>3</v>
      </c>
      <c r="J329" s="41">
        <f t="shared" si="26"/>
        <v>0.8928571428571429</v>
      </c>
      <c r="K329" s="20" t="s">
        <v>1308</v>
      </c>
      <c r="L329" s="20" t="s">
        <v>1308</v>
      </c>
      <c r="M329" s="20" t="s">
        <v>1308</v>
      </c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spans="1:38" ht="15" thickBot="1" x14ac:dyDescent="0.35">
      <c r="A330" t="s">
        <v>460</v>
      </c>
      <c r="B330" t="s">
        <v>1111</v>
      </c>
      <c r="C330" t="s">
        <v>1152</v>
      </c>
      <c r="D330" t="s">
        <v>481</v>
      </c>
      <c r="E330" s="39" t="s">
        <v>73</v>
      </c>
      <c r="F330" s="39" t="s">
        <v>28</v>
      </c>
      <c r="G330" t="s">
        <v>894</v>
      </c>
      <c r="H330" s="40">
        <f t="shared" si="27"/>
        <v>25</v>
      </c>
      <c r="I330" s="40">
        <f t="shared" si="25"/>
        <v>3</v>
      </c>
      <c r="J330" s="41">
        <f t="shared" si="26"/>
        <v>0.8928571428571429</v>
      </c>
      <c r="K330" s="20" t="s">
        <v>1308</v>
      </c>
      <c r="L330" s="20" t="s">
        <v>1308</v>
      </c>
      <c r="M330" s="20" t="s">
        <v>1308</v>
      </c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spans="1:38" ht="15" thickBot="1" x14ac:dyDescent="0.35">
      <c r="A331" t="s">
        <v>460</v>
      </c>
      <c r="B331" t="s">
        <v>469</v>
      </c>
      <c r="C331" t="s">
        <v>1152</v>
      </c>
      <c r="D331" t="s">
        <v>1112</v>
      </c>
      <c r="E331" s="39" t="s">
        <v>19</v>
      </c>
      <c r="F331" s="39" t="s">
        <v>20</v>
      </c>
      <c r="G331" t="s">
        <v>879</v>
      </c>
      <c r="H331" s="40">
        <f t="shared" si="27"/>
        <v>28</v>
      </c>
      <c r="I331" s="40">
        <f t="shared" si="25"/>
        <v>0</v>
      </c>
      <c r="J331" s="41">
        <f t="shared" si="26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spans="1:38" ht="15" thickBot="1" x14ac:dyDescent="0.35">
      <c r="A332" t="s">
        <v>355</v>
      </c>
      <c r="B332" t="s">
        <v>470</v>
      </c>
      <c r="C332" t="s">
        <v>1152</v>
      </c>
      <c r="D332" t="s">
        <v>471</v>
      </c>
      <c r="E332" s="39" t="s">
        <v>19</v>
      </c>
      <c r="F332" s="39" t="s">
        <v>20</v>
      </c>
      <c r="G332" t="s">
        <v>880</v>
      </c>
      <c r="H332" s="40">
        <f t="shared" si="27"/>
        <v>28</v>
      </c>
      <c r="I332" s="40">
        <f t="shared" si="25"/>
        <v>0</v>
      </c>
      <c r="J332" s="41">
        <f t="shared" si="26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</row>
    <row r="333" spans="1:38" ht="15" thickBot="1" x14ac:dyDescent="0.35">
      <c r="A333" t="s">
        <v>460</v>
      </c>
      <c r="B333" t="s">
        <v>472</v>
      </c>
      <c r="C333" t="s">
        <v>1152</v>
      </c>
      <c r="D333" t="s">
        <v>473</v>
      </c>
      <c r="E333" s="39" t="s">
        <v>19</v>
      </c>
      <c r="F333" s="39" t="s">
        <v>20</v>
      </c>
      <c r="G333" t="s">
        <v>881</v>
      </c>
      <c r="H333" s="40">
        <f t="shared" si="27"/>
        <v>28</v>
      </c>
      <c r="I333" s="40">
        <f t="shared" si="25"/>
        <v>0</v>
      </c>
      <c r="J333" s="41">
        <f t="shared" si="26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spans="1:38" ht="15" thickBot="1" x14ac:dyDescent="0.35">
      <c r="A334" t="s">
        <v>460</v>
      </c>
      <c r="B334" t="s">
        <v>1113</v>
      </c>
      <c r="C334" t="s">
        <v>1152</v>
      </c>
      <c r="D334" t="s">
        <v>461</v>
      </c>
      <c r="E334" s="39" t="s">
        <v>15</v>
      </c>
      <c r="F334" s="39" t="s">
        <v>20</v>
      </c>
      <c r="G334" t="s">
        <v>883</v>
      </c>
      <c r="H334" s="40">
        <f t="shared" si="27"/>
        <v>28</v>
      </c>
      <c r="I334" s="40">
        <f t="shared" si="25"/>
        <v>0</v>
      </c>
      <c r="J334" s="41">
        <f t="shared" si="26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spans="1:38" ht="15" thickBot="1" x14ac:dyDescent="0.35">
      <c r="A335" t="s">
        <v>460</v>
      </c>
      <c r="B335" t="s">
        <v>1114</v>
      </c>
      <c r="C335" t="s">
        <v>1152</v>
      </c>
      <c r="D335" t="s">
        <v>462</v>
      </c>
      <c r="E335" s="39" t="s">
        <v>19</v>
      </c>
      <c r="F335" s="39" t="s">
        <v>28</v>
      </c>
      <c r="G335" t="s">
        <v>884</v>
      </c>
      <c r="H335" s="40">
        <f t="shared" si="27"/>
        <v>28</v>
      </c>
      <c r="I335" s="40">
        <f t="shared" si="25"/>
        <v>0</v>
      </c>
      <c r="J335" s="41">
        <f t="shared" si="26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spans="1:38" ht="15" thickBot="1" x14ac:dyDescent="0.35">
      <c r="A336" t="s">
        <v>460</v>
      </c>
      <c r="B336" t="s">
        <v>1115</v>
      </c>
      <c r="C336" t="s">
        <v>1152</v>
      </c>
      <c r="D336" t="s">
        <v>463</v>
      </c>
      <c r="E336" s="39" t="s">
        <v>19</v>
      </c>
      <c r="F336" s="39" t="s">
        <v>28</v>
      </c>
      <c r="G336" t="s">
        <v>885</v>
      </c>
      <c r="H336" s="40">
        <f t="shared" si="27"/>
        <v>28</v>
      </c>
      <c r="I336" s="40">
        <f t="shared" si="25"/>
        <v>0</v>
      </c>
      <c r="J336" s="41">
        <f t="shared" si="26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spans="1:38" ht="15" thickBot="1" x14ac:dyDescent="0.35">
      <c r="A337" t="s">
        <v>460</v>
      </c>
      <c r="B337" t="s">
        <v>1116</v>
      </c>
      <c r="C337" t="s">
        <v>1152</v>
      </c>
      <c r="D337" t="s">
        <v>466</v>
      </c>
      <c r="E337" s="39" t="s">
        <v>15</v>
      </c>
      <c r="F337" s="39" t="s">
        <v>20</v>
      </c>
      <c r="G337" t="s">
        <v>859</v>
      </c>
      <c r="H337" s="40">
        <f t="shared" si="27"/>
        <v>28</v>
      </c>
      <c r="I337" s="40">
        <f t="shared" si="25"/>
        <v>0</v>
      </c>
      <c r="J337" s="41">
        <f t="shared" si="26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spans="1:38" ht="15" thickBot="1" x14ac:dyDescent="0.35">
      <c r="A338" t="s">
        <v>460</v>
      </c>
      <c r="B338" t="s">
        <v>1117</v>
      </c>
      <c r="C338" t="s">
        <v>1152</v>
      </c>
      <c r="D338" t="s">
        <v>467</v>
      </c>
      <c r="E338" s="39" t="s">
        <v>15</v>
      </c>
      <c r="F338" s="39" t="s">
        <v>20</v>
      </c>
      <c r="G338" t="s">
        <v>887</v>
      </c>
      <c r="H338" s="40">
        <f t="shared" si="27"/>
        <v>28</v>
      </c>
      <c r="I338" s="40">
        <f t="shared" si="25"/>
        <v>0</v>
      </c>
      <c r="J338" s="41">
        <f t="shared" si="26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1:38" ht="15" thickBot="1" x14ac:dyDescent="0.35">
      <c r="A339" t="s">
        <v>460</v>
      </c>
      <c r="B339" t="s">
        <v>476</v>
      </c>
      <c r="C339" t="s">
        <v>1152</v>
      </c>
      <c r="D339" t="s">
        <v>477</v>
      </c>
      <c r="E339" s="39" t="s">
        <v>15</v>
      </c>
      <c r="F339" s="39" t="s">
        <v>20</v>
      </c>
      <c r="G339" t="s">
        <v>878</v>
      </c>
      <c r="H339" s="40">
        <f t="shared" si="27"/>
        <v>27</v>
      </c>
      <c r="I339" s="40">
        <f t="shared" si="25"/>
        <v>1</v>
      </c>
      <c r="J339" s="41">
        <f t="shared" si="26"/>
        <v>0.9642857142857143</v>
      </c>
      <c r="K339" s="20"/>
      <c r="L339" s="20"/>
      <c r="M339" s="20" t="s">
        <v>1308</v>
      </c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1:38" ht="15" thickBot="1" x14ac:dyDescent="0.35">
      <c r="A340" t="s">
        <v>460</v>
      </c>
      <c r="B340" t="s">
        <v>479</v>
      </c>
      <c r="C340" t="s">
        <v>1152</v>
      </c>
      <c r="D340" t="s">
        <v>480</v>
      </c>
      <c r="E340" s="39" t="s">
        <v>15</v>
      </c>
      <c r="F340" s="39" t="s">
        <v>28</v>
      </c>
      <c r="G340" t="s">
        <v>890</v>
      </c>
      <c r="H340" s="40">
        <f t="shared" si="27"/>
        <v>28</v>
      </c>
      <c r="I340" s="40">
        <f t="shared" si="25"/>
        <v>0</v>
      </c>
      <c r="J340" s="41">
        <f t="shared" si="26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spans="1:38" ht="15" thickBot="1" x14ac:dyDescent="0.35">
      <c r="A341" t="s">
        <v>460</v>
      </c>
      <c r="B341" t="s">
        <v>1118</v>
      </c>
      <c r="C341" t="s">
        <v>1152</v>
      </c>
      <c r="D341" t="s">
        <v>468</v>
      </c>
      <c r="E341" s="39" t="s">
        <v>73</v>
      </c>
      <c r="F341" s="39" t="s">
        <v>28</v>
      </c>
      <c r="G341" t="s">
        <v>891</v>
      </c>
      <c r="H341" s="40">
        <f t="shared" si="27"/>
        <v>28</v>
      </c>
      <c r="I341" s="40">
        <f t="shared" si="25"/>
        <v>0</v>
      </c>
      <c r="J341" s="41">
        <f t="shared" si="26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spans="1:38" ht="15" thickBot="1" x14ac:dyDescent="0.35">
      <c r="A342" t="s">
        <v>460</v>
      </c>
      <c r="B342" t="s">
        <v>1119</v>
      </c>
      <c r="C342" t="s">
        <v>1152</v>
      </c>
      <c r="D342" t="s">
        <v>468</v>
      </c>
      <c r="E342" s="39" t="s">
        <v>73</v>
      </c>
      <c r="F342" s="39" t="s">
        <v>28</v>
      </c>
      <c r="G342" t="s">
        <v>892</v>
      </c>
      <c r="H342" s="40">
        <f t="shared" si="27"/>
        <v>28</v>
      </c>
      <c r="I342" s="40">
        <f t="shared" si="25"/>
        <v>0</v>
      </c>
      <c r="J342" s="41">
        <f t="shared" si="26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spans="1:38" ht="15" thickBot="1" x14ac:dyDescent="0.35">
      <c r="A343" t="s">
        <v>364</v>
      </c>
      <c r="B343" t="s">
        <v>482</v>
      </c>
      <c r="C343" t="s">
        <v>1152</v>
      </c>
      <c r="D343" t="s">
        <v>483</v>
      </c>
      <c r="E343" s="39" t="s">
        <v>73</v>
      </c>
      <c r="F343" s="39" t="s">
        <v>28</v>
      </c>
      <c r="G343" t="s">
        <v>895</v>
      </c>
      <c r="H343" s="40">
        <f t="shared" si="27"/>
        <v>25</v>
      </c>
      <c r="I343" s="40">
        <f t="shared" si="25"/>
        <v>3</v>
      </c>
      <c r="J343" s="41">
        <f t="shared" si="26"/>
        <v>0.8928571428571429</v>
      </c>
      <c r="K343" s="20" t="s">
        <v>1308</v>
      </c>
      <c r="L343" s="20" t="s">
        <v>1308</v>
      </c>
      <c r="M343" s="20" t="s">
        <v>1308</v>
      </c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</row>
    <row r="344" spans="1:38" ht="15" thickBot="1" x14ac:dyDescent="0.35">
      <c r="A344" t="s">
        <v>364</v>
      </c>
      <c r="B344" t="s">
        <v>484</v>
      </c>
      <c r="C344" t="s">
        <v>1152</v>
      </c>
      <c r="D344" t="s">
        <v>483</v>
      </c>
      <c r="E344" s="39" t="s">
        <v>73</v>
      </c>
      <c r="F344" s="39" t="s">
        <v>28</v>
      </c>
      <c r="G344" t="s">
        <v>896</v>
      </c>
      <c r="H344" s="40">
        <f t="shared" si="27"/>
        <v>25</v>
      </c>
      <c r="I344" s="40">
        <f t="shared" si="25"/>
        <v>3</v>
      </c>
      <c r="J344" s="41">
        <f t="shared" si="26"/>
        <v>0.8928571428571429</v>
      </c>
      <c r="K344" s="20" t="s">
        <v>1308</v>
      </c>
      <c r="L344" s="20" t="s">
        <v>1308</v>
      </c>
      <c r="M344" s="20" t="s">
        <v>1308</v>
      </c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</row>
    <row r="345" spans="1:38" ht="15" thickBot="1" x14ac:dyDescent="0.35">
      <c r="A345" t="s">
        <v>364</v>
      </c>
      <c r="B345" s="39" t="s">
        <v>1195</v>
      </c>
      <c r="C345" s="39" t="s">
        <v>1152</v>
      </c>
      <c r="D345" t="s">
        <v>1194</v>
      </c>
      <c r="E345" s="39" t="s">
        <v>15</v>
      </c>
      <c r="F345" s="39" t="s">
        <v>28</v>
      </c>
      <c r="G345" t="s">
        <v>1196</v>
      </c>
      <c r="H345" s="40">
        <f t="shared" si="27"/>
        <v>28</v>
      </c>
      <c r="I345" s="40">
        <f t="shared" si="25"/>
        <v>0</v>
      </c>
      <c r="J345" s="41">
        <f t="shared" si="26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spans="1:38" ht="15" thickBot="1" x14ac:dyDescent="0.35">
      <c r="A346" t="s">
        <v>267</v>
      </c>
      <c r="B346" t="s">
        <v>1120</v>
      </c>
      <c r="C346" t="s">
        <v>1151</v>
      </c>
      <c r="D346" t="s">
        <v>503</v>
      </c>
      <c r="E346" s="39" t="s">
        <v>19</v>
      </c>
      <c r="F346" s="39" t="s">
        <v>1145</v>
      </c>
      <c r="G346" t="s">
        <v>905</v>
      </c>
      <c r="H346" s="40">
        <f t="shared" si="27"/>
        <v>28</v>
      </c>
      <c r="I346" s="40">
        <f t="shared" si="25"/>
        <v>0</v>
      </c>
      <c r="J346" s="41">
        <f t="shared" si="26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spans="1:38" ht="15" thickBot="1" x14ac:dyDescent="0.35">
      <c r="A347" t="s">
        <v>485</v>
      </c>
      <c r="B347" t="s">
        <v>486</v>
      </c>
      <c r="C347" t="s">
        <v>1151</v>
      </c>
      <c r="D347" t="s">
        <v>487</v>
      </c>
      <c r="E347" s="39" t="s">
        <v>19</v>
      </c>
      <c r="F347" s="39" t="s">
        <v>1145</v>
      </c>
      <c r="G347" t="s">
        <v>897</v>
      </c>
      <c r="H347" s="40">
        <f t="shared" si="27"/>
        <v>28</v>
      </c>
      <c r="I347" s="40">
        <f t="shared" si="25"/>
        <v>0</v>
      </c>
      <c r="J347" s="41">
        <f t="shared" si="26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spans="1:38" ht="15" thickBot="1" x14ac:dyDescent="0.35">
      <c r="A348" t="s">
        <v>485</v>
      </c>
      <c r="B348" t="s">
        <v>488</v>
      </c>
      <c r="C348" t="s">
        <v>1151</v>
      </c>
      <c r="D348" t="s">
        <v>489</v>
      </c>
      <c r="E348" s="39" t="s">
        <v>19</v>
      </c>
      <c r="F348" s="39" t="s">
        <v>28</v>
      </c>
      <c r="G348" t="s">
        <v>898</v>
      </c>
      <c r="H348" s="40">
        <f t="shared" si="27"/>
        <v>27</v>
      </c>
      <c r="I348" s="40">
        <f t="shared" si="25"/>
        <v>1</v>
      </c>
      <c r="J348" s="41">
        <f t="shared" si="26"/>
        <v>0.9642857142857143</v>
      </c>
      <c r="K348" s="20" t="s">
        <v>1308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spans="1:38" ht="15" thickBot="1" x14ac:dyDescent="0.35">
      <c r="A349" t="s">
        <v>490</v>
      </c>
      <c r="B349" t="s">
        <v>491</v>
      </c>
      <c r="C349" t="s">
        <v>1151</v>
      </c>
      <c r="D349" t="s">
        <v>492</v>
      </c>
      <c r="E349" s="39" t="s">
        <v>19</v>
      </c>
      <c r="F349" s="39" t="s">
        <v>28</v>
      </c>
      <c r="G349" t="s">
        <v>899</v>
      </c>
      <c r="H349" s="40">
        <f t="shared" si="27"/>
        <v>28</v>
      </c>
      <c r="I349" s="40">
        <f t="shared" si="25"/>
        <v>0</v>
      </c>
      <c r="J349" s="41">
        <f t="shared" si="26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spans="1:38" ht="15" thickBot="1" x14ac:dyDescent="0.35">
      <c r="A350" t="s">
        <v>485</v>
      </c>
      <c r="B350" t="s">
        <v>493</v>
      </c>
      <c r="C350" t="s">
        <v>1151</v>
      </c>
      <c r="D350" t="s">
        <v>494</v>
      </c>
      <c r="E350" s="39" t="s">
        <v>15</v>
      </c>
      <c r="F350" s="39" t="s">
        <v>28</v>
      </c>
      <c r="G350" t="s">
        <v>900</v>
      </c>
      <c r="H350" s="40">
        <f t="shared" si="27"/>
        <v>28</v>
      </c>
      <c r="I350" s="40">
        <f t="shared" si="25"/>
        <v>0</v>
      </c>
      <c r="J350" s="41">
        <f t="shared" si="26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spans="1:38" ht="15" thickBot="1" x14ac:dyDescent="0.35">
      <c r="A351" t="s">
        <v>485</v>
      </c>
      <c r="B351" t="s">
        <v>495</v>
      </c>
      <c r="C351" t="s">
        <v>1151</v>
      </c>
      <c r="D351" t="s">
        <v>496</v>
      </c>
      <c r="E351" s="39" t="s">
        <v>19</v>
      </c>
      <c r="F351" s="39" t="s">
        <v>28</v>
      </c>
      <c r="G351" t="s">
        <v>901</v>
      </c>
      <c r="H351" s="40">
        <f t="shared" si="27"/>
        <v>28</v>
      </c>
      <c r="I351" s="40">
        <f t="shared" si="25"/>
        <v>0</v>
      </c>
      <c r="J351" s="41">
        <f t="shared" si="26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spans="1:38" ht="15" thickBot="1" x14ac:dyDescent="0.35">
      <c r="A352" t="s">
        <v>485</v>
      </c>
      <c r="B352" t="s">
        <v>497</v>
      </c>
      <c r="C352" t="s">
        <v>1151</v>
      </c>
      <c r="D352" t="s">
        <v>498</v>
      </c>
      <c r="E352" s="39" t="s">
        <v>15</v>
      </c>
      <c r="F352" s="39" t="s">
        <v>28</v>
      </c>
      <c r="G352" t="s">
        <v>902</v>
      </c>
      <c r="H352" s="40">
        <f t="shared" si="27"/>
        <v>28</v>
      </c>
      <c r="I352" s="40">
        <f t="shared" si="25"/>
        <v>0</v>
      </c>
      <c r="J352" s="41">
        <f t="shared" si="26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spans="1:38" ht="15" thickBot="1" x14ac:dyDescent="0.35">
      <c r="A353" t="s">
        <v>485</v>
      </c>
      <c r="B353" t="s">
        <v>499</v>
      </c>
      <c r="C353" t="s">
        <v>1151</v>
      </c>
      <c r="D353" t="s">
        <v>500</v>
      </c>
      <c r="E353" s="39" t="s">
        <v>19</v>
      </c>
      <c r="F353" s="39" t="s">
        <v>28</v>
      </c>
      <c r="G353" t="s">
        <v>903</v>
      </c>
      <c r="H353" s="40">
        <f t="shared" si="27"/>
        <v>28</v>
      </c>
      <c r="I353" s="40">
        <f t="shared" si="25"/>
        <v>0</v>
      </c>
      <c r="J353" s="41">
        <f t="shared" si="26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spans="1:38" ht="15" thickBot="1" x14ac:dyDescent="0.35">
      <c r="A354" t="s">
        <v>485</v>
      </c>
      <c r="B354" t="s">
        <v>501</v>
      </c>
      <c r="C354" t="s">
        <v>1151</v>
      </c>
      <c r="D354" t="s">
        <v>502</v>
      </c>
      <c r="E354" s="39" t="s">
        <v>19</v>
      </c>
      <c r="F354" s="39" t="s">
        <v>1145</v>
      </c>
      <c r="G354" t="s">
        <v>904</v>
      </c>
      <c r="H354" s="40">
        <f t="shared" si="27"/>
        <v>28</v>
      </c>
      <c r="I354" s="40">
        <f t="shared" si="25"/>
        <v>0</v>
      </c>
      <c r="J354" s="41">
        <f t="shared" si="26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spans="1:38" ht="15" thickBot="1" x14ac:dyDescent="0.35">
      <c r="A355" t="s">
        <v>485</v>
      </c>
      <c r="B355" t="s">
        <v>1278</v>
      </c>
      <c r="C355" t="s">
        <v>1151</v>
      </c>
      <c r="D355" t="s">
        <v>1279</v>
      </c>
      <c r="E355" s="39" t="s">
        <v>1204</v>
      </c>
      <c r="F355" s="39" t="s">
        <v>28</v>
      </c>
      <c r="G355" t="s">
        <v>1280</v>
      </c>
      <c r="H355" s="40">
        <f t="shared" si="27"/>
        <v>28</v>
      </c>
      <c r="I355" s="40">
        <f t="shared" si="25"/>
        <v>0</v>
      </c>
      <c r="J355" s="41">
        <f t="shared" si="26"/>
        <v>1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</row>
    <row r="356" spans="1:38" ht="15" thickBot="1" x14ac:dyDescent="0.35">
      <c r="A356" t="s">
        <v>485</v>
      </c>
      <c r="B356" t="s">
        <v>1281</v>
      </c>
      <c r="C356" t="s">
        <v>1151</v>
      </c>
      <c r="D356" t="s">
        <v>1279</v>
      </c>
      <c r="E356" s="39" t="s">
        <v>1204</v>
      </c>
      <c r="F356" s="39" t="s">
        <v>28</v>
      </c>
      <c r="G356" t="s">
        <v>1282</v>
      </c>
      <c r="H356" s="40">
        <f t="shared" si="27"/>
        <v>28</v>
      </c>
      <c r="I356" s="40">
        <f t="shared" si="25"/>
        <v>0</v>
      </c>
      <c r="J356" s="41">
        <f t="shared" si="26"/>
        <v>1</v>
      </c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</row>
    <row r="357" spans="1:38" ht="15" thickBot="1" x14ac:dyDescent="0.35">
      <c r="A357" t="s">
        <v>232</v>
      </c>
      <c r="B357" t="s">
        <v>504</v>
      </c>
      <c r="C357" t="s">
        <v>1152</v>
      </c>
      <c r="D357" t="s">
        <v>505</v>
      </c>
      <c r="E357" s="39" t="s">
        <v>19</v>
      </c>
      <c r="F357" s="39" t="s">
        <v>20</v>
      </c>
      <c r="G357" t="s">
        <v>906</v>
      </c>
      <c r="H357" s="40">
        <f t="shared" si="27"/>
        <v>28</v>
      </c>
      <c r="I357" s="40">
        <f t="shared" si="25"/>
        <v>0</v>
      </c>
      <c r="J357" s="41">
        <f t="shared" si="26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</row>
    <row r="358" spans="1:38" ht="15" thickBot="1" x14ac:dyDescent="0.35">
      <c r="A358" t="s">
        <v>232</v>
      </c>
      <c r="B358" t="s">
        <v>506</v>
      </c>
      <c r="C358" t="s">
        <v>1152</v>
      </c>
      <c r="D358" t="s">
        <v>507</v>
      </c>
      <c r="E358" s="39" t="s">
        <v>15</v>
      </c>
      <c r="F358" s="39" t="s">
        <v>20</v>
      </c>
      <c r="G358" t="s">
        <v>907</v>
      </c>
      <c r="H358" s="40">
        <f t="shared" si="27"/>
        <v>28</v>
      </c>
      <c r="I358" s="40">
        <f t="shared" si="25"/>
        <v>0</v>
      </c>
      <c r="J358" s="41">
        <f t="shared" si="26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spans="1:38" ht="15" thickBot="1" x14ac:dyDescent="0.35">
      <c r="A359" t="s">
        <v>232</v>
      </c>
      <c r="B359" t="s">
        <v>508</v>
      </c>
      <c r="C359" t="s">
        <v>1152</v>
      </c>
      <c r="D359" t="s">
        <v>509</v>
      </c>
      <c r="E359" s="39" t="s">
        <v>73</v>
      </c>
      <c r="F359" s="39" t="s">
        <v>16</v>
      </c>
      <c r="G359" t="s">
        <v>908</v>
      </c>
      <c r="H359" s="40">
        <f t="shared" si="27"/>
        <v>25</v>
      </c>
      <c r="I359" s="40">
        <f t="shared" si="25"/>
        <v>3</v>
      </c>
      <c r="J359" s="41">
        <f t="shared" si="26"/>
        <v>0.8928571428571429</v>
      </c>
      <c r="K359" s="20" t="s">
        <v>1308</v>
      </c>
      <c r="L359" s="20" t="s">
        <v>1308</v>
      </c>
      <c r="M359" s="20" t="s">
        <v>1308</v>
      </c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</row>
    <row r="360" spans="1:38" ht="15" thickBot="1" x14ac:dyDescent="0.35">
      <c r="A360" t="s">
        <v>232</v>
      </c>
      <c r="B360" t="s">
        <v>510</v>
      </c>
      <c r="C360" t="s">
        <v>1152</v>
      </c>
      <c r="D360" t="s">
        <v>509</v>
      </c>
      <c r="E360" s="39" t="s">
        <v>73</v>
      </c>
      <c r="F360" s="39" t="s">
        <v>16</v>
      </c>
      <c r="G360" t="s">
        <v>909</v>
      </c>
      <c r="H360" s="40">
        <f t="shared" si="27"/>
        <v>25</v>
      </c>
      <c r="I360" s="40">
        <f t="shared" si="25"/>
        <v>3</v>
      </c>
      <c r="J360" s="41">
        <f t="shared" si="26"/>
        <v>0.8928571428571429</v>
      </c>
      <c r="K360" s="20" t="s">
        <v>1308</v>
      </c>
      <c r="L360" s="20" t="s">
        <v>1308</v>
      </c>
      <c r="M360" s="20" t="s">
        <v>1308</v>
      </c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</row>
    <row r="361" spans="1:38" ht="15" thickBot="1" x14ac:dyDescent="0.35">
      <c r="A361" t="s">
        <v>232</v>
      </c>
      <c r="B361" t="s">
        <v>511</v>
      </c>
      <c r="C361" t="s">
        <v>1152</v>
      </c>
      <c r="D361" t="s">
        <v>512</v>
      </c>
      <c r="E361" s="39" t="s">
        <v>73</v>
      </c>
      <c r="F361" s="39" t="s">
        <v>16</v>
      </c>
      <c r="G361" t="s">
        <v>910</v>
      </c>
      <c r="H361" s="40">
        <f t="shared" si="27"/>
        <v>28</v>
      </c>
      <c r="I361" s="40">
        <f t="shared" si="25"/>
        <v>0</v>
      </c>
      <c r="J361" s="41">
        <f t="shared" si="26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spans="1:38" ht="15" thickBot="1" x14ac:dyDescent="0.35">
      <c r="A362" t="s">
        <v>232</v>
      </c>
      <c r="B362" t="s">
        <v>513</v>
      </c>
      <c r="C362" t="s">
        <v>1152</v>
      </c>
      <c r="D362" t="s">
        <v>512</v>
      </c>
      <c r="E362" s="39" t="s">
        <v>73</v>
      </c>
      <c r="F362" s="39" t="s">
        <v>16</v>
      </c>
      <c r="G362" t="s">
        <v>911</v>
      </c>
      <c r="H362" s="40">
        <f t="shared" si="27"/>
        <v>27</v>
      </c>
      <c r="I362" s="40">
        <f t="shared" si="25"/>
        <v>1</v>
      </c>
      <c r="J362" s="41">
        <f t="shared" si="26"/>
        <v>0.9642857142857143</v>
      </c>
      <c r="K362" s="20"/>
      <c r="L362" s="20"/>
      <c r="M362" s="20" t="s">
        <v>1308</v>
      </c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spans="1:38" ht="15" thickBot="1" x14ac:dyDescent="0.35">
      <c r="A363" t="s">
        <v>232</v>
      </c>
      <c r="B363" t="s">
        <v>514</v>
      </c>
      <c r="C363" t="s">
        <v>1152</v>
      </c>
      <c r="D363" t="s">
        <v>515</v>
      </c>
      <c r="E363" s="39" t="s">
        <v>15</v>
      </c>
      <c r="F363" s="39" t="s">
        <v>28</v>
      </c>
      <c r="G363" t="s">
        <v>912</v>
      </c>
      <c r="H363" s="40">
        <f t="shared" si="27"/>
        <v>28</v>
      </c>
      <c r="I363" s="40">
        <f t="shared" si="25"/>
        <v>0</v>
      </c>
      <c r="J363" s="41">
        <f t="shared" si="26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</row>
    <row r="364" spans="1:38" ht="15" thickBot="1" x14ac:dyDescent="0.35">
      <c r="A364" t="s">
        <v>232</v>
      </c>
      <c r="B364" t="s">
        <v>1121</v>
      </c>
      <c r="C364" t="s">
        <v>1152</v>
      </c>
      <c r="D364" t="s">
        <v>516</v>
      </c>
      <c r="E364" s="39" t="s">
        <v>73</v>
      </c>
      <c r="F364" s="39" t="s">
        <v>1144</v>
      </c>
      <c r="G364" t="s">
        <v>913</v>
      </c>
      <c r="H364" s="40">
        <f t="shared" si="27"/>
        <v>28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spans="1:38" ht="15" thickBot="1" x14ac:dyDescent="0.35">
      <c r="A365" t="s">
        <v>232</v>
      </c>
      <c r="B365" t="s">
        <v>1122</v>
      </c>
      <c r="C365" t="s">
        <v>1152</v>
      </c>
      <c r="D365" t="s">
        <v>516</v>
      </c>
      <c r="E365" s="39" t="s">
        <v>73</v>
      </c>
      <c r="F365" s="39" t="s">
        <v>1144</v>
      </c>
      <c r="G365" t="s">
        <v>914</v>
      </c>
      <c r="H365" s="40">
        <f t="shared" si="27"/>
        <v>28</v>
      </c>
      <c r="I365" s="40">
        <f>COUNTIF(K365:AL365,"APAGADO")</f>
        <v>0</v>
      </c>
      <c r="J365" s="41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spans="1:38" ht="15" thickBot="1" x14ac:dyDescent="0.35">
      <c r="A366" t="s">
        <v>232</v>
      </c>
      <c r="B366" t="s">
        <v>517</v>
      </c>
      <c r="C366" t="s">
        <v>1152</v>
      </c>
      <c r="D366" t="s">
        <v>518</v>
      </c>
      <c r="E366" s="39" t="s">
        <v>73</v>
      </c>
      <c r="F366" s="39" t="s">
        <v>1144</v>
      </c>
      <c r="G366" t="s">
        <v>915</v>
      </c>
      <c r="H366" s="40">
        <f t="shared" si="27"/>
        <v>28</v>
      </c>
      <c r="I366" s="40">
        <f t="shared" si="25"/>
        <v>0</v>
      </c>
      <c r="J366" s="41">
        <f t="shared" si="26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spans="1:38" ht="15" thickBot="1" x14ac:dyDescent="0.35">
      <c r="A367" t="s">
        <v>232</v>
      </c>
      <c r="B367" t="s">
        <v>519</v>
      </c>
      <c r="C367" t="s">
        <v>1152</v>
      </c>
      <c r="D367" t="s">
        <v>518</v>
      </c>
      <c r="E367" s="39" t="s">
        <v>73</v>
      </c>
      <c r="F367" s="39" t="s">
        <v>1144</v>
      </c>
      <c r="G367" t="s">
        <v>916</v>
      </c>
      <c r="H367" s="40">
        <f t="shared" si="27"/>
        <v>28</v>
      </c>
      <c r="I367" s="40">
        <f t="shared" si="25"/>
        <v>0</v>
      </c>
      <c r="J367" s="41">
        <f t="shared" si="26"/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spans="1:38" ht="15" thickBot="1" x14ac:dyDescent="0.35">
      <c r="A368" t="s">
        <v>232</v>
      </c>
      <c r="B368" s="39" t="s">
        <v>1185</v>
      </c>
      <c r="C368" s="39" t="s">
        <v>1152</v>
      </c>
      <c r="D368" t="s">
        <v>1186</v>
      </c>
      <c r="E368" s="39" t="s">
        <v>19</v>
      </c>
      <c r="F368" s="39" t="s">
        <v>28</v>
      </c>
      <c r="G368" t="s">
        <v>1187</v>
      </c>
      <c r="H368" s="40">
        <f t="shared" si="27"/>
        <v>28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spans="1:38" ht="15" thickBot="1" x14ac:dyDescent="0.35">
      <c r="A369" t="s">
        <v>232</v>
      </c>
      <c r="B369" s="39" t="s">
        <v>1190</v>
      </c>
      <c r="C369" s="39" t="s">
        <v>1152</v>
      </c>
      <c r="D369" t="s">
        <v>1188</v>
      </c>
      <c r="E369" s="39" t="s">
        <v>19</v>
      </c>
      <c r="F369" s="39" t="s">
        <v>28</v>
      </c>
      <c r="G369" t="s">
        <v>1189</v>
      </c>
      <c r="H369" s="40">
        <f t="shared" si="27"/>
        <v>28</v>
      </c>
      <c r="I369" s="40">
        <f>COUNTIF(K369:AL369,"APAGADO")</f>
        <v>0</v>
      </c>
      <c r="J369" s="41">
        <f>(H369)/(I369+H369)</f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spans="1:38" ht="15" thickBot="1" x14ac:dyDescent="0.35">
      <c r="A370" t="s">
        <v>232</v>
      </c>
      <c r="B370" s="39" t="s">
        <v>1191</v>
      </c>
      <c r="C370" s="39" t="s">
        <v>1152</v>
      </c>
      <c r="D370" t="s">
        <v>1192</v>
      </c>
      <c r="E370" s="39" t="s">
        <v>19</v>
      </c>
      <c r="F370" s="39" t="s">
        <v>28</v>
      </c>
      <c r="G370" t="s">
        <v>1193</v>
      </c>
      <c r="H370" s="40">
        <f t="shared" si="27"/>
        <v>28</v>
      </c>
      <c r="I370" s="40">
        <f t="shared" ref="I370" si="28">COUNTIF(K370:AL370,"APAGADO")</f>
        <v>0</v>
      </c>
      <c r="J370" s="41">
        <f t="shared" ref="J370" si="29">(H370)/(I370+H370)</f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spans="1:38" ht="15" thickBot="1" x14ac:dyDescent="0.35">
      <c r="A371" t="s">
        <v>525</v>
      </c>
      <c r="B371" t="s">
        <v>533</v>
      </c>
      <c r="C371" t="s">
        <v>1152</v>
      </c>
      <c r="D371" t="s">
        <v>1127</v>
      </c>
      <c r="E371" s="39" t="s">
        <v>19</v>
      </c>
      <c r="F371" s="39" t="s">
        <v>28</v>
      </c>
      <c r="G371" t="s">
        <v>917</v>
      </c>
      <c r="H371" s="40">
        <f t="shared" si="27"/>
        <v>28</v>
      </c>
      <c r="I371" s="40">
        <f t="shared" si="25"/>
        <v>0</v>
      </c>
      <c r="J371" s="41">
        <f t="shared" si="26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spans="1:38" ht="15" thickBot="1" x14ac:dyDescent="0.35">
      <c r="A372" t="s">
        <v>521</v>
      </c>
      <c r="B372" t="s">
        <v>534</v>
      </c>
      <c r="C372" t="s">
        <v>1152</v>
      </c>
      <c r="D372" t="s">
        <v>1181</v>
      </c>
      <c r="E372" s="39" t="s">
        <v>19</v>
      </c>
      <c r="F372" s="39" t="s">
        <v>28</v>
      </c>
      <c r="G372" t="s">
        <v>918</v>
      </c>
      <c r="H372" s="40">
        <f t="shared" si="27"/>
        <v>27</v>
      </c>
      <c r="I372" s="40">
        <f t="shared" si="25"/>
        <v>1</v>
      </c>
      <c r="J372" s="41">
        <f t="shared" si="26"/>
        <v>0.9642857142857143</v>
      </c>
      <c r="K372" s="20" t="s">
        <v>1308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1:38" ht="15" thickBot="1" x14ac:dyDescent="0.35">
      <c r="A373" t="s">
        <v>521</v>
      </c>
      <c r="B373" t="s">
        <v>535</v>
      </c>
      <c r="C373" t="s">
        <v>1152</v>
      </c>
      <c r="D373" t="s">
        <v>536</v>
      </c>
      <c r="E373" s="39" t="s">
        <v>19</v>
      </c>
      <c r="F373" s="39" t="s">
        <v>28</v>
      </c>
      <c r="G373" t="s">
        <v>919</v>
      </c>
      <c r="H373" s="40">
        <f t="shared" si="27"/>
        <v>28</v>
      </c>
      <c r="I373" s="40">
        <f t="shared" si="25"/>
        <v>0</v>
      </c>
      <c r="J373" s="41">
        <f t="shared" si="26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  <row r="374" spans="1:38" ht="15" thickBot="1" x14ac:dyDescent="0.35">
      <c r="A374" t="s">
        <v>521</v>
      </c>
      <c r="B374" t="s">
        <v>537</v>
      </c>
      <c r="C374" t="s">
        <v>1152</v>
      </c>
      <c r="D374" t="s">
        <v>538</v>
      </c>
      <c r="E374" s="39" t="s">
        <v>19</v>
      </c>
      <c r="F374" s="39" t="s">
        <v>28</v>
      </c>
      <c r="G374" t="s">
        <v>920</v>
      </c>
      <c r="H374" s="40">
        <f t="shared" si="27"/>
        <v>28</v>
      </c>
      <c r="I374" s="40">
        <f t="shared" si="25"/>
        <v>0</v>
      </c>
      <c r="J374" s="41">
        <f t="shared" si="26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</row>
    <row r="375" spans="1:38" ht="15" thickBot="1" x14ac:dyDescent="0.35">
      <c r="A375" t="s">
        <v>521</v>
      </c>
      <c r="B375" t="s">
        <v>539</v>
      </c>
      <c r="C375" t="s">
        <v>1152</v>
      </c>
      <c r="D375" t="s">
        <v>540</v>
      </c>
      <c r="E375" s="39" t="s">
        <v>19</v>
      </c>
      <c r="F375" s="39" t="s">
        <v>20</v>
      </c>
      <c r="G375" t="s">
        <v>921</v>
      </c>
      <c r="H375" s="40">
        <f t="shared" si="27"/>
        <v>28</v>
      </c>
      <c r="I375" s="40">
        <f t="shared" si="25"/>
        <v>0</v>
      </c>
      <c r="J375" s="41">
        <f t="shared" si="26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</row>
    <row r="376" spans="1:38" ht="15" thickBot="1" x14ac:dyDescent="0.35">
      <c r="A376" t="s">
        <v>521</v>
      </c>
      <c r="B376" t="s">
        <v>541</v>
      </c>
      <c r="C376" t="s">
        <v>1152</v>
      </c>
      <c r="D376" t="s">
        <v>1159</v>
      </c>
      <c r="E376" s="39" t="s">
        <v>19</v>
      </c>
      <c r="F376" s="39" t="s">
        <v>28</v>
      </c>
      <c r="G376" t="s">
        <v>922</v>
      </c>
      <c r="H376" s="40">
        <f t="shared" si="27"/>
        <v>27</v>
      </c>
      <c r="I376" s="40">
        <f t="shared" si="25"/>
        <v>1</v>
      </c>
      <c r="J376" s="41">
        <f t="shared" si="26"/>
        <v>0.9642857142857143</v>
      </c>
      <c r="K376" s="20" t="s">
        <v>1308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</row>
    <row r="377" spans="1:38" ht="15" thickBot="1" x14ac:dyDescent="0.35">
      <c r="A377" t="s">
        <v>521</v>
      </c>
      <c r="B377" t="s">
        <v>542</v>
      </c>
      <c r="C377" t="s">
        <v>1151</v>
      </c>
      <c r="D377" t="s">
        <v>1158</v>
      </c>
      <c r="E377" s="39"/>
      <c r="F377" s="39" t="s">
        <v>1145</v>
      </c>
      <c r="G377" t="s">
        <v>923</v>
      </c>
      <c r="H377" s="40">
        <f t="shared" si="27"/>
        <v>28</v>
      </c>
      <c r="I377" s="40">
        <f t="shared" si="25"/>
        <v>0</v>
      </c>
      <c r="J377" s="41">
        <f t="shared" si="26"/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</row>
    <row r="378" spans="1:38" ht="15" thickBot="1" x14ac:dyDescent="0.35">
      <c r="A378" t="s">
        <v>525</v>
      </c>
      <c r="B378" t="s">
        <v>543</v>
      </c>
      <c r="C378" t="s">
        <v>1152</v>
      </c>
      <c r="D378" t="s">
        <v>544</v>
      </c>
      <c r="E378" s="39" t="s">
        <v>19</v>
      </c>
      <c r="F378" s="39" t="s">
        <v>1144</v>
      </c>
      <c r="G378" t="s">
        <v>924</v>
      </c>
      <c r="H378" s="40">
        <f t="shared" si="27"/>
        <v>28</v>
      </c>
      <c r="I378" s="40">
        <f t="shared" ref="I378:I438" si="30">COUNTIF(K378:AL378,"APAGADO")</f>
        <v>0</v>
      </c>
      <c r="J378" s="41">
        <f t="shared" ref="J378:J438" si="31">(H378)/(I378+H378)</f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</row>
    <row r="379" spans="1:38" ht="15" thickBot="1" x14ac:dyDescent="0.35">
      <c r="A379" t="s">
        <v>525</v>
      </c>
      <c r="B379" t="s">
        <v>545</v>
      </c>
      <c r="C379" t="s">
        <v>1152</v>
      </c>
      <c r="D379" t="s">
        <v>546</v>
      </c>
      <c r="E379" s="39" t="s">
        <v>19</v>
      </c>
      <c r="F379" s="39" t="s">
        <v>28</v>
      </c>
      <c r="G379" t="s">
        <v>925</v>
      </c>
      <c r="H379" s="40">
        <f t="shared" si="27"/>
        <v>28</v>
      </c>
      <c r="I379" s="40">
        <f t="shared" si="30"/>
        <v>0</v>
      </c>
      <c r="J379" s="41">
        <f t="shared" si="31"/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</row>
    <row r="380" spans="1:38" ht="15" thickBot="1" x14ac:dyDescent="0.35">
      <c r="A380" t="s">
        <v>521</v>
      </c>
      <c r="B380" t="s">
        <v>1123</v>
      </c>
      <c r="C380" t="s">
        <v>1152</v>
      </c>
      <c r="D380" t="s">
        <v>547</v>
      </c>
      <c r="E380" s="39" t="s">
        <v>19</v>
      </c>
      <c r="F380" s="39" t="s">
        <v>28</v>
      </c>
      <c r="G380" t="s">
        <v>926</v>
      </c>
      <c r="H380" s="40">
        <f t="shared" si="27"/>
        <v>28</v>
      </c>
      <c r="I380" s="40">
        <f>COUNTIF(K380:AL380,"APAGADO")</f>
        <v>0</v>
      </c>
      <c r="J380" s="41">
        <f>(H380)/(I380+H380)</f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</row>
    <row r="381" spans="1:38" ht="15" thickBot="1" x14ac:dyDescent="0.35">
      <c r="A381" t="s">
        <v>525</v>
      </c>
      <c r="B381" t="s">
        <v>548</v>
      </c>
      <c r="C381" t="s">
        <v>1152</v>
      </c>
      <c r="D381" t="s">
        <v>549</v>
      </c>
      <c r="E381" s="39" t="s">
        <v>19</v>
      </c>
      <c r="F381" s="39" t="s">
        <v>28</v>
      </c>
      <c r="G381" t="s">
        <v>927</v>
      </c>
      <c r="H381" s="40">
        <f t="shared" si="27"/>
        <v>28</v>
      </c>
      <c r="I381" s="40">
        <f t="shared" si="30"/>
        <v>0</v>
      </c>
      <c r="J381" s="41">
        <f t="shared" si="31"/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</row>
    <row r="382" spans="1:38" ht="15" thickBot="1" x14ac:dyDescent="0.35">
      <c r="A382" t="s">
        <v>525</v>
      </c>
      <c r="B382" t="s">
        <v>1128</v>
      </c>
      <c r="C382" t="s">
        <v>1152</v>
      </c>
      <c r="D382" t="s">
        <v>520</v>
      </c>
      <c r="E382" s="39" t="s">
        <v>15</v>
      </c>
      <c r="F382" s="39" t="s">
        <v>1145</v>
      </c>
      <c r="G382" t="s">
        <v>928</v>
      </c>
      <c r="H382" s="40">
        <f t="shared" si="27"/>
        <v>27</v>
      </c>
      <c r="I382" s="40">
        <f t="shared" si="30"/>
        <v>1</v>
      </c>
      <c r="J382" s="41">
        <f t="shared" si="31"/>
        <v>0.9642857142857143</v>
      </c>
      <c r="K382" s="20"/>
      <c r="L382" s="20" t="s">
        <v>1308</v>
      </c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</row>
    <row r="383" spans="1:38" ht="15" thickBot="1" x14ac:dyDescent="0.35">
      <c r="A383" t="s">
        <v>521</v>
      </c>
      <c r="B383" t="s">
        <v>1129</v>
      </c>
      <c r="C383" t="s">
        <v>1152</v>
      </c>
      <c r="D383" t="s">
        <v>522</v>
      </c>
      <c r="E383" s="39" t="s">
        <v>19</v>
      </c>
      <c r="F383" s="39" t="s">
        <v>1145</v>
      </c>
      <c r="G383" t="s">
        <v>929</v>
      </c>
      <c r="H383" s="40">
        <f t="shared" si="27"/>
        <v>28</v>
      </c>
      <c r="I383" s="40">
        <f t="shared" si="30"/>
        <v>0</v>
      </c>
      <c r="J383" s="41">
        <f t="shared" si="31"/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spans="1:38" ht="15" thickBot="1" x14ac:dyDescent="0.35">
      <c r="A384" t="s">
        <v>525</v>
      </c>
      <c r="B384" t="s">
        <v>1124</v>
      </c>
      <c r="C384" t="s">
        <v>1152</v>
      </c>
      <c r="D384" t="s">
        <v>550</v>
      </c>
      <c r="E384" s="39" t="s">
        <v>15</v>
      </c>
      <c r="F384" s="39" t="s">
        <v>1144</v>
      </c>
      <c r="G384" t="s">
        <v>930</v>
      </c>
      <c r="H384" s="40">
        <f t="shared" si="27"/>
        <v>28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</row>
    <row r="385" spans="1:38" ht="15" thickBot="1" x14ac:dyDescent="0.35">
      <c r="A385" t="s">
        <v>525</v>
      </c>
      <c r="B385" t="s">
        <v>523</v>
      </c>
      <c r="C385" t="s">
        <v>1152</v>
      </c>
      <c r="D385" t="s">
        <v>524</v>
      </c>
      <c r="E385" s="39" t="s">
        <v>15</v>
      </c>
      <c r="F385" s="39" t="s">
        <v>1145</v>
      </c>
      <c r="G385" t="s">
        <v>931</v>
      </c>
      <c r="H385" s="40">
        <f t="shared" si="27"/>
        <v>28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</row>
    <row r="386" spans="1:38" ht="15" thickBot="1" x14ac:dyDescent="0.35">
      <c r="A386" t="s">
        <v>525</v>
      </c>
      <c r="B386" t="s">
        <v>526</v>
      </c>
      <c r="C386" t="s">
        <v>1152</v>
      </c>
      <c r="D386" t="s">
        <v>527</v>
      </c>
      <c r="E386" s="39" t="s">
        <v>15</v>
      </c>
      <c r="F386" s="39" t="s">
        <v>1145</v>
      </c>
      <c r="G386" t="s">
        <v>932</v>
      </c>
      <c r="H386" s="40">
        <f t="shared" si="27"/>
        <v>28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</row>
    <row r="387" spans="1:38" ht="15" thickBot="1" x14ac:dyDescent="0.35">
      <c r="A387" t="s">
        <v>525</v>
      </c>
      <c r="B387" t="s">
        <v>528</v>
      </c>
      <c r="C387" t="s">
        <v>1152</v>
      </c>
      <c r="D387" t="s">
        <v>1180</v>
      </c>
      <c r="E387" s="39" t="s">
        <v>15</v>
      </c>
      <c r="F387" s="39" t="s">
        <v>1145</v>
      </c>
      <c r="G387" t="s">
        <v>933</v>
      </c>
      <c r="H387" s="40">
        <f t="shared" si="27"/>
        <v>28</v>
      </c>
      <c r="I387" s="40">
        <f>COUNTIF(K387:AL387,"APAGADO")</f>
        <v>0</v>
      </c>
      <c r="J387" s="41">
        <f>(H387)/(I387+H387)</f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</row>
    <row r="388" spans="1:38" ht="15" thickBot="1" x14ac:dyDescent="0.35">
      <c r="A388" t="s">
        <v>521</v>
      </c>
      <c r="B388" t="s">
        <v>1130</v>
      </c>
      <c r="C388" t="s">
        <v>1152</v>
      </c>
      <c r="D388" t="s">
        <v>529</v>
      </c>
      <c r="E388" s="39" t="s">
        <v>15</v>
      </c>
      <c r="F388" s="39" t="s">
        <v>1145</v>
      </c>
      <c r="G388" t="s">
        <v>934</v>
      </c>
      <c r="H388" s="40">
        <f t="shared" si="27"/>
        <v>28</v>
      </c>
      <c r="I388" s="40">
        <f t="shared" si="30"/>
        <v>0</v>
      </c>
      <c r="J388" s="41">
        <f t="shared" si="31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</row>
    <row r="389" spans="1:38" ht="15" thickBot="1" x14ac:dyDescent="0.35">
      <c r="A389" t="s">
        <v>521</v>
      </c>
      <c r="B389" t="s">
        <v>1131</v>
      </c>
      <c r="C389" t="s">
        <v>1152</v>
      </c>
      <c r="D389" t="s">
        <v>530</v>
      </c>
      <c r="E389" s="39" t="s">
        <v>15</v>
      </c>
      <c r="F389" s="39" t="s">
        <v>20</v>
      </c>
      <c r="G389" t="s">
        <v>935</v>
      </c>
      <c r="H389" s="40">
        <f t="shared" si="27"/>
        <v>28</v>
      </c>
      <c r="I389" s="40">
        <f t="shared" si="30"/>
        <v>0</v>
      </c>
      <c r="J389" s="41">
        <f t="shared" si="31"/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</row>
    <row r="390" spans="1:38" ht="15" thickBot="1" x14ac:dyDescent="0.35">
      <c r="A390" t="s">
        <v>525</v>
      </c>
      <c r="B390" t="s">
        <v>531</v>
      </c>
      <c r="C390" t="s">
        <v>1152</v>
      </c>
      <c r="D390" t="s">
        <v>532</v>
      </c>
      <c r="E390" s="39" t="s">
        <v>46</v>
      </c>
      <c r="F390" s="39" t="s">
        <v>20</v>
      </c>
      <c r="G390" t="s">
        <v>936</v>
      </c>
      <c r="H390" s="40">
        <f t="shared" ref="H390:H439" si="32">COUNTIF(K390:AL390,"")</f>
        <v>28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</row>
    <row r="391" spans="1:38" ht="15" thickBot="1" x14ac:dyDescent="0.35">
      <c r="A391" t="s">
        <v>521</v>
      </c>
      <c r="B391" t="s">
        <v>1125</v>
      </c>
      <c r="C391" t="s">
        <v>1152</v>
      </c>
      <c r="D391" t="s">
        <v>551</v>
      </c>
      <c r="E391" s="39" t="s">
        <v>73</v>
      </c>
      <c r="F391" s="39" t="s">
        <v>28</v>
      </c>
      <c r="G391" t="s">
        <v>937</v>
      </c>
      <c r="H391" s="40">
        <f t="shared" si="32"/>
        <v>28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</row>
    <row r="392" spans="1:38" ht="15" thickBot="1" x14ac:dyDescent="0.35">
      <c r="A392" t="s">
        <v>521</v>
      </c>
      <c r="B392" t="s">
        <v>1126</v>
      </c>
      <c r="C392" t="s">
        <v>1152</v>
      </c>
      <c r="D392" t="s">
        <v>551</v>
      </c>
      <c r="E392" s="39" t="s">
        <v>73</v>
      </c>
      <c r="F392" s="39" t="s">
        <v>28</v>
      </c>
      <c r="G392" t="s">
        <v>938</v>
      </c>
      <c r="H392" s="40">
        <f t="shared" si="32"/>
        <v>28</v>
      </c>
      <c r="I392" s="40">
        <f>COUNTIF(K392:AL392,"APAGADO")</f>
        <v>0</v>
      </c>
      <c r="J392" s="41">
        <f>(H392)/(I392+H392)</f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spans="1:38" ht="15" thickBot="1" x14ac:dyDescent="0.35">
      <c r="A393" t="s">
        <v>521</v>
      </c>
      <c r="B393" t="s">
        <v>552</v>
      </c>
      <c r="C393" t="s">
        <v>1151</v>
      </c>
      <c r="D393" t="s">
        <v>553</v>
      </c>
      <c r="E393" s="39" t="s">
        <v>73</v>
      </c>
      <c r="F393" s="39" t="s">
        <v>28</v>
      </c>
      <c r="G393" t="s">
        <v>699</v>
      </c>
      <c r="H393" s="40">
        <f t="shared" si="32"/>
        <v>28</v>
      </c>
      <c r="I393" s="40">
        <f t="shared" si="30"/>
        <v>0</v>
      </c>
      <c r="J393" s="41">
        <f t="shared" si="31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</row>
    <row r="394" spans="1:38" ht="15" thickBot="1" x14ac:dyDescent="0.35">
      <c r="A394" t="s">
        <v>521</v>
      </c>
      <c r="B394" t="s">
        <v>554</v>
      </c>
      <c r="C394" t="s">
        <v>1151</v>
      </c>
      <c r="D394" t="s">
        <v>553</v>
      </c>
      <c r="E394" s="39" t="s">
        <v>73</v>
      </c>
      <c r="F394" s="39" t="s">
        <v>28</v>
      </c>
      <c r="G394" t="s">
        <v>939</v>
      </c>
      <c r="H394" s="40">
        <f t="shared" si="32"/>
        <v>28</v>
      </c>
      <c r="I394" s="40">
        <f t="shared" si="30"/>
        <v>0</v>
      </c>
      <c r="J394" s="41">
        <f t="shared" si="31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1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</row>
    <row r="395" spans="1:38" ht="15" thickBot="1" x14ac:dyDescent="0.35">
      <c r="A395" t="s">
        <v>521</v>
      </c>
      <c r="B395" t="s">
        <v>1235</v>
      </c>
      <c r="C395" t="s">
        <v>1152</v>
      </c>
      <c r="D395" t="s">
        <v>1237</v>
      </c>
      <c r="E395" s="39" t="s">
        <v>73</v>
      </c>
      <c r="F395" s="39" t="s">
        <v>28</v>
      </c>
      <c r="G395" t="s">
        <v>1238</v>
      </c>
      <c r="H395" s="40">
        <f t="shared" si="32"/>
        <v>28</v>
      </c>
      <c r="I395" s="40">
        <f t="shared" si="30"/>
        <v>0</v>
      </c>
      <c r="J395" s="41">
        <f t="shared" si="31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</row>
    <row r="396" spans="1:38" ht="15" thickBot="1" x14ac:dyDescent="0.35">
      <c r="A396" t="s">
        <v>521</v>
      </c>
      <c r="B396" t="s">
        <v>1236</v>
      </c>
      <c r="C396" t="s">
        <v>1152</v>
      </c>
      <c r="D396" t="s">
        <v>1237</v>
      </c>
      <c r="E396" s="39" t="s">
        <v>1204</v>
      </c>
      <c r="F396" s="39" t="s">
        <v>28</v>
      </c>
      <c r="G396" t="s">
        <v>1239</v>
      </c>
      <c r="H396" s="40">
        <f t="shared" si="32"/>
        <v>28</v>
      </c>
      <c r="I396" s="40">
        <f t="shared" si="30"/>
        <v>0</v>
      </c>
      <c r="J396" s="41">
        <f t="shared" si="31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</row>
    <row r="397" spans="1:38" ht="15" thickBot="1" x14ac:dyDescent="0.35">
      <c r="A397" t="s">
        <v>525</v>
      </c>
      <c r="B397" s="39" t="s">
        <v>1298</v>
      </c>
      <c r="C397" s="39" t="s">
        <v>1152</v>
      </c>
      <c r="D397" t="s">
        <v>1294</v>
      </c>
      <c r="E397" s="39" t="s">
        <v>15</v>
      </c>
      <c r="F397" s="39" t="s">
        <v>28</v>
      </c>
      <c r="G397" s="21" t="s">
        <v>1295</v>
      </c>
      <c r="H397" s="40">
        <f t="shared" si="32"/>
        <v>28</v>
      </c>
      <c r="I397" s="40">
        <f>COUNTIF(K397:AL397,"APAGADO")</f>
        <v>0</v>
      </c>
      <c r="J397" s="41">
        <f>(H397)/(I397+H397)</f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</row>
    <row r="398" spans="1:38" ht="15" thickBot="1" x14ac:dyDescent="0.35">
      <c r="A398" t="s">
        <v>414</v>
      </c>
      <c r="B398" t="s">
        <v>1132</v>
      </c>
      <c r="C398" t="s">
        <v>1151</v>
      </c>
      <c r="D398" t="s">
        <v>557</v>
      </c>
      <c r="E398" s="39" t="s">
        <v>19</v>
      </c>
      <c r="F398" s="39" t="s">
        <v>28</v>
      </c>
      <c r="G398" t="s">
        <v>942</v>
      </c>
      <c r="H398" s="40">
        <f t="shared" si="32"/>
        <v>28</v>
      </c>
      <c r="I398" s="40">
        <f t="shared" si="30"/>
        <v>0</v>
      </c>
      <c r="J398" s="41">
        <f t="shared" si="31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</row>
    <row r="399" spans="1:38" ht="15" thickBot="1" x14ac:dyDescent="0.35">
      <c r="A399" t="s">
        <v>297</v>
      </c>
      <c r="B399" t="s">
        <v>1133</v>
      </c>
      <c r="C399" t="s">
        <v>1151</v>
      </c>
      <c r="D399" t="s">
        <v>558</v>
      </c>
      <c r="E399" s="39" t="s">
        <v>19</v>
      </c>
      <c r="F399" s="39" t="s">
        <v>28</v>
      </c>
      <c r="G399" t="s">
        <v>943</v>
      </c>
      <c r="H399" s="40">
        <f t="shared" si="32"/>
        <v>28</v>
      </c>
      <c r="I399" s="40">
        <f t="shared" si="30"/>
        <v>0</v>
      </c>
      <c r="J399" s="41">
        <f t="shared" si="31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</row>
    <row r="400" spans="1:38" ht="15" thickBot="1" x14ac:dyDescent="0.35">
      <c r="A400" t="s">
        <v>414</v>
      </c>
      <c r="B400" t="s">
        <v>559</v>
      </c>
      <c r="C400" t="s">
        <v>1151</v>
      </c>
      <c r="D400" t="s">
        <v>560</v>
      </c>
      <c r="E400" s="39" t="s">
        <v>73</v>
      </c>
      <c r="F400" s="39" t="s">
        <v>28</v>
      </c>
      <c r="G400" t="s">
        <v>940</v>
      </c>
      <c r="H400" s="40">
        <f t="shared" si="32"/>
        <v>28</v>
      </c>
      <c r="I400" s="40">
        <f t="shared" si="30"/>
        <v>0</v>
      </c>
      <c r="J400" s="41">
        <f t="shared" si="31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</row>
    <row r="401" spans="1:38" ht="15" thickBot="1" x14ac:dyDescent="0.35">
      <c r="A401" t="s">
        <v>414</v>
      </c>
      <c r="B401" t="s">
        <v>561</v>
      </c>
      <c r="C401" t="s">
        <v>1151</v>
      </c>
      <c r="D401" t="s">
        <v>560</v>
      </c>
      <c r="E401" s="39" t="s">
        <v>73</v>
      </c>
      <c r="F401" s="39" t="s">
        <v>28</v>
      </c>
      <c r="G401" t="s">
        <v>941</v>
      </c>
      <c r="H401" s="40">
        <f t="shared" si="32"/>
        <v>28</v>
      </c>
      <c r="I401" s="40">
        <f t="shared" si="30"/>
        <v>0</v>
      </c>
      <c r="J401" s="41">
        <f t="shared" si="31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</row>
    <row r="402" spans="1:38" ht="15" thickBot="1" x14ac:dyDescent="0.35">
      <c r="A402" t="s">
        <v>414</v>
      </c>
      <c r="B402" t="s">
        <v>562</v>
      </c>
      <c r="C402" t="s">
        <v>1151</v>
      </c>
      <c r="D402" t="s">
        <v>563</v>
      </c>
      <c r="E402" s="39" t="s">
        <v>73</v>
      </c>
      <c r="F402" s="39" t="s">
        <v>28</v>
      </c>
      <c r="G402" t="s">
        <v>944</v>
      </c>
      <c r="H402" s="40">
        <f t="shared" si="32"/>
        <v>28</v>
      </c>
      <c r="I402" s="40">
        <f t="shared" si="30"/>
        <v>0</v>
      </c>
      <c r="J402" s="41">
        <f t="shared" si="31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</row>
    <row r="403" spans="1:38" ht="15" thickBot="1" x14ac:dyDescent="0.35">
      <c r="A403" t="s">
        <v>414</v>
      </c>
      <c r="B403" t="s">
        <v>564</v>
      </c>
      <c r="C403" t="s">
        <v>1151</v>
      </c>
      <c r="D403" t="s">
        <v>563</v>
      </c>
      <c r="E403" s="39" t="s">
        <v>73</v>
      </c>
      <c r="F403" s="39" t="s">
        <v>28</v>
      </c>
      <c r="G403" t="s">
        <v>945</v>
      </c>
      <c r="H403" s="40">
        <f t="shared" si="32"/>
        <v>28</v>
      </c>
      <c r="I403" s="40">
        <f t="shared" si="30"/>
        <v>0</v>
      </c>
      <c r="J403" s="41">
        <f t="shared" si="31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</row>
    <row r="404" spans="1:38" ht="15" thickBot="1" x14ac:dyDescent="0.35">
      <c r="A404" t="s">
        <v>414</v>
      </c>
      <c r="B404" t="s">
        <v>555</v>
      </c>
      <c r="C404" t="s">
        <v>1151</v>
      </c>
      <c r="D404" t="s">
        <v>556</v>
      </c>
      <c r="E404" s="39" t="s">
        <v>19</v>
      </c>
      <c r="F404" s="39" t="s">
        <v>28</v>
      </c>
      <c r="G404" t="s">
        <v>946</v>
      </c>
      <c r="H404" s="40">
        <f t="shared" si="32"/>
        <v>28</v>
      </c>
      <c r="I404" s="40">
        <f>COUNTIF(K404:AL404,"APAGADO")</f>
        <v>0</v>
      </c>
      <c r="J404" s="41">
        <f>(H404)/(I404+H404)</f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</row>
    <row r="405" spans="1:38" ht="15" thickBot="1" x14ac:dyDescent="0.35">
      <c r="A405" t="s">
        <v>414</v>
      </c>
      <c r="B405" t="s">
        <v>565</v>
      </c>
      <c r="C405" t="s">
        <v>1151</v>
      </c>
      <c r="D405" t="s">
        <v>566</v>
      </c>
      <c r="E405" s="39" t="s">
        <v>15</v>
      </c>
      <c r="F405" s="39" t="s">
        <v>28</v>
      </c>
      <c r="G405" t="s">
        <v>947</v>
      </c>
      <c r="H405" s="40">
        <f t="shared" si="32"/>
        <v>28</v>
      </c>
      <c r="I405" s="40">
        <f t="shared" si="30"/>
        <v>0</v>
      </c>
      <c r="J405" s="41">
        <f t="shared" si="31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</row>
    <row r="406" spans="1:38" ht="15" thickBot="1" x14ac:dyDescent="0.35">
      <c r="A406" t="s">
        <v>490</v>
      </c>
      <c r="B406" t="s">
        <v>567</v>
      </c>
      <c r="C406" t="s">
        <v>1151</v>
      </c>
      <c r="D406" t="s">
        <v>568</v>
      </c>
      <c r="E406" s="39" t="s">
        <v>19</v>
      </c>
      <c r="F406" s="39" t="s">
        <v>28</v>
      </c>
      <c r="G406" t="s">
        <v>948</v>
      </c>
      <c r="H406" s="40">
        <f t="shared" si="32"/>
        <v>28</v>
      </c>
      <c r="I406" s="40">
        <f t="shared" si="30"/>
        <v>0</v>
      </c>
      <c r="J406" s="41">
        <f t="shared" si="31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</row>
    <row r="407" spans="1:38" ht="15" thickBot="1" x14ac:dyDescent="0.35">
      <c r="A407" t="s">
        <v>490</v>
      </c>
      <c r="B407" t="s">
        <v>569</v>
      </c>
      <c r="C407" t="s">
        <v>1151</v>
      </c>
      <c r="D407" t="s">
        <v>570</v>
      </c>
      <c r="E407" s="39" t="s">
        <v>19</v>
      </c>
      <c r="F407" s="39" t="s">
        <v>20</v>
      </c>
      <c r="G407" t="s">
        <v>949</v>
      </c>
      <c r="H407" s="40">
        <f t="shared" si="32"/>
        <v>28</v>
      </c>
      <c r="I407" s="40">
        <f t="shared" si="30"/>
        <v>0</v>
      </c>
      <c r="J407" s="41">
        <f t="shared" si="31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</row>
    <row r="408" spans="1:38" ht="15" thickBot="1" x14ac:dyDescent="0.35">
      <c r="A408" t="s">
        <v>490</v>
      </c>
      <c r="B408" t="s">
        <v>571</v>
      </c>
      <c r="C408" t="s">
        <v>1151</v>
      </c>
      <c r="D408" t="s">
        <v>572</v>
      </c>
      <c r="E408" s="39" t="s">
        <v>19</v>
      </c>
      <c r="F408" s="39" t="s">
        <v>20</v>
      </c>
      <c r="G408" t="s">
        <v>950</v>
      </c>
      <c r="H408" s="40">
        <f t="shared" si="32"/>
        <v>28</v>
      </c>
      <c r="I408" s="40">
        <f t="shared" si="30"/>
        <v>0</v>
      </c>
      <c r="J408" s="41">
        <f t="shared" si="31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spans="1:38" ht="15" thickBot="1" x14ac:dyDescent="0.35">
      <c r="A409" t="s">
        <v>490</v>
      </c>
      <c r="B409" t="s">
        <v>573</v>
      </c>
      <c r="C409" t="s">
        <v>1151</v>
      </c>
      <c r="D409" t="s">
        <v>574</v>
      </c>
      <c r="E409" s="39" t="s">
        <v>19</v>
      </c>
      <c r="F409" s="39" t="s">
        <v>1145</v>
      </c>
      <c r="G409" t="s">
        <v>951</v>
      </c>
      <c r="H409" s="40">
        <f t="shared" si="32"/>
        <v>28</v>
      </c>
      <c r="I409" s="40">
        <f t="shared" si="30"/>
        <v>0</v>
      </c>
      <c r="J409" s="41">
        <f t="shared" si="31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</row>
    <row r="410" spans="1:38" ht="15" thickBot="1" x14ac:dyDescent="0.35">
      <c r="A410" t="s">
        <v>485</v>
      </c>
      <c r="B410" t="s">
        <v>575</v>
      </c>
      <c r="C410" t="s">
        <v>1151</v>
      </c>
      <c r="D410" t="s">
        <v>576</v>
      </c>
      <c r="E410" s="39" t="s">
        <v>19</v>
      </c>
      <c r="F410" s="39" t="s">
        <v>20</v>
      </c>
      <c r="G410" t="s">
        <v>952</v>
      </c>
      <c r="H410" s="40">
        <f t="shared" si="32"/>
        <v>28</v>
      </c>
      <c r="I410" s="40">
        <f t="shared" si="30"/>
        <v>0</v>
      </c>
      <c r="J410" s="41">
        <f t="shared" si="31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</row>
    <row r="411" spans="1:38" ht="15" thickBot="1" x14ac:dyDescent="0.35">
      <c r="A411" t="s">
        <v>577</v>
      </c>
      <c r="B411" t="s">
        <v>578</v>
      </c>
      <c r="C411" t="s">
        <v>1152</v>
      </c>
      <c r="D411" t="s">
        <v>579</v>
      </c>
      <c r="E411" s="39" t="s">
        <v>15</v>
      </c>
      <c r="F411" s="39" t="s">
        <v>28</v>
      </c>
      <c r="G411" t="s">
        <v>953</v>
      </c>
      <c r="H411" s="40">
        <f t="shared" si="32"/>
        <v>28</v>
      </c>
      <c r="I411" s="40">
        <f t="shared" si="30"/>
        <v>0</v>
      </c>
      <c r="J411" s="41">
        <f t="shared" si="31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</row>
    <row r="412" spans="1:38" ht="15" thickBot="1" x14ac:dyDescent="0.35">
      <c r="A412" t="s">
        <v>577</v>
      </c>
      <c r="B412" t="s">
        <v>580</v>
      </c>
      <c r="C412" t="s">
        <v>1152</v>
      </c>
      <c r="D412" t="s">
        <v>581</v>
      </c>
      <c r="E412" s="39" t="s">
        <v>15</v>
      </c>
      <c r="F412" s="39" t="s">
        <v>28</v>
      </c>
      <c r="G412" t="s">
        <v>954</v>
      </c>
      <c r="H412" s="40">
        <f t="shared" si="32"/>
        <v>28</v>
      </c>
      <c r="I412" s="40">
        <f t="shared" si="30"/>
        <v>0</v>
      </c>
      <c r="J412" s="41">
        <f t="shared" si="31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</row>
    <row r="413" spans="1:38" ht="15" thickBot="1" x14ac:dyDescent="0.35">
      <c r="A413" t="s">
        <v>577</v>
      </c>
      <c r="B413" t="s">
        <v>1134</v>
      </c>
      <c r="C413" t="s">
        <v>1152</v>
      </c>
      <c r="D413" t="s">
        <v>582</v>
      </c>
      <c r="E413" s="39" t="s">
        <v>73</v>
      </c>
      <c r="F413" s="39" t="s">
        <v>28</v>
      </c>
      <c r="G413" t="s">
        <v>955</v>
      </c>
      <c r="H413" s="40">
        <f t="shared" si="32"/>
        <v>28</v>
      </c>
      <c r="I413" s="40">
        <f t="shared" si="30"/>
        <v>0</v>
      </c>
      <c r="J413" s="41">
        <f t="shared" si="31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</row>
    <row r="414" spans="1:38" ht="15" thickBot="1" x14ac:dyDescent="0.35">
      <c r="A414" t="s">
        <v>577</v>
      </c>
      <c r="B414" t="s">
        <v>1135</v>
      </c>
      <c r="C414" t="s">
        <v>1152</v>
      </c>
      <c r="D414" t="s">
        <v>582</v>
      </c>
      <c r="E414" s="39" t="s">
        <v>73</v>
      </c>
      <c r="F414" s="39" t="s">
        <v>28</v>
      </c>
      <c r="G414" t="s">
        <v>956</v>
      </c>
      <c r="H414" s="40">
        <f t="shared" si="32"/>
        <v>28</v>
      </c>
      <c r="I414" s="40">
        <f t="shared" si="30"/>
        <v>0</v>
      </c>
      <c r="J414" s="41">
        <f t="shared" si="31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</row>
    <row r="415" spans="1:38" ht="15" thickBot="1" x14ac:dyDescent="0.35">
      <c r="A415" t="s">
        <v>583</v>
      </c>
      <c r="B415" t="s">
        <v>1136</v>
      </c>
      <c r="C415" t="s">
        <v>1152</v>
      </c>
      <c r="D415" t="s">
        <v>584</v>
      </c>
      <c r="E415" s="39" t="s">
        <v>73</v>
      </c>
      <c r="F415" s="39" t="s">
        <v>28</v>
      </c>
      <c r="G415" t="s">
        <v>957</v>
      </c>
      <c r="H415" s="40">
        <f t="shared" si="32"/>
        <v>28</v>
      </c>
      <c r="I415" s="40">
        <f t="shared" si="30"/>
        <v>0</v>
      </c>
      <c r="J415" s="41">
        <f t="shared" si="31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</row>
    <row r="416" spans="1:38" ht="15" thickBot="1" x14ac:dyDescent="0.35">
      <c r="A416" t="s">
        <v>583</v>
      </c>
      <c r="B416" t="s">
        <v>1137</v>
      </c>
      <c r="C416" t="s">
        <v>1152</v>
      </c>
      <c r="D416" t="s">
        <v>585</v>
      </c>
      <c r="E416" s="39" t="s">
        <v>15</v>
      </c>
      <c r="F416" s="39" t="s">
        <v>28</v>
      </c>
      <c r="G416" t="s">
        <v>958</v>
      </c>
      <c r="H416" s="40">
        <f t="shared" si="32"/>
        <v>28</v>
      </c>
      <c r="I416" s="40">
        <f t="shared" si="30"/>
        <v>0</v>
      </c>
      <c r="J416" s="41">
        <f t="shared" si="31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</row>
    <row r="417" spans="1:38" ht="15" thickBot="1" x14ac:dyDescent="0.35">
      <c r="A417" t="s">
        <v>583</v>
      </c>
      <c r="B417" t="s">
        <v>586</v>
      </c>
      <c r="C417" t="s">
        <v>1152</v>
      </c>
      <c r="D417" t="s">
        <v>587</v>
      </c>
      <c r="E417" s="39" t="s">
        <v>73</v>
      </c>
      <c r="F417" s="39" t="s">
        <v>28</v>
      </c>
      <c r="G417" t="s">
        <v>959</v>
      </c>
      <c r="H417" s="40">
        <f t="shared" si="32"/>
        <v>28</v>
      </c>
      <c r="I417" s="40">
        <f t="shared" si="30"/>
        <v>0</v>
      </c>
      <c r="J417" s="41">
        <f t="shared" si="31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</row>
    <row r="418" spans="1:38" ht="15" thickBot="1" x14ac:dyDescent="0.35">
      <c r="A418" t="s">
        <v>583</v>
      </c>
      <c r="B418" t="s">
        <v>588</v>
      </c>
      <c r="C418" t="s">
        <v>1152</v>
      </c>
      <c r="D418" t="s">
        <v>589</v>
      </c>
      <c r="E418" s="39" t="s">
        <v>15</v>
      </c>
      <c r="F418" s="39" t="s">
        <v>28</v>
      </c>
      <c r="G418" t="s">
        <v>960</v>
      </c>
      <c r="H418" s="40">
        <f t="shared" si="32"/>
        <v>28</v>
      </c>
      <c r="I418" s="40">
        <f t="shared" si="30"/>
        <v>0</v>
      </c>
      <c r="J418" s="41">
        <f t="shared" si="31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</row>
    <row r="419" spans="1:38" ht="15" thickBot="1" x14ac:dyDescent="0.35">
      <c r="A419" t="s">
        <v>583</v>
      </c>
      <c r="B419" t="s">
        <v>590</v>
      </c>
      <c r="C419" t="s">
        <v>1152</v>
      </c>
      <c r="D419" t="s">
        <v>591</v>
      </c>
      <c r="E419" s="39" t="s">
        <v>15</v>
      </c>
      <c r="F419" s="39" t="s">
        <v>28</v>
      </c>
      <c r="G419" t="s">
        <v>961</v>
      </c>
      <c r="H419" s="40">
        <f t="shared" si="32"/>
        <v>28</v>
      </c>
      <c r="I419" s="40">
        <f t="shared" si="30"/>
        <v>0</v>
      </c>
      <c r="J419" s="41">
        <f t="shared" si="31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</row>
    <row r="420" spans="1:38" ht="15" thickBot="1" x14ac:dyDescent="0.35">
      <c r="A420" t="s">
        <v>178</v>
      </c>
      <c r="B420" t="s">
        <v>592</v>
      </c>
      <c r="C420" t="s">
        <v>1152</v>
      </c>
      <c r="D420" t="s">
        <v>1182</v>
      </c>
      <c r="E420" s="39" t="s">
        <v>19</v>
      </c>
      <c r="F420" s="39" t="s">
        <v>20</v>
      </c>
      <c r="G420" t="s">
        <v>962</v>
      </c>
      <c r="H420" s="40">
        <f t="shared" si="32"/>
        <v>28</v>
      </c>
      <c r="I420" s="40">
        <f t="shared" si="30"/>
        <v>0</v>
      </c>
      <c r="J420" s="41">
        <f t="shared" si="31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</row>
    <row r="421" spans="1:38" ht="15" thickBot="1" x14ac:dyDescent="0.35">
      <c r="A421" t="s">
        <v>178</v>
      </c>
      <c r="B421" t="s">
        <v>1138</v>
      </c>
      <c r="C421" t="s">
        <v>1152</v>
      </c>
      <c r="D421" t="s">
        <v>1183</v>
      </c>
      <c r="E421" s="39" t="s">
        <v>73</v>
      </c>
      <c r="F421" s="39" t="s">
        <v>28</v>
      </c>
      <c r="G421" t="s">
        <v>963</v>
      </c>
      <c r="H421" s="40">
        <f t="shared" si="32"/>
        <v>28</v>
      </c>
      <c r="I421" s="40">
        <f t="shared" si="30"/>
        <v>0</v>
      </c>
      <c r="J421" s="41">
        <f t="shared" si="31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</row>
    <row r="422" spans="1:38" ht="15" thickBot="1" x14ac:dyDescent="0.35">
      <c r="A422" t="s">
        <v>178</v>
      </c>
      <c r="B422" t="s">
        <v>1139</v>
      </c>
      <c r="C422" t="s">
        <v>1152</v>
      </c>
      <c r="D422" t="s">
        <v>1183</v>
      </c>
      <c r="E422" s="39" t="s">
        <v>73</v>
      </c>
      <c r="F422" s="39" t="s">
        <v>28</v>
      </c>
      <c r="G422" t="s">
        <v>964</v>
      </c>
      <c r="H422" s="40">
        <f t="shared" si="32"/>
        <v>28</v>
      </c>
      <c r="I422" s="40">
        <f t="shared" si="30"/>
        <v>0</v>
      </c>
      <c r="J422" s="41">
        <f t="shared" si="31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</row>
    <row r="423" spans="1:38" ht="15" thickBot="1" x14ac:dyDescent="0.35">
      <c r="A423" t="s">
        <v>178</v>
      </c>
      <c r="B423" t="s">
        <v>1140</v>
      </c>
      <c r="C423" t="s">
        <v>1152</v>
      </c>
      <c r="D423" t="s">
        <v>1197</v>
      </c>
      <c r="E423" s="39" t="s">
        <v>15</v>
      </c>
      <c r="F423" s="39" t="s">
        <v>28</v>
      </c>
      <c r="G423" t="s">
        <v>965</v>
      </c>
      <c r="H423" s="40">
        <f t="shared" si="32"/>
        <v>28</v>
      </c>
      <c r="I423" s="40">
        <f t="shared" si="30"/>
        <v>0</v>
      </c>
      <c r="J423" s="41">
        <f t="shared" si="31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</row>
    <row r="424" spans="1:38" ht="15" thickBot="1" x14ac:dyDescent="0.35">
      <c r="A424" t="s">
        <v>178</v>
      </c>
      <c r="B424" t="s">
        <v>593</v>
      </c>
      <c r="C424" t="s">
        <v>1152</v>
      </c>
      <c r="D424" t="s">
        <v>1184</v>
      </c>
      <c r="E424" s="39" t="s">
        <v>15</v>
      </c>
      <c r="F424" s="39" t="s">
        <v>28</v>
      </c>
      <c r="G424"/>
      <c r="H424" s="40">
        <f t="shared" si="32"/>
        <v>28</v>
      </c>
      <c r="I424" s="40">
        <f t="shared" si="30"/>
        <v>0</v>
      </c>
      <c r="J424" s="41">
        <f t="shared" si="31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</row>
    <row r="425" spans="1:38" ht="15" thickBot="1" x14ac:dyDescent="0.35">
      <c r="A425" t="s">
        <v>594</v>
      </c>
      <c r="B425" t="s">
        <v>595</v>
      </c>
      <c r="C425" t="s">
        <v>1152</v>
      </c>
      <c r="D425" t="s">
        <v>596</v>
      </c>
      <c r="E425" s="39" t="s">
        <v>73</v>
      </c>
      <c r="F425" s="39" t="s">
        <v>28</v>
      </c>
      <c r="G425" t="s">
        <v>966</v>
      </c>
      <c r="H425" s="40">
        <f t="shared" si="32"/>
        <v>28</v>
      </c>
      <c r="I425" s="40">
        <f>COUNTIF(K425:AL425,"APAGADO")</f>
        <v>0</v>
      </c>
      <c r="J425" s="41">
        <f>(H425)/(I425+H425)</f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</row>
    <row r="426" spans="1:38" ht="15" thickBot="1" x14ac:dyDescent="0.35">
      <c r="A426" t="s">
        <v>594</v>
      </c>
      <c r="B426" t="s">
        <v>1141</v>
      </c>
      <c r="C426" t="s">
        <v>1152</v>
      </c>
      <c r="D426" t="s">
        <v>596</v>
      </c>
      <c r="E426" s="39" t="s">
        <v>73</v>
      </c>
      <c r="F426" s="39" t="s">
        <v>28</v>
      </c>
      <c r="G426" t="s">
        <v>967</v>
      </c>
      <c r="H426" s="40">
        <f t="shared" si="32"/>
        <v>28</v>
      </c>
      <c r="I426" s="40">
        <f t="shared" si="30"/>
        <v>0</v>
      </c>
      <c r="J426" s="41">
        <f t="shared" si="31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</row>
    <row r="427" spans="1:38" ht="15" thickBot="1" x14ac:dyDescent="0.35">
      <c r="A427" t="s">
        <v>594</v>
      </c>
      <c r="B427" t="s">
        <v>1142</v>
      </c>
      <c r="C427" t="s">
        <v>1152</v>
      </c>
      <c r="D427" t="s">
        <v>597</v>
      </c>
      <c r="E427" s="39" t="s">
        <v>73</v>
      </c>
      <c r="F427" s="39" t="s">
        <v>28</v>
      </c>
      <c r="G427" t="s">
        <v>968</v>
      </c>
      <c r="H427" s="40">
        <f t="shared" si="32"/>
        <v>28</v>
      </c>
      <c r="I427" s="40">
        <f t="shared" si="30"/>
        <v>0</v>
      </c>
      <c r="J427" s="41">
        <f t="shared" si="31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</row>
    <row r="428" spans="1:38" ht="15" thickBot="1" x14ac:dyDescent="0.35">
      <c r="A428" t="s">
        <v>594</v>
      </c>
      <c r="B428" t="s">
        <v>598</v>
      </c>
      <c r="C428" t="s">
        <v>1152</v>
      </c>
      <c r="D428" t="s">
        <v>597</v>
      </c>
      <c r="E428" s="39" t="s">
        <v>73</v>
      </c>
      <c r="F428" s="39" t="s">
        <v>28</v>
      </c>
      <c r="G428" t="s">
        <v>969</v>
      </c>
      <c r="H428" s="40">
        <f t="shared" si="32"/>
        <v>28</v>
      </c>
      <c r="I428" s="40">
        <f t="shared" si="30"/>
        <v>0</v>
      </c>
      <c r="J428" s="41">
        <f t="shared" si="31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</row>
    <row r="429" spans="1:38" ht="15" thickBot="1" x14ac:dyDescent="0.35">
      <c r="A429" t="s">
        <v>599</v>
      </c>
      <c r="B429" t="s">
        <v>600</v>
      </c>
      <c r="C429" t="s">
        <v>1152</v>
      </c>
      <c r="D429" t="s">
        <v>601</v>
      </c>
      <c r="E429" s="39" t="s">
        <v>15</v>
      </c>
      <c r="F429" s="39" t="s">
        <v>28</v>
      </c>
      <c r="G429" t="s">
        <v>970</v>
      </c>
      <c r="H429" s="40">
        <f t="shared" si="32"/>
        <v>28</v>
      </c>
      <c r="I429" s="40">
        <f t="shared" si="30"/>
        <v>0</v>
      </c>
      <c r="J429" s="41">
        <f t="shared" si="31"/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</row>
    <row r="430" spans="1:38" ht="15" thickBot="1" x14ac:dyDescent="0.35">
      <c r="A430" t="s">
        <v>602</v>
      </c>
      <c r="B430" t="s">
        <v>1143</v>
      </c>
      <c r="C430" t="s">
        <v>1152</v>
      </c>
      <c r="D430" t="s">
        <v>603</v>
      </c>
      <c r="E430" s="39" t="s">
        <v>15</v>
      </c>
      <c r="F430" s="39" t="s">
        <v>20</v>
      </c>
      <c r="G430" t="s">
        <v>971</v>
      </c>
      <c r="H430" s="40">
        <f t="shared" si="32"/>
        <v>28</v>
      </c>
      <c r="I430" s="40">
        <f>COUNTIF(K430:AL430,"APAGADO")</f>
        <v>0</v>
      </c>
      <c r="J430" s="41">
        <f>(H430)/(I430+H430)</f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</row>
    <row r="431" spans="1:38" ht="15" thickBot="1" x14ac:dyDescent="0.35">
      <c r="A431" t="s">
        <v>602</v>
      </c>
      <c r="B431" t="s">
        <v>604</v>
      </c>
      <c r="C431" t="s">
        <v>1152</v>
      </c>
      <c r="D431" t="s">
        <v>605</v>
      </c>
      <c r="E431" s="39" t="s">
        <v>15</v>
      </c>
      <c r="F431" s="39" t="s">
        <v>20</v>
      </c>
      <c r="G431" t="s">
        <v>972</v>
      </c>
      <c r="H431" s="40">
        <f t="shared" si="32"/>
        <v>28</v>
      </c>
      <c r="I431" s="40">
        <f t="shared" si="30"/>
        <v>0</v>
      </c>
      <c r="J431" s="41">
        <f t="shared" si="31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</row>
    <row r="432" spans="1:38" ht="15" thickBot="1" x14ac:dyDescent="0.35">
      <c r="A432" t="s">
        <v>602</v>
      </c>
      <c r="B432" t="s">
        <v>606</v>
      </c>
      <c r="C432" t="s">
        <v>1152</v>
      </c>
      <c r="D432" t="s">
        <v>607</v>
      </c>
      <c r="E432" s="39" t="s">
        <v>15</v>
      </c>
      <c r="F432" s="39" t="s">
        <v>20</v>
      </c>
      <c r="G432" t="s">
        <v>973</v>
      </c>
      <c r="H432" s="40">
        <f t="shared" si="32"/>
        <v>28</v>
      </c>
      <c r="I432" s="40">
        <f t="shared" si="30"/>
        <v>0</v>
      </c>
      <c r="J432" s="41">
        <f t="shared" si="31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</row>
    <row r="433" spans="1:38" ht="15" thickBot="1" x14ac:dyDescent="0.35">
      <c r="A433" t="s">
        <v>602</v>
      </c>
      <c r="B433" s="39" t="s">
        <v>1205</v>
      </c>
      <c r="C433" s="39" t="s">
        <v>1152</v>
      </c>
      <c r="D433" t="s">
        <v>1207</v>
      </c>
      <c r="E433" s="39" t="s">
        <v>1204</v>
      </c>
      <c r="F433" s="39" t="s">
        <v>28</v>
      </c>
      <c r="G433" t="s">
        <v>1212</v>
      </c>
      <c r="H433" s="40">
        <f t="shared" si="32"/>
        <v>28</v>
      </c>
      <c r="I433" s="40">
        <f t="shared" si="30"/>
        <v>0</v>
      </c>
      <c r="J433" s="41">
        <f t="shared" si="31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</row>
    <row r="434" spans="1:38" ht="15" thickBot="1" x14ac:dyDescent="0.35">
      <c r="A434" t="s">
        <v>602</v>
      </c>
      <c r="B434" s="39" t="s">
        <v>1206</v>
      </c>
      <c r="C434" s="39" t="s">
        <v>1152</v>
      </c>
      <c r="D434" t="s">
        <v>1207</v>
      </c>
      <c r="E434" s="39" t="s">
        <v>1204</v>
      </c>
      <c r="F434" s="39" t="s">
        <v>28</v>
      </c>
      <c r="G434" t="s">
        <v>1213</v>
      </c>
      <c r="H434" s="40">
        <f t="shared" si="32"/>
        <v>28</v>
      </c>
      <c r="I434" s="40">
        <f t="shared" si="30"/>
        <v>0</v>
      </c>
      <c r="J434" s="41">
        <f t="shared" si="31"/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</row>
    <row r="435" spans="1:38" ht="15" thickBot="1" x14ac:dyDescent="0.35">
      <c r="A435" t="s">
        <v>602</v>
      </c>
      <c r="B435" s="39" t="s">
        <v>1291</v>
      </c>
      <c r="C435" s="39" t="s">
        <v>1152</v>
      </c>
      <c r="D435" t="s">
        <v>1292</v>
      </c>
      <c r="E435" s="39" t="s">
        <v>15</v>
      </c>
      <c r="F435" s="39" t="s">
        <v>28</v>
      </c>
      <c r="G435" s="39" t="s">
        <v>1293</v>
      </c>
      <c r="H435" s="40">
        <f t="shared" si="32"/>
        <v>28</v>
      </c>
      <c r="I435" s="40">
        <f t="shared" ref="I435" si="33">COUNTIF(K435:AL435,"APAGADO")</f>
        <v>0</v>
      </c>
      <c r="J435" s="41">
        <f t="shared" ref="J435" si="34">(H435)/(I435+H435)</f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</row>
    <row r="436" spans="1:38" ht="15" thickBot="1" x14ac:dyDescent="0.35">
      <c r="A436" t="s">
        <v>610</v>
      </c>
      <c r="B436" t="s">
        <v>611</v>
      </c>
      <c r="C436" t="s">
        <v>1152</v>
      </c>
      <c r="D436" t="s">
        <v>612</v>
      </c>
      <c r="E436" s="39" t="s">
        <v>19</v>
      </c>
      <c r="F436" s="39" t="s">
        <v>20</v>
      </c>
      <c r="G436" t="s">
        <v>974</v>
      </c>
      <c r="H436" s="40">
        <f t="shared" si="32"/>
        <v>28</v>
      </c>
      <c r="I436" s="40">
        <f t="shared" si="30"/>
        <v>0</v>
      </c>
      <c r="J436" s="41">
        <f t="shared" si="31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</row>
    <row r="437" spans="1:38" ht="15" thickBot="1" x14ac:dyDescent="0.35">
      <c r="A437" t="s">
        <v>313</v>
      </c>
      <c r="B437" t="s">
        <v>613</v>
      </c>
      <c r="C437" t="s">
        <v>1152</v>
      </c>
      <c r="D437" t="s">
        <v>614</v>
      </c>
      <c r="E437" s="39" t="s">
        <v>19</v>
      </c>
      <c r="F437" s="39" t="s">
        <v>20</v>
      </c>
      <c r="G437" t="s">
        <v>975</v>
      </c>
      <c r="H437" s="40">
        <f t="shared" si="32"/>
        <v>28</v>
      </c>
      <c r="I437" s="40">
        <f t="shared" si="30"/>
        <v>0</v>
      </c>
      <c r="J437" s="41">
        <f t="shared" si="31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</row>
    <row r="438" spans="1:38" ht="15" thickBot="1" x14ac:dyDescent="0.35">
      <c r="A438" t="s">
        <v>610</v>
      </c>
      <c r="B438" t="s">
        <v>615</v>
      </c>
      <c r="C438" t="s">
        <v>1152</v>
      </c>
      <c r="D438" t="s">
        <v>616</v>
      </c>
      <c r="E438" s="39" t="s">
        <v>15</v>
      </c>
      <c r="F438" s="39" t="s">
        <v>20</v>
      </c>
      <c r="G438" t="s">
        <v>976</v>
      </c>
      <c r="H438" s="40">
        <f t="shared" si="32"/>
        <v>28</v>
      </c>
      <c r="I438" s="40">
        <f t="shared" si="30"/>
        <v>0</v>
      </c>
      <c r="J438" s="41">
        <f t="shared" si="31"/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</row>
    <row r="439" spans="1:38" ht="15" thickBot="1" x14ac:dyDescent="0.35">
      <c r="A439" t="s">
        <v>610</v>
      </c>
      <c r="B439" t="s">
        <v>608</v>
      </c>
      <c r="C439" t="s">
        <v>1152</v>
      </c>
      <c r="D439" t="s">
        <v>609</v>
      </c>
      <c r="E439" s="39" t="s">
        <v>19</v>
      </c>
      <c r="F439" s="39" t="s">
        <v>20</v>
      </c>
      <c r="G439" t="s">
        <v>977</v>
      </c>
      <c r="H439" s="40">
        <f t="shared" si="32"/>
        <v>28</v>
      </c>
      <c r="I439" s="40">
        <f>COUNTIF(K439:AL439,"APAGADO")</f>
        <v>0</v>
      </c>
      <c r="J439" s="41">
        <f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</row>
    <row r="440" spans="1:38" x14ac:dyDescent="0.3">
      <c r="B440"/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spans="1:38" x14ac:dyDescent="0.3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spans="1:38" x14ac:dyDescent="0.3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spans="1:38" x14ac:dyDescent="0.3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spans="1:38" x14ac:dyDescent="0.3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spans="1:38" x14ac:dyDescent="0.3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spans="1:38" x14ac:dyDescent="0.3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spans="1:38" x14ac:dyDescent="0.3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spans="1:38" x14ac:dyDescent="0.3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spans="5:38" x14ac:dyDescent="0.3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spans="5:38" x14ac:dyDescent="0.3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spans="5:38" x14ac:dyDescent="0.3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spans="5:38" x14ac:dyDescent="0.3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spans="5:38" x14ac:dyDescent="0.3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spans="5:38" x14ac:dyDescent="0.3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spans="5:38" x14ac:dyDescent="0.3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spans="5:38" x14ac:dyDescent="0.3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spans="5:38" x14ac:dyDescent="0.3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spans="5:38" x14ac:dyDescent="0.3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spans="5:38" x14ac:dyDescent="0.3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spans="5:38" x14ac:dyDescent="0.3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spans="5:38" x14ac:dyDescent="0.3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spans="5:38" x14ac:dyDescent="0.3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spans="5:38" x14ac:dyDescent="0.3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spans="5:38" x14ac:dyDescent="0.3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spans="5:38" x14ac:dyDescent="0.3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spans="5:38" x14ac:dyDescent="0.3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spans="5:38" x14ac:dyDescent="0.3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spans="5:38" x14ac:dyDescent="0.3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spans="5:38" x14ac:dyDescent="0.3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spans="5:38" x14ac:dyDescent="0.3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spans="5:38" x14ac:dyDescent="0.3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spans="5:38" x14ac:dyDescent="0.3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spans="5:38" x14ac:dyDescent="0.3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spans="5:38" x14ac:dyDescent="0.3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spans="5:38" x14ac:dyDescent="0.3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spans="5:38" x14ac:dyDescent="0.3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spans="5:38" x14ac:dyDescent="0.3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spans="5:38" x14ac:dyDescent="0.3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spans="5:38" x14ac:dyDescent="0.3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spans="5:38" x14ac:dyDescent="0.3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spans="5:38" x14ac:dyDescent="0.3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spans="5:38" x14ac:dyDescent="0.3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spans="5:38" x14ac:dyDescent="0.3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spans="5:38" x14ac:dyDescent="0.3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spans="5:38" x14ac:dyDescent="0.3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spans="5:38" x14ac:dyDescent="0.3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spans="5:38" x14ac:dyDescent="0.3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spans="5:38" x14ac:dyDescent="0.3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spans="5:38" x14ac:dyDescent="0.3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spans="5:38" x14ac:dyDescent="0.3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spans="5:38" x14ac:dyDescent="0.3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spans="5:38" x14ac:dyDescent="0.3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spans="5:38" x14ac:dyDescent="0.3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spans="5:38" x14ac:dyDescent="0.3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spans="5:38" x14ac:dyDescent="0.3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spans="5:38" x14ac:dyDescent="0.3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spans="5:38" x14ac:dyDescent="0.3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spans="5:38" x14ac:dyDescent="0.3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spans="5:38" x14ac:dyDescent="0.3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spans="5:38" x14ac:dyDescent="0.3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spans="5:38" x14ac:dyDescent="0.3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spans="5:38" x14ac:dyDescent="0.3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spans="5:38" x14ac:dyDescent="0.3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spans="5:38" x14ac:dyDescent="0.3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spans="5:38" x14ac:dyDescent="0.3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spans="5:38" x14ac:dyDescent="0.3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spans="5:38" x14ac:dyDescent="0.3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spans="5:38" x14ac:dyDescent="0.3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spans="5:38" x14ac:dyDescent="0.3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spans="5:38" x14ac:dyDescent="0.3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spans="5:38" x14ac:dyDescent="0.3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spans="5:38" x14ac:dyDescent="0.3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spans="5:38" x14ac:dyDescent="0.3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spans="5:38" x14ac:dyDescent="0.3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spans="5:38" x14ac:dyDescent="0.3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spans="5:38" x14ac:dyDescent="0.3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spans="5:38" x14ac:dyDescent="0.3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spans="5:38" x14ac:dyDescent="0.3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spans="5:38" x14ac:dyDescent="0.3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spans="5:38" x14ac:dyDescent="0.3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spans="5:38" x14ac:dyDescent="0.3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spans="5:38" x14ac:dyDescent="0.3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spans="5:38" x14ac:dyDescent="0.3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spans="5:38" x14ac:dyDescent="0.3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spans="5:38" x14ac:dyDescent="0.3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spans="5:38" x14ac:dyDescent="0.3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spans="5:38" x14ac:dyDescent="0.3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spans="5:38" x14ac:dyDescent="0.3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spans="5:38" x14ac:dyDescent="0.3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spans="5:38" x14ac:dyDescent="0.3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spans="5:38" x14ac:dyDescent="0.3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spans="5:38" x14ac:dyDescent="0.3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spans="5:38" x14ac:dyDescent="0.3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spans="5:38" x14ac:dyDescent="0.3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spans="5:38" x14ac:dyDescent="0.3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spans="5:38" x14ac:dyDescent="0.3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spans="5:38" x14ac:dyDescent="0.3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spans="5:38" x14ac:dyDescent="0.3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spans="5:38" x14ac:dyDescent="0.3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spans="5:38" x14ac:dyDescent="0.3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spans="5:38" x14ac:dyDescent="0.3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spans="5:38" x14ac:dyDescent="0.3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spans="5:38" x14ac:dyDescent="0.3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spans="5:38" x14ac:dyDescent="0.3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spans="5:38" x14ac:dyDescent="0.3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spans="5:38" x14ac:dyDescent="0.3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spans="5:38" x14ac:dyDescent="0.3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spans="5:38" x14ac:dyDescent="0.3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spans="5:38" x14ac:dyDescent="0.3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spans="5:38" x14ac:dyDescent="0.3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spans="5:38" x14ac:dyDescent="0.3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spans="5:38" x14ac:dyDescent="0.3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spans="5:38" x14ac:dyDescent="0.3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spans="5:38" x14ac:dyDescent="0.3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spans="5:38" x14ac:dyDescent="0.3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spans="5:38" x14ac:dyDescent="0.3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spans="5:38" x14ac:dyDescent="0.3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spans="5:38" x14ac:dyDescent="0.3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spans="5:38" x14ac:dyDescent="0.3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spans="5:38" x14ac:dyDescent="0.3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spans="5:38" x14ac:dyDescent="0.3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spans="5:38" x14ac:dyDescent="0.3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spans="5:38" x14ac:dyDescent="0.3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spans="5:38" x14ac:dyDescent="0.3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spans="5:38" x14ac:dyDescent="0.3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spans="5:38" x14ac:dyDescent="0.3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spans="5:38" x14ac:dyDescent="0.3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spans="5:38" x14ac:dyDescent="0.3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spans="5:38" x14ac:dyDescent="0.3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spans="5:38" x14ac:dyDescent="0.3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spans="5:38" x14ac:dyDescent="0.3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spans="5:38" x14ac:dyDescent="0.3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spans="5:38" x14ac:dyDescent="0.3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spans="5:38" x14ac:dyDescent="0.3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spans="5:38" x14ac:dyDescent="0.3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spans="5:38" x14ac:dyDescent="0.3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spans="5:38" x14ac:dyDescent="0.3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spans="5:38" x14ac:dyDescent="0.3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spans="5:38" x14ac:dyDescent="0.3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spans="5:38" x14ac:dyDescent="0.3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spans="5:38" x14ac:dyDescent="0.3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spans="5:38" x14ac:dyDescent="0.3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spans="5:38" x14ac:dyDescent="0.3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spans="5:38" x14ac:dyDescent="0.3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spans="5:38" x14ac:dyDescent="0.3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spans="5:38" x14ac:dyDescent="0.3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spans="5:38" x14ac:dyDescent="0.3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spans="5:38" x14ac:dyDescent="0.3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spans="5:38" x14ac:dyDescent="0.3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spans="5:38" x14ac:dyDescent="0.3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spans="5:38" x14ac:dyDescent="0.3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spans="5:38" x14ac:dyDescent="0.3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spans="5:38" x14ac:dyDescent="0.3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spans="5:38" x14ac:dyDescent="0.3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spans="5:38" x14ac:dyDescent="0.3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spans="5:38" x14ac:dyDescent="0.3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spans="5:38" x14ac:dyDescent="0.3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spans="5:38" x14ac:dyDescent="0.3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spans="5:38" x14ac:dyDescent="0.3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spans="5:38" x14ac:dyDescent="0.3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spans="5:38" x14ac:dyDescent="0.3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spans="5:38" x14ac:dyDescent="0.3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spans="5:38" x14ac:dyDescent="0.3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spans="5:38" x14ac:dyDescent="0.3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spans="5:38" x14ac:dyDescent="0.3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spans="5:38" x14ac:dyDescent="0.3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spans="5:38" x14ac:dyDescent="0.3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spans="5:38" x14ac:dyDescent="0.3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spans="5:38" x14ac:dyDescent="0.3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spans="5:38" x14ac:dyDescent="0.3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spans="5:38" x14ac:dyDescent="0.3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spans="5:38" x14ac:dyDescent="0.3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spans="5:38" x14ac:dyDescent="0.3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spans="5:38" x14ac:dyDescent="0.3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spans="5:38" x14ac:dyDescent="0.3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spans="5:38" x14ac:dyDescent="0.3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spans="5:38" x14ac:dyDescent="0.3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spans="5:38" x14ac:dyDescent="0.3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spans="5:38" x14ac:dyDescent="0.3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spans="5:38" x14ac:dyDescent="0.3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spans="5:38" x14ac:dyDescent="0.3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spans="5:38" x14ac:dyDescent="0.3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spans="5:38" x14ac:dyDescent="0.3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spans="5:38" x14ac:dyDescent="0.3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spans="5:38" x14ac:dyDescent="0.3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spans="5:38" x14ac:dyDescent="0.3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spans="5:38" x14ac:dyDescent="0.3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spans="5:38" x14ac:dyDescent="0.3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spans="5:38" x14ac:dyDescent="0.3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spans="5:38" x14ac:dyDescent="0.3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spans="5:38" x14ac:dyDescent="0.3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spans="5:38" x14ac:dyDescent="0.3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spans="5:38" x14ac:dyDescent="0.3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spans="5:38" x14ac:dyDescent="0.3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spans="5:38" x14ac:dyDescent="0.3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spans="5:38" x14ac:dyDescent="0.3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spans="5:38" x14ac:dyDescent="0.3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spans="5:38" x14ac:dyDescent="0.3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spans="5:38" x14ac:dyDescent="0.3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spans="5:38" x14ac:dyDescent="0.3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spans="5:38" x14ac:dyDescent="0.3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spans="5:38" x14ac:dyDescent="0.3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spans="5:38" x14ac:dyDescent="0.3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spans="5:38" x14ac:dyDescent="0.3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spans="5:38" x14ac:dyDescent="0.3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spans="5:38" x14ac:dyDescent="0.3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spans="5:38" x14ac:dyDescent="0.3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spans="5:38" x14ac:dyDescent="0.3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spans="5:38" x14ac:dyDescent="0.3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spans="5:38" x14ac:dyDescent="0.3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spans="5:38" x14ac:dyDescent="0.3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spans="5:38" x14ac:dyDescent="0.3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spans="5:38" x14ac:dyDescent="0.3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spans="5:38" x14ac:dyDescent="0.3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spans="5:38" x14ac:dyDescent="0.3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spans="5:38" x14ac:dyDescent="0.3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spans="5:38" x14ac:dyDescent="0.3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spans="5:38" x14ac:dyDescent="0.3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spans="5:38" x14ac:dyDescent="0.3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spans="5:38" x14ac:dyDescent="0.3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spans="5:38" x14ac:dyDescent="0.3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spans="5:38" x14ac:dyDescent="0.3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spans="5:38" x14ac:dyDescent="0.3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spans="5:38" x14ac:dyDescent="0.3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spans="5:38" x14ac:dyDescent="0.3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spans="5:38" x14ac:dyDescent="0.3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spans="5:38" x14ac:dyDescent="0.3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spans="5:38" x14ac:dyDescent="0.3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spans="5:38" x14ac:dyDescent="0.3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spans="5:38" x14ac:dyDescent="0.3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spans="5:38" x14ac:dyDescent="0.3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spans="5:38" x14ac:dyDescent="0.3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spans="5:38" x14ac:dyDescent="0.3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spans="5:38" x14ac:dyDescent="0.3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spans="5:38" x14ac:dyDescent="0.3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spans="5:38" x14ac:dyDescent="0.3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spans="5:38" x14ac:dyDescent="0.3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spans="5:38" x14ac:dyDescent="0.3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38" x14ac:dyDescent="0.3">
      <c r="E679" s="39"/>
      <c r="F679" s="39"/>
      <c r="G679" s="21"/>
      <c r="J679" s="15"/>
    </row>
    <row r="680" spans="5:38" x14ac:dyDescent="0.3">
      <c r="E680" s="39"/>
      <c r="F680" s="39"/>
      <c r="G680" s="21"/>
      <c r="J680" s="15"/>
    </row>
    <row r="681" spans="5:38" x14ac:dyDescent="0.3">
      <c r="E681" s="39"/>
      <c r="F681" s="39"/>
      <c r="G681" s="21"/>
      <c r="J681" s="15"/>
    </row>
    <row r="682" spans="5:38" x14ac:dyDescent="0.3">
      <c r="J682" s="15"/>
    </row>
  </sheetData>
  <autoFilter ref="A4:AL439" xr:uid="{00000000-0009-0000-0000-000000000000}"/>
  <phoneticPr fontId="6" type="noConversion"/>
  <conditionalFormatting sqref="R400:AF412 K400:K409 L386:Q394 J381:K394 L381:Q383 R313:T314 L311:T312 L315:T319 U311:AL319 L208:Q252 K108:K117 AG108:AL117 L109:AF117 R398:AL399 J398:K399 L398:Q406 L262:Q263 L255:Q258 J208:K263 K5:AL6 J106:J117 J311:K356 J4:J22 AG400:AL409 L320:AL356 J357:AL380 K8:AL22 J264:AL310 R208:AL263 J23:AL105 R381:AL393 R394:S394 U394:AL394 J395:AL397 L413:AF439 J400:J439 J118:AL207">
    <cfRule type="cellIs" dxfId="755" priority="585" operator="lessThan">
      <formula>0.8</formula>
    </cfRule>
    <cfRule type="cellIs" dxfId="754" priority="586" operator="greaterThan">
      <formula>0.8</formula>
    </cfRule>
  </conditionalFormatting>
  <conditionalFormatting sqref="E430:G430 E444:G1048576 E443:F443 E1:G24 E25 G25 E432:G442 E26:G419">
    <cfRule type="containsText" dxfId="753" priority="584" operator="containsText" text="Radio">
      <formula>NOT(ISERROR(SEARCH("Radio",E1)))</formula>
    </cfRule>
  </conditionalFormatting>
  <conditionalFormatting sqref="L386:Q394 K381:K394 L381:Q383 R313:T314 L311:T312 L315:T319 U311:AL319 L208:Q252 AG108:AL117 L109:AF117 K398:K412 L398:Q406 L262:Q263 L255:Q258 K108:K117 K5:AL6 K311:K356 K163:K263 R398:AL412 L320:AL356 K357:AL380 K118:AL162 L163:AL207 K264:AL310 R208:AL263 K8:AL105 K395:AL397 R381:AL394 K413:AL1048576 K186:AL186">
    <cfRule type="notContainsText" dxfId="752" priority="582" operator="notContains" text="Caida">
      <formula>ISERROR(SEARCH("Caida",K5))</formula>
    </cfRule>
    <cfRule type="containsText" dxfId="751" priority="583" operator="containsText" text="Caida">
      <formula>NOT(ISERROR(SEARCH("Caida",K5)))</formula>
    </cfRule>
  </conditionalFormatting>
  <conditionalFormatting sqref="L385">
    <cfRule type="cellIs" dxfId="750" priority="543" operator="lessThan">
      <formula>0.8</formula>
    </cfRule>
    <cfRule type="cellIs" dxfId="749" priority="544" operator="greaterThan">
      <formula>0.8</formula>
    </cfRule>
  </conditionalFormatting>
  <conditionalFormatting sqref="L385">
    <cfRule type="notContainsText" dxfId="748" priority="541" operator="notContains" text="Caida">
      <formula>ISERROR(SEARCH("Caida",L385))</formula>
    </cfRule>
    <cfRule type="containsText" dxfId="747" priority="542" operator="containsText" text="Caida">
      <formula>NOT(ISERROR(SEARCH("Caida",L385)))</formula>
    </cfRule>
  </conditionalFormatting>
  <conditionalFormatting sqref="L73">
    <cfRule type="containsText" dxfId="746" priority="581" operator="containsText" text="Instaladas en Funcionamiento Caida">
      <formula>NOT(ISERROR(SEARCH("Instaladas en Funcionamiento Caida",L73)))</formula>
    </cfRule>
  </conditionalFormatting>
  <conditionalFormatting sqref="L313">
    <cfRule type="cellIs" dxfId="745" priority="579" operator="lessThan">
      <formula>0.8</formula>
    </cfRule>
    <cfRule type="cellIs" dxfId="744" priority="580" operator="greaterThan">
      <formula>0.8</formula>
    </cfRule>
  </conditionalFormatting>
  <conditionalFormatting sqref="L313">
    <cfRule type="notContainsText" dxfId="743" priority="577" operator="notContains" text="Caida">
      <formula>ISERROR(SEARCH("Caida",L313))</formula>
    </cfRule>
    <cfRule type="containsText" dxfId="742" priority="578" operator="containsText" text="Caida">
      <formula>NOT(ISERROR(SEARCH("Caida",L313)))</formula>
    </cfRule>
  </conditionalFormatting>
  <conditionalFormatting sqref="L314:L315">
    <cfRule type="cellIs" dxfId="741" priority="575" operator="lessThan">
      <formula>0.8</formula>
    </cfRule>
    <cfRule type="cellIs" dxfId="740" priority="576" operator="greaterThan">
      <formula>0.8</formula>
    </cfRule>
  </conditionalFormatting>
  <conditionalFormatting sqref="L314:L315">
    <cfRule type="notContainsText" dxfId="739" priority="573" operator="notContains" text="Caida">
      <formula>ISERROR(SEARCH("Caida",L314))</formula>
    </cfRule>
    <cfRule type="containsText" dxfId="738" priority="574" operator="containsText" text="Caida">
      <formula>NOT(ISERROR(SEARCH("Caida",L314)))</formula>
    </cfRule>
  </conditionalFormatting>
  <conditionalFormatting sqref="L7">
    <cfRule type="cellIs" dxfId="737" priority="571" operator="lessThan">
      <formula>0.8</formula>
    </cfRule>
    <cfRule type="cellIs" dxfId="736" priority="572" operator="greaterThan">
      <formula>0.8</formula>
    </cfRule>
  </conditionalFormatting>
  <conditionalFormatting sqref="L7">
    <cfRule type="notContainsText" dxfId="735" priority="569" operator="notContains" text="Caida">
      <formula>ISERROR(SEARCH("Caida",L7))</formula>
    </cfRule>
    <cfRule type="containsText" dxfId="734" priority="570" operator="containsText" text="Caida">
      <formula>NOT(ISERROR(SEARCH("Caida",L7)))</formula>
    </cfRule>
  </conditionalFormatting>
  <conditionalFormatting sqref="L253">
    <cfRule type="cellIs" dxfId="733" priority="567" operator="lessThan">
      <formula>0.8</formula>
    </cfRule>
    <cfRule type="cellIs" dxfId="732" priority="568" operator="greaterThan">
      <formula>0.8</formula>
    </cfRule>
  </conditionalFormatting>
  <conditionalFormatting sqref="L253">
    <cfRule type="notContainsText" dxfId="731" priority="565" operator="notContains" text="Caida">
      <formula>ISERROR(SEARCH("Caida",L253))</formula>
    </cfRule>
    <cfRule type="containsText" dxfId="730" priority="566" operator="containsText" text="Caida">
      <formula>NOT(ISERROR(SEARCH("Caida",L253)))</formula>
    </cfRule>
  </conditionalFormatting>
  <conditionalFormatting sqref="L254:L258">
    <cfRule type="cellIs" dxfId="729" priority="563" operator="lessThan">
      <formula>0.8</formula>
    </cfRule>
    <cfRule type="cellIs" dxfId="728" priority="564" operator="greaterThan">
      <formula>0.8</formula>
    </cfRule>
  </conditionalFormatting>
  <conditionalFormatting sqref="L254:L258">
    <cfRule type="notContainsText" dxfId="727" priority="561" operator="notContains" text="Caida">
      <formula>ISERROR(SEARCH("Caida",L254))</formula>
    </cfRule>
    <cfRule type="containsText" dxfId="726" priority="562" operator="containsText" text="Caida">
      <formula>NOT(ISERROR(SEARCH("Caida",L254)))</formula>
    </cfRule>
  </conditionalFormatting>
  <conditionalFormatting sqref="L259">
    <cfRule type="cellIs" dxfId="725" priority="559" operator="lessThan">
      <formula>0.8</formula>
    </cfRule>
    <cfRule type="cellIs" dxfId="724" priority="560" operator="greaterThan">
      <formula>0.8</formula>
    </cfRule>
  </conditionalFormatting>
  <conditionalFormatting sqref="L259">
    <cfRule type="notContainsText" dxfId="723" priority="557" operator="notContains" text="Caida">
      <formula>ISERROR(SEARCH("Caida",L259))</formula>
    </cfRule>
    <cfRule type="containsText" dxfId="722" priority="558" operator="containsText" text="Caida">
      <formula>NOT(ISERROR(SEARCH("Caida",L259)))</formula>
    </cfRule>
  </conditionalFormatting>
  <conditionalFormatting sqref="L260">
    <cfRule type="cellIs" dxfId="721" priority="555" operator="lessThan">
      <formula>0.8</formula>
    </cfRule>
    <cfRule type="cellIs" dxfId="720" priority="556" operator="greaterThan">
      <formula>0.8</formula>
    </cfRule>
  </conditionalFormatting>
  <conditionalFormatting sqref="L260">
    <cfRule type="notContainsText" dxfId="719" priority="553" operator="notContains" text="Caida">
      <formula>ISERROR(SEARCH("Caida",L260))</formula>
    </cfRule>
    <cfRule type="containsText" dxfId="718" priority="554" operator="containsText" text="Caida">
      <formula>NOT(ISERROR(SEARCH("Caida",L260)))</formula>
    </cfRule>
  </conditionalFormatting>
  <conditionalFormatting sqref="L261">
    <cfRule type="cellIs" dxfId="717" priority="551" operator="lessThan">
      <formula>0.8</formula>
    </cfRule>
    <cfRule type="cellIs" dxfId="716" priority="552" operator="greaterThan">
      <formula>0.8</formula>
    </cfRule>
  </conditionalFormatting>
  <conditionalFormatting sqref="L261">
    <cfRule type="notContainsText" dxfId="715" priority="549" operator="notContains" text="Caida">
      <formula>ISERROR(SEARCH("Caida",L261))</formula>
    </cfRule>
    <cfRule type="containsText" dxfId="714" priority="550" operator="containsText" text="Caida">
      <formula>NOT(ISERROR(SEARCH("Caida",L261)))</formula>
    </cfRule>
  </conditionalFormatting>
  <conditionalFormatting sqref="L384">
    <cfRule type="cellIs" dxfId="713" priority="547" operator="lessThan">
      <formula>0.8</formula>
    </cfRule>
    <cfRule type="cellIs" dxfId="712" priority="548" operator="greaterThan">
      <formula>0.8</formula>
    </cfRule>
  </conditionalFormatting>
  <conditionalFormatting sqref="L384">
    <cfRule type="notContainsText" dxfId="711" priority="545" operator="notContains" text="Caida">
      <formula>ISERROR(SEARCH("Caida",L384))</formula>
    </cfRule>
    <cfRule type="containsText" dxfId="710" priority="546" operator="containsText" text="Caida">
      <formula>NOT(ISERROR(SEARCH("Caida",L384)))</formula>
    </cfRule>
  </conditionalFormatting>
  <conditionalFormatting sqref="M385">
    <cfRule type="cellIs" dxfId="709" priority="502" operator="lessThan">
      <formula>0.8</formula>
    </cfRule>
    <cfRule type="cellIs" dxfId="708" priority="503" operator="greaterThan">
      <formula>0.8</formula>
    </cfRule>
  </conditionalFormatting>
  <conditionalFormatting sqref="M385">
    <cfRule type="notContainsText" dxfId="707" priority="500" operator="notContains" text="Caida">
      <formula>ISERROR(SEARCH("Caida",M385))</formula>
    </cfRule>
    <cfRule type="containsText" dxfId="706" priority="501" operator="containsText" text="Caida">
      <formula>NOT(ISERROR(SEARCH("Caida",M385)))</formula>
    </cfRule>
  </conditionalFormatting>
  <conditionalFormatting sqref="M73">
    <cfRule type="containsText" dxfId="705" priority="540" operator="containsText" text="Instaladas en Funcionamiento Caida">
      <formula>NOT(ISERROR(SEARCH("Instaladas en Funcionamiento Caida",M73)))</formula>
    </cfRule>
  </conditionalFormatting>
  <conditionalFormatting sqref="M313">
    <cfRule type="cellIs" dxfId="704" priority="538" operator="lessThan">
      <formula>0.8</formula>
    </cfRule>
    <cfRule type="cellIs" dxfId="703" priority="539" operator="greaterThan">
      <formula>0.8</formula>
    </cfRule>
  </conditionalFormatting>
  <conditionalFormatting sqref="M313">
    <cfRule type="notContainsText" dxfId="702" priority="536" operator="notContains" text="Caida">
      <formula>ISERROR(SEARCH("Caida",M313))</formula>
    </cfRule>
    <cfRule type="containsText" dxfId="701" priority="537" operator="containsText" text="Caida">
      <formula>NOT(ISERROR(SEARCH("Caida",M313)))</formula>
    </cfRule>
  </conditionalFormatting>
  <conditionalFormatting sqref="M314:M315">
    <cfRule type="cellIs" dxfId="700" priority="534" operator="lessThan">
      <formula>0.8</formula>
    </cfRule>
    <cfRule type="cellIs" dxfId="699" priority="535" operator="greaterThan">
      <formula>0.8</formula>
    </cfRule>
  </conditionalFormatting>
  <conditionalFormatting sqref="M314:M315">
    <cfRule type="notContainsText" dxfId="698" priority="532" operator="notContains" text="Caida">
      <formula>ISERROR(SEARCH("Caida",M314))</formula>
    </cfRule>
    <cfRule type="containsText" dxfId="697" priority="533" operator="containsText" text="Caida">
      <formula>NOT(ISERROR(SEARCH("Caida",M314)))</formula>
    </cfRule>
  </conditionalFormatting>
  <conditionalFormatting sqref="M7">
    <cfRule type="cellIs" dxfId="696" priority="530" operator="lessThan">
      <formula>0.8</formula>
    </cfRule>
    <cfRule type="cellIs" dxfId="695" priority="531" operator="greaterThan">
      <formula>0.8</formula>
    </cfRule>
  </conditionalFormatting>
  <conditionalFormatting sqref="M7">
    <cfRule type="notContainsText" dxfId="694" priority="528" operator="notContains" text="Caida">
      <formula>ISERROR(SEARCH("Caida",M7))</formula>
    </cfRule>
    <cfRule type="containsText" dxfId="693" priority="529" operator="containsText" text="Caida">
      <formula>NOT(ISERROR(SEARCH("Caida",M7)))</formula>
    </cfRule>
  </conditionalFormatting>
  <conditionalFormatting sqref="M253">
    <cfRule type="cellIs" dxfId="692" priority="526" operator="lessThan">
      <formula>0.8</formula>
    </cfRule>
    <cfRule type="cellIs" dxfId="691" priority="527" operator="greaterThan">
      <formula>0.8</formula>
    </cfRule>
  </conditionalFormatting>
  <conditionalFormatting sqref="M253">
    <cfRule type="notContainsText" dxfId="690" priority="524" operator="notContains" text="Caida">
      <formula>ISERROR(SEARCH("Caida",M253))</formula>
    </cfRule>
    <cfRule type="containsText" dxfId="689" priority="525" operator="containsText" text="Caida">
      <formula>NOT(ISERROR(SEARCH("Caida",M253)))</formula>
    </cfRule>
  </conditionalFormatting>
  <conditionalFormatting sqref="M254:M258">
    <cfRule type="cellIs" dxfId="688" priority="522" operator="lessThan">
      <formula>0.8</formula>
    </cfRule>
    <cfRule type="cellIs" dxfId="687" priority="523" operator="greaterThan">
      <formula>0.8</formula>
    </cfRule>
  </conditionalFormatting>
  <conditionalFormatting sqref="M254:M258">
    <cfRule type="notContainsText" dxfId="686" priority="520" operator="notContains" text="Caida">
      <formula>ISERROR(SEARCH("Caida",M254))</formula>
    </cfRule>
    <cfRule type="containsText" dxfId="685" priority="521" operator="containsText" text="Caida">
      <formula>NOT(ISERROR(SEARCH("Caida",M254)))</formula>
    </cfRule>
  </conditionalFormatting>
  <conditionalFormatting sqref="M259">
    <cfRule type="cellIs" dxfId="684" priority="518" operator="lessThan">
      <formula>0.8</formula>
    </cfRule>
    <cfRule type="cellIs" dxfId="683" priority="519" operator="greaterThan">
      <formula>0.8</formula>
    </cfRule>
  </conditionalFormatting>
  <conditionalFormatting sqref="M259">
    <cfRule type="notContainsText" dxfId="682" priority="516" operator="notContains" text="Caida">
      <formula>ISERROR(SEARCH("Caida",M259))</formula>
    </cfRule>
    <cfRule type="containsText" dxfId="681" priority="517" operator="containsText" text="Caida">
      <formula>NOT(ISERROR(SEARCH("Caida",M259)))</formula>
    </cfRule>
  </conditionalFormatting>
  <conditionalFormatting sqref="M260">
    <cfRule type="cellIs" dxfId="680" priority="514" operator="lessThan">
      <formula>0.8</formula>
    </cfRule>
    <cfRule type="cellIs" dxfId="679" priority="515" operator="greaterThan">
      <formula>0.8</formula>
    </cfRule>
  </conditionalFormatting>
  <conditionalFormatting sqref="M260">
    <cfRule type="notContainsText" dxfId="678" priority="512" operator="notContains" text="Caida">
      <formula>ISERROR(SEARCH("Caida",M260))</formula>
    </cfRule>
    <cfRule type="containsText" dxfId="677" priority="513" operator="containsText" text="Caida">
      <formula>NOT(ISERROR(SEARCH("Caida",M260)))</formula>
    </cfRule>
  </conditionalFormatting>
  <conditionalFormatting sqref="M261">
    <cfRule type="cellIs" dxfId="676" priority="510" operator="lessThan">
      <formula>0.8</formula>
    </cfRule>
    <cfRule type="cellIs" dxfId="675" priority="511" operator="greaterThan">
      <formula>0.8</formula>
    </cfRule>
  </conditionalFormatting>
  <conditionalFormatting sqref="M261">
    <cfRule type="notContainsText" dxfId="674" priority="508" operator="notContains" text="Caida">
      <formula>ISERROR(SEARCH("Caida",M261))</formula>
    </cfRule>
    <cfRule type="containsText" dxfId="673" priority="509" operator="containsText" text="Caida">
      <formula>NOT(ISERROR(SEARCH("Caida",M261)))</formula>
    </cfRule>
  </conditionalFormatting>
  <conditionalFormatting sqref="M384">
    <cfRule type="cellIs" dxfId="672" priority="506" operator="lessThan">
      <formula>0.8</formula>
    </cfRule>
    <cfRule type="cellIs" dxfId="671" priority="507" operator="greaterThan">
      <formula>0.8</formula>
    </cfRule>
  </conditionalFormatting>
  <conditionalFormatting sqref="M384">
    <cfRule type="notContainsText" dxfId="670" priority="504" operator="notContains" text="Caida">
      <formula>ISERROR(SEARCH("Caida",M384))</formula>
    </cfRule>
    <cfRule type="containsText" dxfId="669" priority="505" operator="containsText" text="Caida">
      <formula>NOT(ISERROR(SEARCH("Caida",M384)))</formula>
    </cfRule>
  </conditionalFormatting>
  <conditionalFormatting sqref="N385:P385">
    <cfRule type="cellIs" dxfId="668" priority="461" operator="lessThan">
      <formula>0.8</formula>
    </cfRule>
    <cfRule type="cellIs" dxfId="667" priority="462" operator="greaterThan">
      <formula>0.8</formula>
    </cfRule>
  </conditionalFormatting>
  <conditionalFormatting sqref="N385:P385">
    <cfRule type="notContainsText" dxfId="666" priority="459" operator="notContains" text="Caida">
      <formula>ISERROR(SEARCH("Caida",N385))</formula>
    </cfRule>
    <cfRule type="containsText" dxfId="665" priority="460" operator="containsText" text="Caida">
      <formula>NOT(ISERROR(SEARCH("Caida",N385)))</formula>
    </cfRule>
  </conditionalFormatting>
  <conditionalFormatting sqref="N73:P73">
    <cfRule type="containsText" dxfId="664" priority="499" operator="containsText" text="Instaladas en Funcionamiento Caida">
      <formula>NOT(ISERROR(SEARCH("Instaladas en Funcionamiento Caida",N73)))</formula>
    </cfRule>
  </conditionalFormatting>
  <conditionalFormatting sqref="N313:P313">
    <cfRule type="cellIs" dxfId="663" priority="497" operator="lessThan">
      <formula>0.8</formula>
    </cfRule>
    <cfRule type="cellIs" dxfId="662" priority="498" operator="greaterThan">
      <formula>0.8</formula>
    </cfRule>
  </conditionalFormatting>
  <conditionalFormatting sqref="N313:P313">
    <cfRule type="notContainsText" dxfId="661" priority="495" operator="notContains" text="Caida">
      <formula>ISERROR(SEARCH("Caida",N313))</formula>
    </cfRule>
    <cfRule type="containsText" dxfId="660" priority="496" operator="containsText" text="Caida">
      <formula>NOT(ISERROR(SEARCH("Caida",N313)))</formula>
    </cfRule>
  </conditionalFormatting>
  <conditionalFormatting sqref="N314:P315">
    <cfRule type="cellIs" dxfId="659" priority="493" operator="lessThan">
      <formula>0.8</formula>
    </cfRule>
    <cfRule type="cellIs" dxfId="658" priority="494" operator="greaterThan">
      <formula>0.8</formula>
    </cfRule>
  </conditionalFormatting>
  <conditionalFormatting sqref="N314:P315">
    <cfRule type="notContainsText" dxfId="657" priority="491" operator="notContains" text="Caida">
      <formula>ISERROR(SEARCH("Caida",N314))</formula>
    </cfRule>
    <cfRule type="containsText" dxfId="656" priority="492" operator="containsText" text="Caida">
      <formula>NOT(ISERROR(SEARCH("Caida",N314)))</formula>
    </cfRule>
  </conditionalFormatting>
  <conditionalFormatting sqref="N7:P7">
    <cfRule type="cellIs" dxfId="655" priority="489" operator="lessThan">
      <formula>0.8</formula>
    </cfRule>
    <cfRule type="cellIs" dxfId="654" priority="490" operator="greaterThan">
      <formula>0.8</formula>
    </cfRule>
  </conditionalFormatting>
  <conditionalFormatting sqref="N7:P7">
    <cfRule type="notContainsText" dxfId="653" priority="487" operator="notContains" text="Caida">
      <formula>ISERROR(SEARCH("Caida",N7))</formula>
    </cfRule>
    <cfRule type="containsText" dxfId="652" priority="488" operator="containsText" text="Caida">
      <formula>NOT(ISERROR(SEARCH("Caida",N7)))</formula>
    </cfRule>
  </conditionalFormatting>
  <conditionalFormatting sqref="N253:P253">
    <cfRule type="cellIs" dxfId="651" priority="485" operator="lessThan">
      <formula>0.8</formula>
    </cfRule>
    <cfRule type="cellIs" dxfId="650" priority="486" operator="greaterThan">
      <formula>0.8</formula>
    </cfRule>
  </conditionalFormatting>
  <conditionalFormatting sqref="N253:P253">
    <cfRule type="notContainsText" dxfId="649" priority="483" operator="notContains" text="Caida">
      <formula>ISERROR(SEARCH("Caida",N253))</formula>
    </cfRule>
    <cfRule type="containsText" dxfId="648" priority="484" operator="containsText" text="Caida">
      <formula>NOT(ISERROR(SEARCH("Caida",N253)))</formula>
    </cfRule>
  </conditionalFormatting>
  <conditionalFormatting sqref="N254:P258">
    <cfRule type="cellIs" dxfId="647" priority="481" operator="lessThan">
      <formula>0.8</formula>
    </cfRule>
    <cfRule type="cellIs" dxfId="646" priority="482" operator="greaterThan">
      <formula>0.8</formula>
    </cfRule>
  </conditionalFormatting>
  <conditionalFormatting sqref="N254:P258">
    <cfRule type="notContainsText" dxfId="645" priority="479" operator="notContains" text="Caida">
      <formula>ISERROR(SEARCH("Caida",N254))</formula>
    </cfRule>
    <cfRule type="containsText" dxfId="644" priority="480" operator="containsText" text="Caida">
      <formula>NOT(ISERROR(SEARCH("Caida",N254)))</formula>
    </cfRule>
  </conditionalFormatting>
  <conditionalFormatting sqref="N259:P259">
    <cfRule type="cellIs" dxfId="643" priority="477" operator="lessThan">
      <formula>0.8</formula>
    </cfRule>
    <cfRule type="cellIs" dxfId="642" priority="478" operator="greaterThan">
      <formula>0.8</formula>
    </cfRule>
  </conditionalFormatting>
  <conditionalFormatting sqref="N259:P259">
    <cfRule type="notContainsText" dxfId="641" priority="475" operator="notContains" text="Caida">
      <formula>ISERROR(SEARCH("Caida",N259))</formula>
    </cfRule>
    <cfRule type="containsText" dxfId="640" priority="476" operator="containsText" text="Caida">
      <formula>NOT(ISERROR(SEARCH("Caida",N259)))</formula>
    </cfRule>
  </conditionalFormatting>
  <conditionalFormatting sqref="N260:P260">
    <cfRule type="cellIs" dxfId="639" priority="473" operator="lessThan">
      <formula>0.8</formula>
    </cfRule>
    <cfRule type="cellIs" dxfId="638" priority="474" operator="greaterThan">
      <formula>0.8</formula>
    </cfRule>
  </conditionalFormatting>
  <conditionalFormatting sqref="N260:P260">
    <cfRule type="notContainsText" dxfId="637" priority="471" operator="notContains" text="Caida">
      <formula>ISERROR(SEARCH("Caida",N260))</formula>
    </cfRule>
    <cfRule type="containsText" dxfId="636" priority="472" operator="containsText" text="Caida">
      <formula>NOT(ISERROR(SEARCH("Caida",N260)))</formula>
    </cfRule>
  </conditionalFormatting>
  <conditionalFormatting sqref="N261:P261">
    <cfRule type="cellIs" dxfId="635" priority="469" operator="lessThan">
      <formula>0.8</formula>
    </cfRule>
    <cfRule type="cellIs" dxfId="634" priority="470" operator="greaterThan">
      <formula>0.8</formula>
    </cfRule>
  </conditionalFormatting>
  <conditionalFormatting sqref="N261:P261">
    <cfRule type="notContainsText" dxfId="633" priority="467" operator="notContains" text="Caida">
      <formula>ISERROR(SEARCH("Caida",N261))</formula>
    </cfRule>
    <cfRule type="containsText" dxfId="632" priority="468" operator="containsText" text="Caida">
      <formula>NOT(ISERROR(SEARCH("Caida",N261)))</formula>
    </cfRule>
  </conditionalFormatting>
  <conditionalFormatting sqref="N384:P384">
    <cfRule type="cellIs" dxfId="631" priority="465" operator="lessThan">
      <formula>0.8</formula>
    </cfRule>
    <cfRule type="cellIs" dxfId="630" priority="466" operator="greaterThan">
      <formula>0.8</formula>
    </cfRule>
  </conditionalFormatting>
  <conditionalFormatting sqref="N384:P384">
    <cfRule type="notContainsText" dxfId="629" priority="463" operator="notContains" text="Caida">
      <formula>ISERROR(SEARCH("Caida",N384))</formula>
    </cfRule>
    <cfRule type="containsText" dxfId="628" priority="464" operator="containsText" text="Caida">
      <formula>NOT(ISERROR(SEARCH("Caida",N384)))</formula>
    </cfRule>
  </conditionalFormatting>
  <conditionalFormatting sqref="L106:L108">
    <cfRule type="cellIs" dxfId="627" priority="457" operator="lessThan">
      <formula>0.8</formula>
    </cfRule>
    <cfRule type="cellIs" dxfId="626" priority="458" operator="greaterThan">
      <formula>0.8</formula>
    </cfRule>
  </conditionalFormatting>
  <conditionalFormatting sqref="L106:L108">
    <cfRule type="notContainsText" dxfId="625" priority="455" operator="notContains" text="Caida">
      <formula>ISERROR(SEARCH("Caida",L106))</formula>
    </cfRule>
    <cfRule type="containsText" dxfId="624" priority="456" operator="containsText" text="Caida">
      <formula>NOT(ISERROR(SEARCH("Caida",L106)))</formula>
    </cfRule>
  </conditionalFormatting>
  <conditionalFormatting sqref="M106:M108">
    <cfRule type="cellIs" dxfId="623" priority="453" operator="lessThan">
      <formula>0.8</formula>
    </cfRule>
    <cfRule type="cellIs" dxfId="622" priority="454" operator="greaterThan">
      <formula>0.8</formula>
    </cfRule>
  </conditionalFormatting>
  <conditionalFormatting sqref="M106:M108">
    <cfRule type="notContainsText" dxfId="621" priority="451" operator="notContains" text="Caida">
      <formula>ISERROR(SEARCH("Caida",M106))</formula>
    </cfRule>
    <cfRule type="containsText" dxfId="620" priority="452" operator="containsText" text="Caida">
      <formula>NOT(ISERROR(SEARCH("Caida",M106)))</formula>
    </cfRule>
  </conditionalFormatting>
  <conditionalFormatting sqref="N106:N108">
    <cfRule type="cellIs" dxfId="619" priority="449" operator="lessThan">
      <formula>0.8</formula>
    </cfRule>
    <cfRule type="cellIs" dxfId="618" priority="450" operator="greaterThan">
      <formula>0.8</formula>
    </cfRule>
  </conditionalFormatting>
  <conditionalFormatting sqref="N106:N108">
    <cfRule type="notContainsText" dxfId="617" priority="447" operator="notContains" text="Caida">
      <formula>ISERROR(SEARCH("Caida",N106))</formula>
    </cfRule>
    <cfRule type="containsText" dxfId="616" priority="448" operator="containsText" text="Caida">
      <formula>NOT(ISERROR(SEARCH("Caida",N106)))</formula>
    </cfRule>
  </conditionalFormatting>
  <conditionalFormatting sqref="L407">
    <cfRule type="cellIs" dxfId="615" priority="445" operator="lessThan">
      <formula>0.8</formula>
    </cfRule>
    <cfRule type="cellIs" dxfId="614" priority="446" operator="greaterThan">
      <formula>0.8</formula>
    </cfRule>
  </conditionalFormatting>
  <conditionalFormatting sqref="L407">
    <cfRule type="notContainsText" dxfId="613" priority="443" operator="notContains" text="Caida">
      <formula>ISERROR(SEARCH("Caida",L407))</formula>
    </cfRule>
    <cfRule type="containsText" dxfId="612" priority="444" operator="containsText" text="Caida">
      <formula>NOT(ISERROR(SEARCH("Caida",L407)))</formula>
    </cfRule>
  </conditionalFormatting>
  <conditionalFormatting sqref="M407">
    <cfRule type="cellIs" dxfId="611" priority="441" operator="lessThan">
      <formula>0.8</formula>
    </cfRule>
    <cfRule type="cellIs" dxfId="610" priority="442" operator="greaterThan">
      <formula>0.8</formula>
    </cfRule>
  </conditionalFormatting>
  <conditionalFormatting sqref="M407">
    <cfRule type="notContainsText" dxfId="609" priority="439" operator="notContains" text="Caida">
      <formula>ISERROR(SEARCH("Caida",M407))</formula>
    </cfRule>
    <cfRule type="containsText" dxfId="608" priority="440" operator="containsText" text="Caida">
      <formula>NOT(ISERROR(SEARCH("Caida",M407)))</formula>
    </cfRule>
  </conditionalFormatting>
  <conditionalFormatting sqref="N407:P407">
    <cfRule type="cellIs" dxfId="607" priority="437" operator="lessThan">
      <formula>0.8</formula>
    </cfRule>
    <cfRule type="cellIs" dxfId="606" priority="438" operator="greaterThan">
      <formula>0.8</formula>
    </cfRule>
  </conditionalFormatting>
  <conditionalFormatting sqref="N407:P407">
    <cfRule type="notContainsText" dxfId="605" priority="435" operator="notContains" text="Caida">
      <formula>ISERROR(SEARCH("Caida",N407))</formula>
    </cfRule>
    <cfRule type="containsText" dxfId="604" priority="436" operator="containsText" text="Caida">
      <formula>NOT(ISERROR(SEARCH("Caida",N407)))</formula>
    </cfRule>
  </conditionalFormatting>
  <conditionalFormatting sqref="L408">
    <cfRule type="cellIs" dxfId="603" priority="433" operator="lessThan">
      <formula>0.8</formula>
    </cfRule>
    <cfRule type="cellIs" dxfId="602" priority="434" operator="greaterThan">
      <formula>0.8</formula>
    </cfRule>
  </conditionalFormatting>
  <conditionalFormatting sqref="L408">
    <cfRule type="notContainsText" dxfId="601" priority="431" operator="notContains" text="Caida">
      <formula>ISERROR(SEARCH("Caida",L408))</formula>
    </cfRule>
    <cfRule type="containsText" dxfId="600" priority="432" operator="containsText" text="Caida">
      <formula>NOT(ISERROR(SEARCH("Caida",L408)))</formula>
    </cfRule>
  </conditionalFormatting>
  <conditionalFormatting sqref="M408">
    <cfRule type="cellIs" dxfId="599" priority="429" operator="lessThan">
      <formula>0.8</formula>
    </cfRule>
    <cfRule type="cellIs" dxfId="598" priority="430" operator="greaterThan">
      <formula>0.8</formula>
    </cfRule>
  </conditionalFormatting>
  <conditionalFormatting sqref="M408">
    <cfRule type="notContainsText" dxfId="597" priority="427" operator="notContains" text="Caida">
      <formula>ISERROR(SEARCH("Caida",M408))</formula>
    </cfRule>
    <cfRule type="containsText" dxfId="596" priority="428" operator="containsText" text="Caida">
      <formula>NOT(ISERROR(SEARCH("Caida",M408)))</formula>
    </cfRule>
  </conditionalFormatting>
  <conditionalFormatting sqref="N408:P408">
    <cfRule type="cellIs" dxfId="595" priority="425" operator="lessThan">
      <formula>0.8</formula>
    </cfRule>
    <cfRule type="cellIs" dxfId="594" priority="426" operator="greaterThan">
      <formula>0.8</formula>
    </cfRule>
  </conditionalFormatting>
  <conditionalFormatting sqref="N408:P408">
    <cfRule type="notContainsText" dxfId="593" priority="423" operator="notContains" text="Caida">
      <formula>ISERROR(SEARCH("Caida",N408))</formula>
    </cfRule>
    <cfRule type="containsText" dxfId="592" priority="424" operator="containsText" text="Caida">
      <formula>NOT(ISERROR(SEARCH("Caida",N408)))</formula>
    </cfRule>
  </conditionalFormatting>
  <conditionalFormatting sqref="L409">
    <cfRule type="cellIs" dxfId="591" priority="421" operator="lessThan">
      <formula>0.8</formula>
    </cfRule>
    <cfRule type="cellIs" dxfId="590" priority="422" operator="greaterThan">
      <formula>0.8</formula>
    </cfRule>
  </conditionalFormatting>
  <conditionalFormatting sqref="L409">
    <cfRule type="notContainsText" dxfId="589" priority="419" operator="notContains" text="Caida">
      <formula>ISERROR(SEARCH("Caida",L409))</formula>
    </cfRule>
    <cfRule type="containsText" dxfId="588" priority="420" operator="containsText" text="Caida">
      <formula>NOT(ISERROR(SEARCH("Caida",L409)))</formula>
    </cfRule>
  </conditionalFormatting>
  <conditionalFormatting sqref="M409">
    <cfRule type="cellIs" dxfId="587" priority="417" operator="lessThan">
      <formula>0.8</formula>
    </cfRule>
    <cfRule type="cellIs" dxfId="586" priority="418" operator="greaterThan">
      <formula>0.8</formula>
    </cfRule>
  </conditionalFormatting>
  <conditionalFormatting sqref="M409">
    <cfRule type="notContainsText" dxfId="585" priority="415" operator="notContains" text="Caida">
      <formula>ISERROR(SEARCH("Caida",M409))</formula>
    </cfRule>
    <cfRule type="containsText" dxfId="584" priority="416" operator="containsText" text="Caida">
      <formula>NOT(ISERROR(SEARCH("Caida",M409)))</formula>
    </cfRule>
  </conditionalFormatting>
  <conditionalFormatting sqref="N409:P409">
    <cfRule type="cellIs" dxfId="583" priority="413" operator="lessThan">
      <formula>0.8</formula>
    </cfRule>
    <cfRule type="cellIs" dxfId="582" priority="414" operator="greaterThan">
      <formula>0.8</formula>
    </cfRule>
  </conditionalFormatting>
  <conditionalFormatting sqref="N409:P409">
    <cfRule type="notContainsText" dxfId="581" priority="411" operator="notContains" text="Caida">
      <formula>ISERROR(SEARCH("Caida",N409))</formula>
    </cfRule>
    <cfRule type="containsText" dxfId="580" priority="412" operator="containsText" text="Caida">
      <formula>NOT(ISERROR(SEARCH("Caida",N409)))</formula>
    </cfRule>
  </conditionalFormatting>
  <conditionalFormatting sqref="Q253">
    <cfRule type="cellIs" dxfId="579" priority="384" operator="lessThan">
      <formula>0.8</formula>
    </cfRule>
    <cfRule type="cellIs" dxfId="578" priority="385" operator="greaterThan">
      <formula>0.8</formula>
    </cfRule>
  </conditionalFormatting>
  <conditionalFormatting sqref="Q253">
    <cfRule type="notContainsText" dxfId="577" priority="382" operator="notContains" text="Caida">
      <formula>ISERROR(SEARCH("Caida",Q253))</formula>
    </cfRule>
    <cfRule type="containsText" dxfId="576" priority="383" operator="containsText" text="Caida">
      <formula>NOT(ISERROR(SEARCH("Caida",Q253)))</formula>
    </cfRule>
  </conditionalFormatting>
  <conditionalFormatting sqref="Q254:Q258">
    <cfRule type="cellIs" dxfId="575" priority="380" operator="lessThan">
      <formula>0.8</formula>
    </cfRule>
    <cfRule type="cellIs" dxfId="574" priority="381" operator="greaterThan">
      <formula>0.8</formula>
    </cfRule>
  </conditionalFormatting>
  <conditionalFormatting sqref="Q254:Q258">
    <cfRule type="notContainsText" dxfId="573" priority="378" operator="notContains" text="Caida">
      <formula>ISERROR(SEARCH("Caida",Q254))</formula>
    </cfRule>
    <cfRule type="containsText" dxfId="572" priority="379" operator="containsText" text="Caida">
      <formula>NOT(ISERROR(SEARCH("Caida",Q254)))</formula>
    </cfRule>
  </conditionalFormatting>
  <conditionalFormatting sqref="L410:L412">
    <cfRule type="cellIs" dxfId="571" priority="409" operator="lessThan">
      <formula>0.8</formula>
    </cfRule>
    <cfRule type="cellIs" dxfId="570" priority="410" operator="greaterThan">
      <formula>0.8</formula>
    </cfRule>
  </conditionalFormatting>
  <conditionalFormatting sqref="L410:L412">
    <cfRule type="notContainsText" dxfId="569" priority="407" operator="notContains" text="Caida">
      <formula>ISERROR(SEARCH("Caida",L410))</formula>
    </cfRule>
    <cfRule type="containsText" dxfId="568" priority="408" operator="containsText" text="Caida">
      <formula>NOT(ISERROR(SEARCH("Caida",L410)))</formula>
    </cfRule>
  </conditionalFormatting>
  <conditionalFormatting sqref="M410:M412">
    <cfRule type="cellIs" dxfId="567" priority="405" operator="lessThan">
      <formula>0.8</formula>
    </cfRule>
    <cfRule type="cellIs" dxfId="566" priority="406" operator="greaterThan">
      <formula>0.8</formula>
    </cfRule>
  </conditionalFormatting>
  <conditionalFormatting sqref="M410:M412">
    <cfRule type="notContainsText" dxfId="565" priority="403" operator="notContains" text="Caida">
      <formula>ISERROR(SEARCH("Caida",M410))</formula>
    </cfRule>
    <cfRule type="containsText" dxfId="564" priority="404" operator="containsText" text="Caida">
      <formula>NOT(ISERROR(SEARCH("Caida",M410)))</formula>
    </cfRule>
  </conditionalFormatting>
  <conditionalFormatting sqref="N410:P410">
    <cfRule type="cellIs" dxfId="563" priority="401" operator="lessThan">
      <formula>0.8</formula>
    </cfRule>
    <cfRule type="cellIs" dxfId="562" priority="402" operator="greaterThan">
      <formula>0.8</formula>
    </cfRule>
  </conditionalFormatting>
  <conditionalFormatting sqref="N410:P410">
    <cfRule type="notContainsText" dxfId="561" priority="399" operator="notContains" text="Caida">
      <formula>ISERROR(SEARCH("Caida",N410))</formula>
    </cfRule>
    <cfRule type="containsText" dxfId="560" priority="400" operator="containsText" text="Caida">
      <formula>NOT(ISERROR(SEARCH("Caida",N410)))</formula>
    </cfRule>
  </conditionalFormatting>
  <conditionalFormatting sqref="Q408">
    <cfRule type="cellIs" dxfId="559" priority="348" operator="lessThan">
      <formula>0.8</formula>
    </cfRule>
    <cfRule type="cellIs" dxfId="558" priority="349" operator="greaterThan">
      <formula>0.8</formula>
    </cfRule>
  </conditionalFormatting>
  <conditionalFormatting sqref="Q408">
    <cfRule type="notContainsText" dxfId="557" priority="346" operator="notContains" text="Caida">
      <formula>ISERROR(SEARCH("Caida",Q408))</formula>
    </cfRule>
    <cfRule type="containsText" dxfId="556" priority="347" operator="containsText" text="Caida">
      <formula>NOT(ISERROR(SEARCH("Caida",Q408)))</formula>
    </cfRule>
  </conditionalFormatting>
  <conditionalFormatting sqref="Q409">
    <cfRule type="cellIs" dxfId="555" priority="344" operator="lessThan">
      <formula>0.8</formula>
    </cfRule>
    <cfRule type="cellIs" dxfId="554" priority="345" operator="greaterThan">
      <formula>0.8</formula>
    </cfRule>
  </conditionalFormatting>
  <conditionalFormatting sqref="Q409">
    <cfRule type="notContainsText" dxfId="553" priority="342" operator="notContains" text="Caida">
      <formula>ISERROR(SEARCH("Caida",Q409))</formula>
    </cfRule>
    <cfRule type="containsText" dxfId="552" priority="343" operator="containsText" text="Caida">
      <formula>NOT(ISERROR(SEARCH("Caida",Q409)))</formula>
    </cfRule>
  </conditionalFormatting>
  <conditionalFormatting sqref="Q410:Q412">
    <cfRule type="cellIs" dxfId="551" priority="340" operator="lessThan">
      <formula>0.8</formula>
    </cfRule>
    <cfRule type="cellIs" dxfId="550" priority="341" operator="greaterThan">
      <formula>0.8</formula>
    </cfRule>
  </conditionalFormatting>
  <conditionalFormatting sqref="Q410:Q412">
    <cfRule type="notContainsText" dxfId="549" priority="338" operator="notContains" text="Caida">
      <formula>ISERROR(SEARCH("Caida",Q410))</formula>
    </cfRule>
    <cfRule type="containsText" dxfId="548" priority="339" operator="containsText" text="Caida">
      <formula>NOT(ISERROR(SEARCH("Caida",Q410)))</formula>
    </cfRule>
  </conditionalFormatting>
  <conditionalFormatting sqref="Q385">
    <cfRule type="cellIs" dxfId="547" priority="360" operator="lessThan">
      <formula>0.8</formula>
    </cfRule>
    <cfRule type="cellIs" dxfId="546" priority="361" operator="greaterThan">
      <formula>0.8</formula>
    </cfRule>
  </conditionalFormatting>
  <conditionalFormatting sqref="Q385">
    <cfRule type="notContainsText" dxfId="545" priority="358" operator="notContains" text="Caida">
      <formula>ISERROR(SEARCH("Caida",Q385))</formula>
    </cfRule>
    <cfRule type="containsText" dxfId="544" priority="359" operator="containsText" text="Caida">
      <formula>NOT(ISERROR(SEARCH("Caida",Q385)))</formula>
    </cfRule>
  </conditionalFormatting>
  <conditionalFormatting sqref="Q73">
    <cfRule type="containsText" dxfId="543" priority="398" operator="containsText" text="Instaladas en Funcionamiento Caida">
      <formula>NOT(ISERROR(SEARCH("Instaladas en Funcionamiento Caida",Q73)))</formula>
    </cfRule>
  </conditionalFormatting>
  <conditionalFormatting sqref="Q313">
    <cfRule type="cellIs" dxfId="542" priority="396" operator="lessThan">
      <formula>0.8</formula>
    </cfRule>
    <cfRule type="cellIs" dxfId="541" priority="397" operator="greaterThan">
      <formula>0.8</formula>
    </cfRule>
  </conditionalFormatting>
  <conditionalFormatting sqref="Q313">
    <cfRule type="notContainsText" dxfId="540" priority="394" operator="notContains" text="Caida">
      <formula>ISERROR(SEARCH("Caida",Q313))</formula>
    </cfRule>
    <cfRule type="containsText" dxfId="539" priority="395" operator="containsText" text="Caida">
      <formula>NOT(ISERROR(SEARCH("Caida",Q313)))</formula>
    </cfRule>
  </conditionalFormatting>
  <conditionalFormatting sqref="Q314:Q315">
    <cfRule type="cellIs" dxfId="538" priority="392" operator="lessThan">
      <formula>0.8</formula>
    </cfRule>
    <cfRule type="cellIs" dxfId="537" priority="393" operator="greaterThan">
      <formula>0.8</formula>
    </cfRule>
  </conditionalFormatting>
  <conditionalFormatting sqref="Q314:Q315">
    <cfRule type="notContainsText" dxfId="536" priority="390" operator="notContains" text="Caida">
      <formula>ISERROR(SEARCH("Caida",Q314))</formula>
    </cfRule>
    <cfRule type="containsText" dxfId="535" priority="391" operator="containsText" text="Caida">
      <formula>NOT(ISERROR(SEARCH("Caida",Q314)))</formula>
    </cfRule>
  </conditionalFormatting>
  <conditionalFormatting sqref="Q7">
    <cfRule type="cellIs" dxfId="534" priority="388" operator="lessThan">
      <formula>0.8</formula>
    </cfRule>
    <cfRule type="cellIs" dxfId="533" priority="389" operator="greaterThan">
      <formula>0.8</formula>
    </cfRule>
  </conditionalFormatting>
  <conditionalFormatting sqref="Q7">
    <cfRule type="notContainsText" dxfId="532" priority="386" operator="notContains" text="Caida">
      <formula>ISERROR(SEARCH("Caida",Q7))</formula>
    </cfRule>
    <cfRule type="containsText" dxfId="531" priority="387" operator="containsText" text="Caida">
      <formula>NOT(ISERROR(SEARCH("Caida",Q7)))</formula>
    </cfRule>
  </conditionalFormatting>
  <conditionalFormatting sqref="Q259">
    <cfRule type="cellIs" dxfId="530" priority="376" operator="lessThan">
      <formula>0.8</formula>
    </cfRule>
    <cfRule type="cellIs" dxfId="529" priority="377" operator="greaterThan">
      <formula>0.8</formula>
    </cfRule>
  </conditionalFormatting>
  <conditionalFormatting sqref="Q259">
    <cfRule type="notContainsText" dxfId="528" priority="374" operator="notContains" text="Caida">
      <formula>ISERROR(SEARCH("Caida",Q259))</formula>
    </cfRule>
    <cfRule type="containsText" dxfId="527" priority="375" operator="containsText" text="Caida">
      <formula>NOT(ISERROR(SEARCH("Caida",Q259)))</formula>
    </cfRule>
  </conditionalFormatting>
  <conditionalFormatting sqref="Q260">
    <cfRule type="cellIs" dxfId="526" priority="372" operator="lessThan">
      <formula>0.8</formula>
    </cfRule>
    <cfRule type="cellIs" dxfId="525" priority="373" operator="greaterThan">
      <formula>0.8</formula>
    </cfRule>
  </conditionalFormatting>
  <conditionalFormatting sqref="Q260">
    <cfRule type="notContainsText" dxfId="524" priority="370" operator="notContains" text="Caida">
      <formula>ISERROR(SEARCH("Caida",Q260))</formula>
    </cfRule>
    <cfRule type="containsText" dxfId="523" priority="371" operator="containsText" text="Caida">
      <formula>NOT(ISERROR(SEARCH("Caida",Q260)))</formula>
    </cfRule>
  </conditionalFormatting>
  <conditionalFormatting sqref="Q261">
    <cfRule type="cellIs" dxfId="522" priority="368" operator="lessThan">
      <formula>0.8</formula>
    </cfRule>
    <cfRule type="cellIs" dxfId="521" priority="369" operator="greaterThan">
      <formula>0.8</formula>
    </cfRule>
  </conditionalFormatting>
  <conditionalFormatting sqref="Q261">
    <cfRule type="notContainsText" dxfId="520" priority="366" operator="notContains" text="Caida">
      <formula>ISERROR(SEARCH("Caida",Q261))</formula>
    </cfRule>
    <cfRule type="containsText" dxfId="519" priority="367" operator="containsText" text="Caida">
      <formula>NOT(ISERROR(SEARCH("Caida",Q261)))</formula>
    </cfRule>
  </conditionalFormatting>
  <conditionalFormatting sqref="Q384">
    <cfRule type="cellIs" dxfId="518" priority="364" operator="lessThan">
      <formula>0.8</formula>
    </cfRule>
    <cfRule type="cellIs" dxfId="517" priority="365" operator="greaterThan">
      <formula>0.8</formula>
    </cfRule>
  </conditionalFormatting>
  <conditionalFormatting sqref="Q384">
    <cfRule type="notContainsText" dxfId="516" priority="362" operator="notContains" text="Caida">
      <formula>ISERROR(SEARCH("Caida",Q384))</formula>
    </cfRule>
    <cfRule type="containsText" dxfId="515" priority="363" operator="containsText" text="Caida">
      <formula>NOT(ISERROR(SEARCH("Caida",Q384)))</formula>
    </cfRule>
  </conditionalFormatting>
  <conditionalFormatting sqref="Q106:Q108">
    <cfRule type="cellIs" dxfId="514" priority="356" operator="lessThan">
      <formula>0.8</formula>
    </cfRule>
    <cfRule type="cellIs" dxfId="513" priority="357" operator="greaterThan">
      <formula>0.8</formula>
    </cfRule>
  </conditionalFormatting>
  <conditionalFormatting sqref="Q106:Q108">
    <cfRule type="notContainsText" dxfId="512" priority="354" operator="notContains" text="Caida">
      <formula>ISERROR(SEARCH("Caida",Q106))</formula>
    </cfRule>
    <cfRule type="containsText" dxfId="511" priority="355" operator="containsText" text="Caida">
      <formula>NOT(ISERROR(SEARCH("Caida",Q106)))</formula>
    </cfRule>
  </conditionalFormatting>
  <conditionalFormatting sqref="Q407">
    <cfRule type="cellIs" dxfId="510" priority="352" operator="lessThan">
      <formula>0.8</formula>
    </cfRule>
    <cfRule type="cellIs" dxfId="509" priority="353" operator="greaterThan">
      <formula>0.8</formula>
    </cfRule>
  </conditionalFormatting>
  <conditionalFormatting sqref="Q407">
    <cfRule type="notContainsText" dxfId="508" priority="350" operator="notContains" text="Caida">
      <formula>ISERROR(SEARCH("Caida",Q407))</formula>
    </cfRule>
    <cfRule type="containsText" dxfId="507" priority="351" operator="containsText" text="Caida">
      <formula>NOT(ISERROR(SEARCH("Caida",Q407)))</formula>
    </cfRule>
  </conditionalFormatting>
  <conditionalFormatting sqref="R73:T73 W73:AD73 AF73">
    <cfRule type="containsText" dxfId="506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05" priority="335" operator="lessThan">
      <formula>0.8</formula>
    </cfRule>
    <cfRule type="cellIs" dxfId="504" priority="336" operator="greaterThan">
      <formula>0.8</formula>
    </cfRule>
  </conditionalFormatting>
  <conditionalFormatting sqref="R7:T7 W7:AD7 AF7">
    <cfRule type="notContainsText" dxfId="503" priority="333" operator="notContains" text="Caida">
      <formula>ISERROR(SEARCH("Caida",R7))</formula>
    </cfRule>
    <cfRule type="containsText" dxfId="502" priority="334" operator="containsText" text="Caida">
      <formula>NOT(ISERROR(SEARCH("Caida",R7)))</formula>
    </cfRule>
  </conditionalFormatting>
  <conditionalFormatting sqref="R106:T108">
    <cfRule type="cellIs" dxfId="501" priority="331" operator="lessThan">
      <formula>0.8</formula>
    </cfRule>
    <cfRule type="cellIs" dxfId="500" priority="332" operator="greaterThan">
      <formula>0.8</formula>
    </cfRule>
  </conditionalFormatting>
  <conditionalFormatting sqref="R106:T108">
    <cfRule type="notContainsText" dxfId="499" priority="329" operator="notContains" text="Caida">
      <formula>ISERROR(SEARCH("Caida",R106))</formula>
    </cfRule>
    <cfRule type="containsText" dxfId="498" priority="330" operator="containsText" text="Caida">
      <formula>NOT(ISERROR(SEARCH("Caida",R106)))</formula>
    </cfRule>
  </conditionalFormatting>
  <conditionalFormatting sqref="E430 E432:E1048576 E1:E412">
    <cfRule type="containsText" dxfId="497" priority="327" operator="containsText" text="fija">
      <formula>NOT(ISERROR(SEARCH("fija",E1)))</formula>
    </cfRule>
    <cfRule type="containsText" dxfId="496" priority="328" operator="containsText" text="domo">
      <formula>NOT(ISERROR(SEARCH("domo",E1)))</formula>
    </cfRule>
  </conditionalFormatting>
  <conditionalFormatting sqref="AG73:AL73">
    <cfRule type="containsText" dxfId="495" priority="326" operator="containsText" text="Instaladas en Funcionamiento Caida">
      <formula>NOT(ISERROR(SEARCH("Instaladas en Funcionamiento Caida",AG73)))</formula>
    </cfRule>
  </conditionalFormatting>
  <conditionalFormatting sqref="AG7:AL7">
    <cfRule type="cellIs" dxfId="494" priority="324" operator="lessThan">
      <formula>0.8</formula>
    </cfRule>
    <cfRule type="cellIs" dxfId="493" priority="325" operator="greaterThan">
      <formula>0.8</formula>
    </cfRule>
  </conditionalFormatting>
  <conditionalFormatting sqref="AG7:AL7">
    <cfRule type="notContainsText" dxfId="492" priority="322" operator="notContains" text="Caida">
      <formula>ISERROR(SEARCH("Caida",AG7))</formula>
    </cfRule>
    <cfRule type="containsText" dxfId="491" priority="323" operator="containsText" text="Caida">
      <formula>NOT(ISERROR(SEARCH("Caida",AG7)))</formula>
    </cfRule>
  </conditionalFormatting>
  <conditionalFormatting sqref="AG106:AL107">
    <cfRule type="cellIs" dxfId="490" priority="320" operator="lessThan">
      <formula>0.8</formula>
    </cfRule>
    <cfRule type="cellIs" dxfId="489" priority="321" operator="greaterThan">
      <formula>0.8</formula>
    </cfRule>
  </conditionalFormatting>
  <conditionalFormatting sqref="AG106:AL107">
    <cfRule type="notContainsText" dxfId="488" priority="318" operator="notContains" text="Caida">
      <formula>ISERROR(SEARCH("Caida",AG106))</formula>
    </cfRule>
    <cfRule type="containsText" dxfId="487" priority="319" operator="containsText" text="Caida">
      <formula>NOT(ISERROR(SEARCH("Caida",AG106)))</formula>
    </cfRule>
  </conditionalFormatting>
  <conditionalFormatting sqref="AG440:AL1048576 K394:S394 U394:AL394 K395:AL439 K5:AL393">
    <cfRule type="cellIs" dxfId="486" priority="317" operator="equal">
      <formula>"APAGADO"</formula>
    </cfRule>
  </conditionalFormatting>
  <conditionalFormatting sqref="O106:O108">
    <cfRule type="cellIs" dxfId="485" priority="315" operator="lessThan">
      <formula>0.8</formula>
    </cfRule>
    <cfRule type="cellIs" dxfId="484" priority="316" operator="greaterThan">
      <formula>0.8</formula>
    </cfRule>
  </conditionalFormatting>
  <conditionalFormatting sqref="O106:O108">
    <cfRule type="notContainsText" dxfId="483" priority="313" operator="notContains" text="Caida">
      <formula>ISERROR(SEARCH("Caida",O106))</formula>
    </cfRule>
    <cfRule type="containsText" dxfId="482" priority="314" operator="containsText" text="Caida">
      <formula>NOT(ISERROR(SEARCH("Caida",O106)))</formula>
    </cfRule>
  </conditionalFormatting>
  <conditionalFormatting sqref="P106:P108">
    <cfRule type="cellIs" dxfId="481" priority="311" operator="lessThan">
      <formula>0.8</formula>
    </cfRule>
    <cfRule type="cellIs" dxfId="480" priority="312" operator="greaterThan">
      <formula>0.8</formula>
    </cfRule>
  </conditionalFormatting>
  <conditionalFormatting sqref="P106:P108">
    <cfRule type="notContainsText" dxfId="479" priority="309" operator="notContains" text="Caida">
      <formula>ISERROR(SEARCH("Caida",P106))</formula>
    </cfRule>
    <cfRule type="containsText" dxfId="478" priority="310" operator="containsText" text="Caida">
      <formula>NOT(ISERROR(SEARCH("Caida",P106)))</formula>
    </cfRule>
  </conditionalFormatting>
  <conditionalFormatting sqref="F430 F1:F24 F432:F1048576 F26:F412">
    <cfRule type="cellIs" dxfId="477" priority="308" operator="equal">
      <formula>"PTP A FO"</formula>
    </cfRule>
  </conditionalFormatting>
  <conditionalFormatting sqref="N411:P412">
    <cfRule type="cellIs" dxfId="476" priority="306" operator="lessThan">
      <formula>0.8</formula>
    </cfRule>
    <cfRule type="cellIs" dxfId="475" priority="307" operator="greaterThan">
      <formula>0.8</formula>
    </cfRule>
  </conditionalFormatting>
  <conditionalFormatting sqref="N411:P412">
    <cfRule type="notContainsText" dxfId="474" priority="304" operator="notContains" text="Caida">
      <formula>ISERROR(SEARCH("Caida",N411))</formula>
    </cfRule>
    <cfRule type="containsText" dxfId="473" priority="305" operator="containsText" text="Caida">
      <formula>NOT(ISERROR(SEARCH("Caida",N411)))</formula>
    </cfRule>
  </conditionalFormatting>
  <conditionalFormatting sqref="K73">
    <cfRule type="containsText" dxfId="472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71" priority="301" operator="lessThan">
      <formula>0.8</formula>
    </cfRule>
    <cfRule type="cellIs" dxfId="470" priority="302" operator="greaterThan">
      <formula>0.8</formula>
    </cfRule>
  </conditionalFormatting>
  <conditionalFormatting sqref="K7">
    <cfRule type="notContainsText" dxfId="469" priority="299" operator="notContains" text="Caida">
      <formula>ISERROR(SEARCH("Caida",K7))</formula>
    </cfRule>
    <cfRule type="containsText" dxfId="468" priority="300" operator="containsText" text="Caida">
      <formula>NOT(ISERROR(SEARCH("Caida",K7)))</formula>
    </cfRule>
  </conditionalFormatting>
  <conditionalFormatting sqref="K106:K107">
    <cfRule type="cellIs" dxfId="467" priority="297" operator="lessThan">
      <formula>0.8</formula>
    </cfRule>
    <cfRule type="cellIs" dxfId="466" priority="298" operator="greaterThan">
      <formula>0.8</formula>
    </cfRule>
  </conditionalFormatting>
  <conditionalFormatting sqref="K106:K107">
    <cfRule type="notContainsText" dxfId="465" priority="295" operator="notContains" text="Caida">
      <formula>ISERROR(SEARCH("Caida",K106))</formula>
    </cfRule>
    <cfRule type="containsText" dxfId="464" priority="296" operator="containsText" text="Caida">
      <formula>NOT(ISERROR(SEARCH("Caida",K106)))</formula>
    </cfRule>
  </conditionalFormatting>
  <conditionalFormatting sqref="W106:AB108">
    <cfRule type="cellIs" dxfId="463" priority="289" operator="lessThan">
      <formula>0.8</formula>
    </cfRule>
    <cfRule type="cellIs" dxfId="462" priority="290" operator="greaterThan">
      <formula>0.8</formula>
    </cfRule>
  </conditionalFormatting>
  <conditionalFormatting sqref="W106:AB108">
    <cfRule type="notContainsText" dxfId="461" priority="287" operator="notContains" text="Caida">
      <formula>ISERROR(SEARCH("Caida",W106))</formula>
    </cfRule>
    <cfRule type="containsText" dxfId="460" priority="288" operator="containsText" text="Caida">
      <formula>NOT(ISERROR(SEARCH("Caida",W106)))</formula>
    </cfRule>
  </conditionalFormatting>
  <conditionalFormatting sqref="AB3 U5:AF1048576">
    <cfRule type="cellIs" dxfId="459" priority="286" operator="equal">
      <formula>"apagado"</formula>
    </cfRule>
  </conditionalFormatting>
  <conditionalFormatting sqref="AA3">
    <cfRule type="cellIs" dxfId="458" priority="285" operator="equal">
      <formula>"apagado"</formula>
    </cfRule>
  </conditionalFormatting>
  <conditionalFormatting sqref="Z3">
    <cfRule type="cellIs" dxfId="457" priority="284" operator="equal">
      <formula>"apagado"</formula>
    </cfRule>
  </conditionalFormatting>
  <conditionalFormatting sqref="Y3">
    <cfRule type="cellIs" dxfId="456" priority="283" operator="equal">
      <formula>"apagado"</formula>
    </cfRule>
  </conditionalFormatting>
  <conditionalFormatting sqref="X3">
    <cfRule type="cellIs" dxfId="455" priority="282" operator="equal">
      <formula>"apagado"</formula>
    </cfRule>
  </conditionalFormatting>
  <conditionalFormatting sqref="W3">
    <cfRule type="cellIs" dxfId="454" priority="281" operator="equal">
      <formula>"apagado"</formula>
    </cfRule>
  </conditionalFormatting>
  <conditionalFormatting sqref="V3">
    <cfRule type="cellIs" dxfId="453" priority="280" operator="equal">
      <formula>"apagado"</formula>
    </cfRule>
  </conditionalFormatting>
  <conditionalFormatting sqref="U3">
    <cfRule type="cellIs" dxfId="452" priority="279" operator="equal">
      <formula>"apagado"</formula>
    </cfRule>
  </conditionalFormatting>
  <conditionalFormatting sqref="AC106:AC108">
    <cfRule type="cellIs" dxfId="451" priority="277" operator="lessThan">
      <formula>0.8</formula>
    </cfRule>
    <cfRule type="cellIs" dxfId="450" priority="278" operator="greaterThan">
      <formula>0.8</formula>
    </cfRule>
  </conditionalFormatting>
  <conditionalFormatting sqref="AC106:AC108">
    <cfRule type="notContainsText" dxfId="449" priority="275" operator="notContains" text="Caida">
      <formula>ISERROR(SEARCH("Caida",AC106))</formula>
    </cfRule>
    <cfRule type="containsText" dxfId="448" priority="276" operator="containsText" text="Caida">
      <formula>NOT(ISERROR(SEARCH("Caida",AC106)))</formula>
    </cfRule>
  </conditionalFormatting>
  <conditionalFormatting sqref="AC3">
    <cfRule type="cellIs" dxfId="447" priority="274" operator="equal">
      <formula>"apagado"</formula>
    </cfRule>
  </conditionalFormatting>
  <conditionalFormatting sqref="AD106:AD108">
    <cfRule type="cellIs" dxfId="446" priority="272" operator="lessThan">
      <formula>0.8</formula>
    </cfRule>
    <cfRule type="cellIs" dxfId="445" priority="273" operator="greaterThan">
      <formula>0.8</formula>
    </cfRule>
  </conditionalFormatting>
  <conditionalFormatting sqref="AD106:AD108">
    <cfRule type="notContainsText" dxfId="444" priority="270" operator="notContains" text="Caida">
      <formula>ISERROR(SEARCH("Caida",AD106))</formula>
    </cfRule>
    <cfRule type="containsText" dxfId="443" priority="271" operator="containsText" text="Caida">
      <formula>NOT(ISERROR(SEARCH("Caida",AD106)))</formula>
    </cfRule>
  </conditionalFormatting>
  <conditionalFormatting sqref="AD3">
    <cfRule type="cellIs" dxfId="442" priority="269" operator="equal">
      <formula>"apagado"</formula>
    </cfRule>
  </conditionalFormatting>
  <conditionalFormatting sqref="AE3">
    <cfRule type="cellIs" dxfId="441" priority="268" operator="equal">
      <formula>"apagado"</formula>
    </cfRule>
  </conditionalFormatting>
  <conditionalFormatting sqref="AF106:AF108">
    <cfRule type="cellIs" dxfId="440" priority="266" operator="lessThan">
      <formula>0.8</formula>
    </cfRule>
    <cfRule type="cellIs" dxfId="439" priority="267" operator="greaterThan">
      <formula>0.8</formula>
    </cfRule>
  </conditionalFormatting>
  <conditionalFormatting sqref="AF106:AF108">
    <cfRule type="notContainsText" dxfId="438" priority="264" operator="notContains" text="Caida">
      <formula>ISERROR(SEARCH("Caida",AF106))</formula>
    </cfRule>
    <cfRule type="containsText" dxfId="437" priority="265" operator="containsText" text="Caida">
      <formula>NOT(ISERROR(SEARCH("Caida",AF106)))</formula>
    </cfRule>
  </conditionalFormatting>
  <conditionalFormatting sqref="AF3">
    <cfRule type="cellIs" dxfId="436" priority="263" operator="equal">
      <formula>"apagado"</formula>
    </cfRule>
  </conditionalFormatting>
  <conditionalFormatting sqref="U73">
    <cfRule type="containsText" dxfId="435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34" priority="250" operator="lessThan">
      <formula>0.8</formula>
    </cfRule>
    <cfRule type="cellIs" dxfId="433" priority="251" operator="greaterThan">
      <formula>0.8</formula>
    </cfRule>
  </conditionalFormatting>
  <conditionalFormatting sqref="U7">
    <cfRule type="notContainsText" dxfId="432" priority="248" operator="notContains" text="Caida">
      <formula>ISERROR(SEARCH("Caida",U7))</formula>
    </cfRule>
    <cfRule type="containsText" dxfId="431" priority="249" operator="containsText" text="Caida">
      <formula>NOT(ISERROR(SEARCH("Caida",U7)))</formula>
    </cfRule>
  </conditionalFormatting>
  <conditionalFormatting sqref="U106:U108">
    <cfRule type="cellIs" dxfId="430" priority="246" operator="lessThan">
      <formula>0.8</formula>
    </cfRule>
    <cfRule type="cellIs" dxfId="429" priority="247" operator="greaterThan">
      <formula>0.8</formula>
    </cfRule>
  </conditionalFormatting>
  <conditionalFormatting sqref="U106:U108">
    <cfRule type="notContainsText" dxfId="428" priority="244" operator="notContains" text="Caida">
      <formula>ISERROR(SEARCH("Caida",U106))</formula>
    </cfRule>
    <cfRule type="containsText" dxfId="427" priority="245" operator="containsText" text="Caida">
      <formula>NOT(ISERROR(SEARCH("Caida",U106)))</formula>
    </cfRule>
  </conditionalFormatting>
  <conditionalFormatting sqref="V73">
    <cfRule type="containsText" dxfId="426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25" priority="241" operator="lessThan">
      <formula>0.8</formula>
    </cfRule>
    <cfRule type="cellIs" dxfId="424" priority="242" operator="greaterThan">
      <formula>0.8</formula>
    </cfRule>
  </conditionalFormatting>
  <conditionalFormatting sqref="V7">
    <cfRule type="notContainsText" dxfId="423" priority="239" operator="notContains" text="Caida">
      <formula>ISERROR(SEARCH("Caida",V7))</formula>
    </cfRule>
    <cfRule type="containsText" dxfId="422" priority="240" operator="containsText" text="Caida">
      <formula>NOT(ISERROR(SEARCH("Caida",V7)))</formula>
    </cfRule>
  </conditionalFormatting>
  <conditionalFormatting sqref="V106:V108">
    <cfRule type="cellIs" dxfId="421" priority="237" operator="lessThan">
      <formula>0.8</formula>
    </cfRule>
    <cfRule type="cellIs" dxfId="420" priority="238" operator="greaterThan">
      <formula>0.8</formula>
    </cfRule>
  </conditionalFormatting>
  <conditionalFormatting sqref="V106:V108">
    <cfRule type="notContainsText" dxfId="419" priority="235" operator="notContains" text="Caida">
      <formula>ISERROR(SEARCH("Caida",V106))</formula>
    </cfRule>
    <cfRule type="containsText" dxfId="418" priority="236" operator="containsText" text="Caida">
      <formula>NOT(ISERROR(SEARCH("Caida",V106)))</formula>
    </cfRule>
  </conditionalFormatting>
  <conditionalFormatting sqref="AD107">
    <cfRule type="cellIs" dxfId="417" priority="233" operator="lessThan">
      <formula>0.8</formula>
    </cfRule>
    <cfRule type="cellIs" dxfId="416" priority="234" operator="greaterThan">
      <formula>0.8</formula>
    </cfRule>
  </conditionalFormatting>
  <conditionalFormatting sqref="AD107">
    <cfRule type="notContainsText" dxfId="415" priority="231" operator="notContains" text="Caida">
      <formula>ISERROR(SEARCH("Caida",AD107))</formula>
    </cfRule>
    <cfRule type="containsText" dxfId="414" priority="232" operator="containsText" text="Caida">
      <formula>NOT(ISERROR(SEARCH("Caida",AD107)))</formula>
    </cfRule>
  </conditionalFormatting>
  <conditionalFormatting sqref="AD109">
    <cfRule type="cellIs" dxfId="413" priority="229" operator="lessThan">
      <formula>0.8</formula>
    </cfRule>
    <cfRule type="cellIs" dxfId="412" priority="230" operator="greaterThan">
      <formula>0.8</formula>
    </cfRule>
  </conditionalFormatting>
  <conditionalFormatting sqref="AD109">
    <cfRule type="notContainsText" dxfId="411" priority="227" operator="notContains" text="Caida">
      <formula>ISERROR(SEARCH("Caida",AD109))</formula>
    </cfRule>
    <cfRule type="containsText" dxfId="410" priority="228" operator="containsText" text="Caida">
      <formula>NOT(ISERROR(SEARCH("Caida",AD109)))</formula>
    </cfRule>
  </conditionalFormatting>
  <conditionalFormatting sqref="AD112:AD113">
    <cfRule type="cellIs" dxfId="409" priority="225" operator="lessThan">
      <formula>0.8</formula>
    </cfRule>
    <cfRule type="cellIs" dxfId="408" priority="226" operator="greaterThan">
      <formula>0.8</formula>
    </cfRule>
  </conditionalFormatting>
  <conditionalFormatting sqref="AD112:AD113">
    <cfRule type="notContainsText" dxfId="407" priority="223" operator="notContains" text="Caida">
      <formula>ISERROR(SEARCH("Caida",AD112))</formula>
    </cfRule>
    <cfRule type="containsText" dxfId="406" priority="224" operator="containsText" text="Caida">
      <formula>NOT(ISERROR(SEARCH("Caida",AD112)))</formula>
    </cfRule>
  </conditionalFormatting>
  <conditionalFormatting sqref="AD129">
    <cfRule type="cellIs" dxfId="405" priority="221" operator="lessThan">
      <formula>0.8</formula>
    </cfRule>
    <cfRule type="cellIs" dxfId="404" priority="222" operator="greaterThan">
      <formula>0.8</formula>
    </cfRule>
  </conditionalFormatting>
  <conditionalFormatting sqref="AD129">
    <cfRule type="notContainsText" dxfId="403" priority="219" operator="notContains" text="Caida">
      <formula>ISERROR(SEARCH("Caida",AD129))</formula>
    </cfRule>
    <cfRule type="containsText" dxfId="402" priority="220" operator="containsText" text="Caida">
      <formula>NOT(ISERROR(SEARCH("Caida",AD129)))</formula>
    </cfRule>
  </conditionalFormatting>
  <conditionalFormatting sqref="AD130:AD131">
    <cfRule type="cellIs" dxfId="401" priority="217" operator="lessThan">
      <formula>0.8</formula>
    </cfRule>
    <cfRule type="cellIs" dxfId="400" priority="218" operator="greaterThan">
      <formula>0.8</formula>
    </cfRule>
  </conditionalFormatting>
  <conditionalFormatting sqref="AD130:AD131">
    <cfRule type="notContainsText" dxfId="399" priority="215" operator="notContains" text="Caida">
      <formula>ISERROR(SEARCH("Caida",AD130))</formula>
    </cfRule>
    <cfRule type="containsText" dxfId="398" priority="216" operator="containsText" text="Caida">
      <formula>NOT(ISERROR(SEARCH("Caida",AD130)))</formula>
    </cfRule>
  </conditionalFormatting>
  <conditionalFormatting sqref="AD135:AD139">
    <cfRule type="cellIs" dxfId="397" priority="213" operator="lessThan">
      <formula>0.8</formula>
    </cfRule>
    <cfRule type="cellIs" dxfId="396" priority="214" operator="greaterThan">
      <formula>0.8</formula>
    </cfRule>
  </conditionalFormatting>
  <conditionalFormatting sqref="AD135:AD139">
    <cfRule type="notContainsText" dxfId="395" priority="211" operator="notContains" text="Caida">
      <formula>ISERROR(SEARCH("Caida",AD135))</formula>
    </cfRule>
    <cfRule type="containsText" dxfId="394" priority="212" operator="containsText" text="Caida">
      <formula>NOT(ISERROR(SEARCH("Caida",AD135)))</formula>
    </cfRule>
  </conditionalFormatting>
  <conditionalFormatting sqref="AD140">
    <cfRule type="cellIs" dxfId="393" priority="209" operator="lessThan">
      <formula>0.8</formula>
    </cfRule>
    <cfRule type="cellIs" dxfId="392" priority="210" operator="greaterThan">
      <formula>0.8</formula>
    </cfRule>
  </conditionalFormatting>
  <conditionalFormatting sqref="AD140">
    <cfRule type="notContainsText" dxfId="391" priority="207" operator="notContains" text="Caida">
      <formula>ISERROR(SEARCH("Caida",AD140))</formula>
    </cfRule>
    <cfRule type="containsText" dxfId="390" priority="208" operator="containsText" text="Caida">
      <formula>NOT(ISERROR(SEARCH("Caida",AD140)))</formula>
    </cfRule>
  </conditionalFormatting>
  <conditionalFormatting sqref="AD144">
    <cfRule type="cellIs" dxfId="389" priority="205" operator="lessThan">
      <formula>0.8</formula>
    </cfRule>
    <cfRule type="cellIs" dxfId="388" priority="206" operator="greaterThan">
      <formula>0.8</formula>
    </cfRule>
  </conditionalFormatting>
  <conditionalFormatting sqref="AD144">
    <cfRule type="notContainsText" dxfId="387" priority="203" operator="notContains" text="Caida">
      <formula>ISERROR(SEARCH("Caida",AD144))</formula>
    </cfRule>
    <cfRule type="containsText" dxfId="386" priority="204" operator="containsText" text="Caida">
      <formula>NOT(ISERROR(SEARCH("Caida",AD144)))</formula>
    </cfRule>
  </conditionalFormatting>
  <conditionalFormatting sqref="AD146">
    <cfRule type="cellIs" dxfId="385" priority="201" operator="lessThan">
      <formula>0.8</formula>
    </cfRule>
    <cfRule type="cellIs" dxfId="384" priority="202" operator="greaterThan">
      <formula>0.8</formula>
    </cfRule>
  </conditionalFormatting>
  <conditionalFormatting sqref="AD146">
    <cfRule type="notContainsText" dxfId="383" priority="199" operator="notContains" text="Caida">
      <formula>ISERROR(SEARCH("Caida",AD146))</formula>
    </cfRule>
    <cfRule type="containsText" dxfId="382" priority="200" operator="containsText" text="Caida">
      <formula>NOT(ISERROR(SEARCH("Caida",AD146)))</formula>
    </cfRule>
  </conditionalFormatting>
  <conditionalFormatting sqref="AD161">
    <cfRule type="cellIs" dxfId="381" priority="197" operator="lessThan">
      <formula>0.8</formula>
    </cfRule>
    <cfRule type="cellIs" dxfId="380" priority="198" operator="greaterThan">
      <formula>0.8</formula>
    </cfRule>
  </conditionalFormatting>
  <conditionalFormatting sqref="AD161">
    <cfRule type="notContainsText" dxfId="379" priority="195" operator="notContains" text="Caida">
      <formula>ISERROR(SEARCH("Caida",AD161))</formula>
    </cfRule>
    <cfRule type="containsText" dxfId="378" priority="196" operator="containsText" text="Caida">
      <formula>NOT(ISERROR(SEARCH("Caida",AD161)))</formula>
    </cfRule>
  </conditionalFormatting>
  <conditionalFormatting sqref="AD162:AD164">
    <cfRule type="cellIs" dxfId="377" priority="193" operator="lessThan">
      <formula>0.8</formula>
    </cfRule>
    <cfRule type="cellIs" dxfId="376" priority="194" operator="greaterThan">
      <formula>0.8</formula>
    </cfRule>
  </conditionalFormatting>
  <conditionalFormatting sqref="AD162:AD164">
    <cfRule type="notContainsText" dxfId="375" priority="191" operator="notContains" text="Caida">
      <formula>ISERROR(SEARCH("Caida",AD162))</formula>
    </cfRule>
    <cfRule type="containsText" dxfId="374" priority="192" operator="containsText" text="Caida">
      <formula>NOT(ISERROR(SEARCH("Caida",AD162)))</formula>
    </cfRule>
  </conditionalFormatting>
  <conditionalFormatting sqref="AD165">
    <cfRule type="cellIs" dxfId="373" priority="189" operator="lessThan">
      <formula>0.8</formula>
    </cfRule>
    <cfRule type="cellIs" dxfId="372" priority="190" operator="greaterThan">
      <formula>0.8</formula>
    </cfRule>
  </conditionalFormatting>
  <conditionalFormatting sqref="AD165">
    <cfRule type="notContainsText" dxfId="371" priority="187" operator="notContains" text="Caida">
      <formula>ISERROR(SEARCH("Caida",AD165))</formula>
    </cfRule>
    <cfRule type="containsText" dxfId="370" priority="188" operator="containsText" text="Caida">
      <formula>NOT(ISERROR(SEARCH("Caida",AD165)))</formula>
    </cfRule>
  </conditionalFormatting>
  <conditionalFormatting sqref="AD184">
    <cfRule type="cellIs" dxfId="369" priority="185" operator="lessThan">
      <formula>0.8</formula>
    </cfRule>
    <cfRule type="cellIs" dxfId="368" priority="186" operator="greaterThan">
      <formula>0.8</formula>
    </cfRule>
  </conditionalFormatting>
  <conditionalFormatting sqref="AD184">
    <cfRule type="notContainsText" dxfId="367" priority="183" operator="notContains" text="Caida">
      <formula>ISERROR(SEARCH("Caida",AD184))</formula>
    </cfRule>
    <cfRule type="containsText" dxfId="366" priority="184" operator="containsText" text="Caida">
      <formula>NOT(ISERROR(SEARCH("Caida",AD184)))</formula>
    </cfRule>
  </conditionalFormatting>
  <conditionalFormatting sqref="AD185:AD186">
    <cfRule type="cellIs" dxfId="365" priority="181" operator="lessThan">
      <formula>0.8</formula>
    </cfRule>
    <cfRule type="cellIs" dxfId="364" priority="182" operator="greaterThan">
      <formula>0.8</formula>
    </cfRule>
  </conditionalFormatting>
  <conditionalFormatting sqref="AD185:AD186">
    <cfRule type="notContainsText" dxfId="363" priority="179" operator="notContains" text="Caida">
      <formula>ISERROR(SEARCH("Caida",AD185))</formula>
    </cfRule>
    <cfRule type="containsText" dxfId="362" priority="180" operator="containsText" text="Caida">
      <formula>NOT(ISERROR(SEARCH("Caida",AD185)))</formula>
    </cfRule>
  </conditionalFormatting>
  <conditionalFormatting sqref="AD188">
    <cfRule type="cellIs" dxfId="361" priority="177" operator="lessThan">
      <formula>0.8</formula>
    </cfRule>
    <cfRule type="cellIs" dxfId="360" priority="178" operator="greaterThan">
      <formula>0.8</formula>
    </cfRule>
  </conditionalFormatting>
  <conditionalFormatting sqref="AD188">
    <cfRule type="notContainsText" dxfId="359" priority="175" operator="notContains" text="Caida">
      <formula>ISERROR(SEARCH("Caida",AD188))</formula>
    </cfRule>
    <cfRule type="containsText" dxfId="358" priority="176" operator="containsText" text="Caida">
      <formula>NOT(ISERROR(SEARCH("Caida",AD188)))</formula>
    </cfRule>
  </conditionalFormatting>
  <conditionalFormatting sqref="AD201">
    <cfRule type="cellIs" dxfId="357" priority="173" operator="lessThan">
      <formula>0.8</formula>
    </cfRule>
    <cfRule type="cellIs" dxfId="356" priority="174" operator="greaterThan">
      <formula>0.8</formula>
    </cfRule>
  </conditionalFormatting>
  <conditionalFormatting sqref="AD201">
    <cfRule type="notContainsText" dxfId="355" priority="171" operator="notContains" text="Caida">
      <formula>ISERROR(SEARCH("Caida",AD201))</formula>
    </cfRule>
    <cfRule type="containsText" dxfId="354" priority="172" operator="containsText" text="Caida">
      <formula>NOT(ISERROR(SEARCH("Caida",AD201)))</formula>
    </cfRule>
  </conditionalFormatting>
  <conditionalFormatting sqref="AD212">
    <cfRule type="cellIs" dxfId="353" priority="169" operator="lessThan">
      <formula>0.8</formula>
    </cfRule>
    <cfRule type="cellIs" dxfId="352" priority="170" operator="greaterThan">
      <formula>0.8</formula>
    </cfRule>
  </conditionalFormatting>
  <conditionalFormatting sqref="AD212">
    <cfRule type="notContainsText" dxfId="351" priority="167" operator="notContains" text="Caida">
      <formula>ISERROR(SEARCH("Caida",AD212))</formula>
    </cfRule>
    <cfRule type="containsText" dxfId="350" priority="168" operator="containsText" text="Caida">
      <formula>NOT(ISERROR(SEARCH("Caida",AD212)))</formula>
    </cfRule>
  </conditionalFormatting>
  <conditionalFormatting sqref="AD213:AD214">
    <cfRule type="cellIs" dxfId="349" priority="165" operator="lessThan">
      <formula>0.8</formula>
    </cfRule>
    <cfRule type="cellIs" dxfId="348" priority="166" operator="greaterThan">
      <formula>0.8</formula>
    </cfRule>
  </conditionalFormatting>
  <conditionalFormatting sqref="AD213:AD214">
    <cfRule type="notContainsText" dxfId="347" priority="163" operator="notContains" text="Caida">
      <formula>ISERROR(SEARCH("Caida",AD213))</formula>
    </cfRule>
    <cfRule type="containsText" dxfId="346" priority="164" operator="containsText" text="Caida">
      <formula>NOT(ISERROR(SEARCH("Caida",AD213)))</formula>
    </cfRule>
  </conditionalFormatting>
  <conditionalFormatting sqref="AD220">
    <cfRule type="cellIs" dxfId="345" priority="161" operator="lessThan">
      <formula>0.8</formula>
    </cfRule>
    <cfRule type="cellIs" dxfId="344" priority="162" operator="greaterThan">
      <formula>0.8</formula>
    </cfRule>
  </conditionalFormatting>
  <conditionalFormatting sqref="AD220">
    <cfRule type="notContainsText" dxfId="343" priority="159" operator="notContains" text="Caida">
      <formula>ISERROR(SEARCH("Caida",AD220))</formula>
    </cfRule>
    <cfRule type="containsText" dxfId="342" priority="160" operator="containsText" text="Caida">
      <formula>NOT(ISERROR(SEARCH("Caida",AD220)))</formula>
    </cfRule>
  </conditionalFormatting>
  <conditionalFormatting sqref="AD228">
    <cfRule type="cellIs" dxfId="341" priority="157" operator="lessThan">
      <formula>0.8</formula>
    </cfRule>
    <cfRule type="cellIs" dxfId="340" priority="158" operator="greaterThan">
      <formula>0.8</formula>
    </cfRule>
  </conditionalFormatting>
  <conditionalFormatting sqref="AD228">
    <cfRule type="notContainsText" dxfId="339" priority="155" operator="notContains" text="Caida">
      <formula>ISERROR(SEARCH("Caida",AD228))</formula>
    </cfRule>
    <cfRule type="containsText" dxfId="338" priority="156" operator="containsText" text="Caida">
      <formula>NOT(ISERROR(SEARCH("Caida",AD228)))</formula>
    </cfRule>
  </conditionalFormatting>
  <conditionalFormatting sqref="AD233">
    <cfRule type="cellIs" dxfId="337" priority="153" operator="lessThan">
      <formula>0.8</formula>
    </cfRule>
    <cfRule type="cellIs" dxfId="336" priority="154" operator="greaterThan">
      <formula>0.8</formula>
    </cfRule>
  </conditionalFormatting>
  <conditionalFormatting sqref="AD233">
    <cfRule type="notContainsText" dxfId="335" priority="151" operator="notContains" text="Caida">
      <formula>ISERROR(SEARCH("Caida",AD233))</formula>
    </cfRule>
    <cfRule type="containsText" dxfId="334" priority="152" operator="containsText" text="Caida">
      <formula>NOT(ISERROR(SEARCH("Caida",AD233)))</formula>
    </cfRule>
  </conditionalFormatting>
  <conditionalFormatting sqref="AD234">
    <cfRule type="cellIs" dxfId="333" priority="149" operator="lessThan">
      <formula>0.8</formula>
    </cfRule>
    <cfRule type="cellIs" dxfId="332" priority="150" operator="greaterThan">
      <formula>0.8</formula>
    </cfRule>
  </conditionalFormatting>
  <conditionalFormatting sqref="AD234">
    <cfRule type="notContainsText" dxfId="331" priority="147" operator="notContains" text="Caida">
      <formula>ISERROR(SEARCH("Caida",AD234))</formula>
    </cfRule>
    <cfRule type="containsText" dxfId="330" priority="148" operator="containsText" text="Caida">
      <formula>NOT(ISERROR(SEARCH("Caida",AD234)))</formula>
    </cfRule>
  </conditionalFormatting>
  <conditionalFormatting sqref="AD399">
    <cfRule type="cellIs" dxfId="329" priority="146" operator="equal">
      <formula>"apagado"</formula>
    </cfRule>
  </conditionalFormatting>
  <conditionalFormatting sqref="AD404">
    <cfRule type="cellIs" dxfId="328" priority="145" operator="equal">
      <formula>"apagado"</formula>
    </cfRule>
  </conditionalFormatting>
  <conditionalFormatting sqref="AD400">
    <cfRule type="cellIs" dxfId="327" priority="144" operator="equal">
      <formula>"apagado"</formula>
    </cfRule>
  </conditionalFormatting>
  <conditionalFormatting sqref="AD401">
    <cfRule type="cellIs" dxfId="326" priority="143" operator="equal">
      <formula>"apagado"</formula>
    </cfRule>
  </conditionalFormatting>
  <conditionalFormatting sqref="AD228">
    <cfRule type="cellIs" dxfId="325" priority="142" operator="equal">
      <formula>"apagado"</formula>
    </cfRule>
  </conditionalFormatting>
  <conditionalFormatting sqref="AD233">
    <cfRule type="cellIs" dxfId="324" priority="141" operator="equal">
      <formula>"apagado"</formula>
    </cfRule>
  </conditionalFormatting>
  <conditionalFormatting sqref="AD234">
    <cfRule type="cellIs" dxfId="323" priority="140" operator="equal">
      <formula>"apagado"</formula>
    </cfRule>
  </conditionalFormatting>
  <conditionalFormatting sqref="AD220">
    <cfRule type="cellIs" dxfId="322" priority="139" operator="equal">
      <formula>"apagado"</formula>
    </cfRule>
  </conditionalFormatting>
  <conditionalFormatting sqref="AD213:AD214">
    <cfRule type="cellIs" dxfId="321" priority="138" operator="equal">
      <formula>"apagado"</formula>
    </cfRule>
  </conditionalFormatting>
  <conditionalFormatting sqref="AD212">
    <cfRule type="cellIs" dxfId="320" priority="137" operator="equal">
      <formula>"apagado"</formula>
    </cfRule>
  </conditionalFormatting>
  <conditionalFormatting sqref="AD201">
    <cfRule type="cellIs" dxfId="319" priority="136" operator="equal">
      <formula>"apagado"</formula>
    </cfRule>
  </conditionalFormatting>
  <conditionalFormatting sqref="AD188">
    <cfRule type="cellIs" dxfId="318" priority="135" operator="equal">
      <formula>"apagado"</formula>
    </cfRule>
  </conditionalFormatting>
  <conditionalFormatting sqref="AD184">
    <cfRule type="cellIs" dxfId="317" priority="134" operator="equal">
      <formula>"apagado"</formula>
    </cfRule>
  </conditionalFormatting>
  <conditionalFormatting sqref="AD185:AD186">
    <cfRule type="cellIs" dxfId="316" priority="133" operator="equal">
      <formula>"apagado"</formula>
    </cfRule>
  </conditionalFormatting>
  <conditionalFormatting sqref="AD161">
    <cfRule type="cellIs" dxfId="315" priority="132" operator="equal">
      <formula>"apagado"</formula>
    </cfRule>
  </conditionalFormatting>
  <conditionalFormatting sqref="AD162:AD164">
    <cfRule type="cellIs" dxfId="314" priority="131" operator="equal">
      <formula>"apagado"</formula>
    </cfRule>
  </conditionalFormatting>
  <conditionalFormatting sqref="AD165">
    <cfRule type="cellIs" dxfId="313" priority="130" operator="equal">
      <formula>"apagado"</formula>
    </cfRule>
  </conditionalFormatting>
  <conditionalFormatting sqref="AD144">
    <cfRule type="cellIs" dxfId="312" priority="129" operator="equal">
      <formula>"apagado"</formula>
    </cfRule>
  </conditionalFormatting>
  <conditionalFormatting sqref="AD146">
    <cfRule type="cellIs" dxfId="311" priority="128" operator="equal">
      <formula>"apagado"</formula>
    </cfRule>
  </conditionalFormatting>
  <conditionalFormatting sqref="AD129">
    <cfRule type="cellIs" dxfId="310" priority="127" operator="equal">
      <formula>"apagado"</formula>
    </cfRule>
  </conditionalFormatting>
  <conditionalFormatting sqref="AD130:AD131">
    <cfRule type="cellIs" dxfId="309" priority="126" operator="equal">
      <formula>"apagado"</formula>
    </cfRule>
  </conditionalFormatting>
  <conditionalFormatting sqref="AD135:AD139">
    <cfRule type="cellIs" dxfId="308" priority="125" operator="equal">
      <formula>"apagado"</formula>
    </cfRule>
  </conditionalFormatting>
  <conditionalFormatting sqref="AD140">
    <cfRule type="cellIs" dxfId="307" priority="124" operator="equal">
      <formula>"apagado"</formula>
    </cfRule>
  </conditionalFormatting>
  <conditionalFormatting sqref="AD112:AD113">
    <cfRule type="cellIs" dxfId="306" priority="123" operator="equal">
      <formula>"apagado"</formula>
    </cfRule>
  </conditionalFormatting>
  <conditionalFormatting sqref="AD107">
    <cfRule type="cellIs" dxfId="305" priority="121" operator="lessThan">
      <formula>0.8</formula>
    </cfRule>
    <cfRule type="cellIs" dxfId="304" priority="122" operator="greaterThan">
      <formula>0.8</formula>
    </cfRule>
  </conditionalFormatting>
  <conditionalFormatting sqref="AD107">
    <cfRule type="notContainsText" dxfId="303" priority="119" operator="notContains" text="Caida">
      <formula>ISERROR(SEARCH("Caida",AD107))</formula>
    </cfRule>
    <cfRule type="containsText" dxfId="302" priority="120" operator="containsText" text="Caida">
      <formula>NOT(ISERROR(SEARCH("Caida",AD107)))</formula>
    </cfRule>
  </conditionalFormatting>
  <conditionalFormatting sqref="AD107">
    <cfRule type="cellIs" dxfId="301" priority="118" operator="equal">
      <formula>"apagado"</formula>
    </cfRule>
  </conditionalFormatting>
  <conditionalFormatting sqref="AD109">
    <cfRule type="cellIs" dxfId="300" priority="117" operator="equal">
      <formula>"apagado"</formula>
    </cfRule>
  </conditionalFormatting>
  <conditionalFormatting sqref="E413:E419">
    <cfRule type="containsText" dxfId="299" priority="115" operator="containsText" text="fija">
      <formula>NOT(ISERROR(SEARCH("fija",E413)))</formula>
    </cfRule>
    <cfRule type="containsText" dxfId="298" priority="116" operator="containsText" text="domo">
      <formula>NOT(ISERROR(SEARCH("domo",E413)))</formula>
    </cfRule>
  </conditionalFormatting>
  <conditionalFormatting sqref="F413:F419">
    <cfRule type="cellIs" dxfId="297" priority="114" operator="equal">
      <formula>"PTP A FO"</formula>
    </cfRule>
  </conditionalFormatting>
  <conditionalFormatting sqref="F1:F24 F26:F1048576">
    <cfRule type="cellIs" dxfId="296" priority="112" operator="equal">
      <formula>$F$10</formula>
    </cfRule>
    <cfRule type="cellIs" dxfId="295" priority="113" operator="equal">
      <formula>"PTP A FO"</formula>
    </cfRule>
  </conditionalFormatting>
  <conditionalFormatting sqref="E1:E1048576">
    <cfRule type="cellIs" dxfId="294" priority="111" operator="equal">
      <formula>$E$7</formula>
    </cfRule>
  </conditionalFormatting>
  <conditionalFormatting sqref="D355:D356 D163:D164 C1:C1048576">
    <cfRule type="cellIs" dxfId="293" priority="109" operator="equal">
      <formula>$C$216</formula>
    </cfRule>
    <cfRule type="cellIs" dxfId="292" priority="110" operator="equal">
      <formula>$C$204</formula>
    </cfRule>
  </conditionalFormatting>
  <conditionalFormatting sqref="AE73">
    <cfRule type="containsText" dxfId="291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90" priority="106" operator="lessThan">
      <formula>0.8</formula>
    </cfRule>
    <cfRule type="cellIs" dxfId="289" priority="107" operator="greaterThan">
      <formula>0.8</formula>
    </cfRule>
  </conditionalFormatting>
  <conditionalFormatting sqref="AE7">
    <cfRule type="notContainsText" dxfId="288" priority="104" operator="notContains" text="Caida">
      <formula>ISERROR(SEARCH("Caida",AE7))</formula>
    </cfRule>
    <cfRule type="containsText" dxfId="287" priority="105" operator="containsText" text="Caida">
      <formula>NOT(ISERROR(SEARCH("Caida",AE7)))</formula>
    </cfRule>
  </conditionalFormatting>
  <conditionalFormatting sqref="AE106:AE108">
    <cfRule type="cellIs" dxfId="286" priority="102" operator="lessThan">
      <formula>0.8</formula>
    </cfRule>
    <cfRule type="cellIs" dxfId="285" priority="103" operator="greaterThan">
      <formula>0.8</formula>
    </cfRule>
  </conditionalFormatting>
  <conditionalFormatting sqref="AE106:AE108">
    <cfRule type="notContainsText" dxfId="284" priority="100" operator="notContains" text="Caida">
      <formula>ISERROR(SEARCH("Caida",AE106))</formula>
    </cfRule>
    <cfRule type="containsText" dxfId="283" priority="101" operator="containsText" text="Caida">
      <formula>NOT(ISERROR(SEARCH("Caida",AE106)))</formula>
    </cfRule>
  </conditionalFormatting>
  <conditionalFormatting sqref="AA87">
    <cfRule type="cellIs" dxfId="282" priority="99" operator="equal">
      <formula>"apagado"</formula>
    </cfRule>
  </conditionalFormatting>
  <conditionalFormatting sqref="AB109">
    <cfRule type="cellIs" dxfId="281" priority="97" operator="lessThan">
      <formula>0.8</formula>
    </cfRule>
    <cfRule type="cellIs" dxfId="280" priority="98" operator="greaterThan">
      <formula>0.8</formula>
    </cfRule>
  </conditionalFormatting>
  <conditionalFormatting sqref="AB109">
    <cfRule type="notContainsText" dxfId="279" priority="95" operator="notContains" text="Caida">
      <formula>ISERROR(SEARCH("Caida",AB109))</formula>
    </cfRule>
    <cfRule type="containsText" dxfId="278" priority="96" operator="containsText" text="Caida">
      <formula>NOT(ISERROR(SEARCH("Caida",AB109)))</formula>
    </cfRule>
  </conditionalFormatting>
  <conditionalFormatting sqref="AB109">
    <cfRule type="cellIs" dxfId="277" priority="94" operator="equal">
      <formula>"apagado"</formula>
    </cfRule>
  </conditionalFormatting>
  <conditionalFormatting sqref="AB145">
    <cfRule type="cellIs" dxfId="276" priority="93" operator="equal">
      <formula>"apagado"</formula>
    </cfRule>
  </conditionalFormatting>
  <conditionalFormatting sqref="AB177">
    <cfRule type="cellIs" dxfId="275" priority="92" operator="equal">
      <formula>"apagado"</formula>
    </cfRule>
  </conditionalFormatting>
  <conditionalFormatting sqref="AB179">
    <cfRule type="cellIs" dxfId="274" priority="91" operator="equal">
      <formula>"apagado"</formula>
    </cfRule>
  </conditionalFormatting>
  <conditionalFormatting sqref="AB184">
    <cfRule type="cellIs" dxfId="273" priority="90" operator="equal">
      <formula>"apagado"</formula>
    </cfRule>
  </conditionalFormatting>
  <conditionalFormatting sqref="AB188">
    <cfRule type="cellIs" dxfId="272" priority="89" operator="equal">
      <formula>"apagado"</formula>
    </cfRule>
  </conditionalFormatting>
  <conditionalFormatting sqref="AB88">
    <cfRule type="cellIs" dxfId="271" priority="87" operator="lessThan">
      <formula>0.8</formula>
    </cfRule>
    <cfRule type="cellIs" dxfId="270" priority="88" operator="greaterThan">
      <formula>0.8</formula>
    </cfRule>
  </conditionalFormatting>
  <conditionalFormatting sqref="AB88">
    <cfRule type="notContainsText" dxfId="269" priority="85" operator="notContains" text="Caida">
      <formula>ISERROR(SEARCH("Caida",AB88))</formula>
    </cfRule>
    <cfRule type="containsText" dxfId="268" priority="86" operator="containsText" text="Caida">
      <formula>NOT(ISERROR(SEARCH("Caida",AB88)))</formula>
    </cfRule>
  </conditionalFormatting>
  <conditionalFormatting sqref="AB88">
    <cfRule type="cellIs" dxfId="267" priority="84" operator="equal">
      <formula>"apagado"</formula>
    </cfRule>
  </conditionalFormatting>
  <conditionalFormatting sqref="AB212">
    <cfRule type="cellIs" dxfId="266" priority="83" operator="equal">
      <formula>"apagado"</formula>
    </cfRule>
  </conditionalFormatting>
  <conditionalFormatting sqref="AB283">
    <cfRule type="cellIs" dxfId="265" priority="82" operator="equal">
      <formula>"apagado"</formula>
    </cfRule>
  </conditionalFormatting>
  <conditionalFormatting sqref="AB284">
    <cfRule type="cellIs" dxfId="264" priority="81" operator="equal">
      <formula>"apagado"</formula>
    </cfRule>
  </conditionalFormatting>
  <conditionalFormatting sqref="AB322">
    <cfRule type="cellIs" dxfId="263" priority="80" operator="equal">
      <formula>"apagado"</formula>
    </cfRule>
  </conditionalFormatting>
  <conditionalFormatting sqref="AB323">
    <cfRule type="cellIs" dxfId="262" priority="79" operator="equal">
      <formula>"apagado"</formula>
    </cfRule>
  </conditionalFormatting>
  <conditionalFormatting sqref="AB320">
    <cfRule type="cellIs" dxfId="261" priority="78" operator="equal">
      <formula>"apagado"</formula>
    </cfRule>
  </conditionalFormatting>
  <conditionalFormatting sqref="AB321:AB323">
    <cfRule type="cellIs" dxfId="260" priority="77" operator="equal">
      <formula>"apagado"</formula>
    </cfRule>
  </conditionalFormatting>
  <conditionalFormatting sqref="AB348">
    <cfRule type="cellIs" dxfId="259" priority="76" operator="equal">
      <formula>"apagado"</formula>
    </cfRule>
  </conditionalFormatting>
  <conditionalFormatting sqref="AB359">
    <cfRule type="cellIs" dxfId="258" priority="75" operator="equal">
      <formula>"apagado"</formula>
    </cfRule>
  </conditionalFormatting>
  <conditionalFormatting sqref="AB360">
    <cfRule type="cellIs" dxfId="257" priority="74" operator="equal">
      <formula>"apagado"</formula>
    </cfRule>
  </conditionalFormatting>
  <conditionalFormatting sqref="AB377">
    <cfRule type="cellIs" dxfId="256" priority="73" operator="equal">
      <formula>"apagado"</formula>
    </cfRule>
  </conditionalFormatting>
  <conditionalFormatting sqref="AB393">
    <cfRule type="cellIs" dxfId="255" priority="72" operator="equal">
      <formula>"apagado"</formula>
    </cfRule>
  </conditionalFormatting>
  <conditionalFormatting sqref="AB394:AB397">
    <cfRule type="cellIs" dxfId="254" priority="71" operator="equal">
      <formula>"apagado"</formula>
    </cfRule>
  </conditionalFormatting>
  <conditionalFormatting sqref="AB400">
    <cfRule type="cellIs" dxfId="253" priority="70" operator="equal">
      <formula>"apagado"</formula>
    </cfRule>
  </conditionalFormatting>
  <conditionalFormatting sqref="AB401">
    <cfRule type="cellIs" dxfId="252" priority="69" operator="equal">
      <formula>"apagado"</formula>
    </cfRule>
  </conditionalFormatting>
  <conditionalFormatting sqref="AB409">
    <cfRule type="cellIs" dxfId="251" priority="68" operator="equal">
      <formula>"apagado"</formula>
    </cfRule>
  </conditionalFormatting>
  <conditionalFormatting sqref="AB235">
    <cfRule type="cellIs" dxfId="250" priority="67" operator="equal">
      <formula>"apagado"</formula>
    </cfRule>
  </conditionalFormatting>
  <conditionalFormatting sqref="AB236">
    <cfRule type="cellIs" dxfId="249" priority="66" operator="equal">
      <formula>"apagado"</formula>
    </cfRule>
  </conditionalFormatting>
  <conditionalFormatting sqref="AB237">
    <cfRule type="cellIs" dxfId="248" priority="65" operator="equal">
      <formula>"apagado"</formula>
    </cfRule>
  </conditionalFormatting>
  <conditionalFormatting sqref="AB238">
    <cfRule type="cellIs" dxfId="247" priority="64" operator="equal">
      <formula>"apagado"</formula>
    </cfRule>
  </conditionalFormatting>
  <conditionalFormatting sqref="AB246">
    <cfRule type="cellIs" dxfId="246" priority="63" operator="equal">
      <formula>"apagado"</formula>
    </cfRule>
  </conditionalFormatting>
  <conditionalFormatting sqref="AB239">
    <cfRule type="cellIs" dxfId="245" priority="62" operator="equal">
      <formula>"apagado"</formula>
    </cfRule>
  </conditionalFormatting>
  <conditionalFormatting sqref="AB232">
    <cfRule type="cellIs" dxfId="244" priority="61" operator="equal">
      <formula>"apagado"</formula>
    </cfRule>
  </conditionalFormatting>
  <conditionalFormatting sqref="E433:E435">
    <cfRule type="containsText" dxfId="243" priority="59" operator="containsText" text="fija">
      <formula>NOT(ISERROR(SEARCH("fija",E433)))</formula>
    </cfRule>
    <cfRule type="containsText" dxfId="242" priority="60" operator="containsText" text="domo">
      <formula>NOT(ISERROR(SEARCH("domo",E433)))</formula>
    </cfRule>
  </conditionalFormatting>
  <conditionalFormatting sqref="E421">
    <cfRule type="containsText" dxfId="241" priority="58" operator="containsText" text="Radio">
      <formula>NOT(ISERROR(SEARCH("Radio",E421)))</formula>
    </cfRule>
  </conditionalFormatting>
  <conditionalFormatting sqref="E421">
    <cfRule type="containsText" dxfId="240" priority="56" operator="containsText" text="fija">
      <formula>NOT(ISERROR(SEARCH("fija",E421)))</formula>
    </cfRule>
    <cfRule type="containsText" dxfId="239" priority="57" operator="containsText" text="domo">
      <formula>NOT(ISERROR(SEARCH("domo",E421)))</formula>
    </cfRule>
  </conditionalFormatting>
  <conditionalFormatting sqref="E421">
    <cfRule type="containsText" dxfId="238" priority="54" operator="containsText" text="fija">
      <formula>NOT(ISERROR(SEARCH("fija",E421)))</formula>
    </cfRule>
    <cfRule type="containsText" dxfId="237" priority="55" operator="containsText" text="domo">
      <formula>NOT(ISERROR(SEARCH("domo",E421)))</formula>
    </cfRule>
  </conditionalFormatting>
  <conditionalFormatting sqref="E422">
    <cfRule type="containsText" dxfId="236" priority="53" operator="containsText" text="Radio">
      <formula>NOT(ISERROR(SEARCH("Radio",E422)))</formula>
    </cfRule>
  </conditionalFormatting>
  <conditionalFormatting sqref="E422">
    <cfRule type="containsText" dxfId="235" priority="51" operator="containsText" text="fija">
      <formula>NOT(ISERROR(SEARCH("fija",E422)))</formula>
    </cfRule>
    <cfRule type="containsText" dxfId="234" priority="52" operator="containsText" text="domo">
      <formula>NOT(ISERROR(SEARCH("domo",E422)))</formula>
    </cfRule>
  </conditionalFormatting>
  <conditionalFormatting sqref="E422">
    <cfRule type="containsText" dxfId="233" priority="49" operator="containsText" text="fija">
      <formula>NOT(ISERROR(SEARCH("fija",E422)))</formula>
    </cfRule>
    <cfRule type="containsText" dxfId="232" priority="50" operator="containsText" text="domo">
      <formula>NOT(ISERROR(SEARCH("domo",E422)))</formula>
    </cfRule>
  </conditionalFormatting>
  <conditionalFormatting sqref="E425">
    <cfRule type="containsText" dxfId="231" priority="48" operator="containsText" text="Radio">
      <formula>NOT(ISERROR(SEARCH("Radio",E425)))</formula>
    </cfRule>
  </conditionalFormatting>
  <conditionalFormatting sqref="E425">
    <cfRule type="containsText" dxfId="230" priority="46" operator="containsText" text="fija">
      <formula>NOT(ISERROR(SEARCH("fija",E425)))</formula>
    </cfRule>
    <cfRule type="containsText" dxfId="229" priority="47" operator="containsText" text="domo">
      <formula>NOT(ISERROR(SEARCH("domo",E425)))</formula>
    </cfRule>
  </conditionalFormatting>
  <conditionalFormatting sqref="E425">
    <cfRule type="containsText" dxfId="228" priority="44" operator="containsText" text="fija">
      <formula>NOT(ISERROR(SEARCH("fija",E425)))</formula>
    </cfRule>
    <cfRule type="containsText" dxfId="227" priority="45" operator="containsText" text="domo">
      <formula>NOT(ISERROR(SEARCH("domo",E425)))</formula>
    </cfRule>
  </conditionalFormatting>
  <conditionalFormatting sqref="E426">
    <cfRule type="containsText" dxfId="226" priority="43" operator="containsText" text="Radio">
      <formula>NOT(ISERROR(SEARCH("Radio",E426)))</formula>
    </cfRule>
  </conditionalFormatting>
  <conditionalFormatting sqref="E426">
    <cfRule type="containsText" dxfId="225" priority="41" operator="containsText" text="fija">
      <formula>NOT(ISERROR(SEARCH("fija",E426)))</formula>
    </cfRule>
    <cfRule type="containsText" dxfId="224" priority="42" operator="containsText" text="domo">
      <formula>NOT(ISERROR(SEARCH("domo",E426)))</formula>
    </cfRule>
  </conditionalFormatting>
  <conditionalFormatting sqref="E426">
    <cfRule type="containsText" dxfId="223" priority="39" operator="containsText" text="fija">
      <formula>NOT(ISERROR(SEARCH("fija",E426)))</formula>
    </cfRule>
    <cfRule type="containsText" dxfId="222" priority="40" operator="containsText" text="domo">
      <formula>NOT(ISERROR(SEARCH("domo",E426)))</formula>
    </cfRule>
  </conditionalFormatting>
  <conditionalFormatting sqref="E427">
    <cfRule type="containsText" dxfId="221" priority="38" operator="containsText" text="Radio">
      <formula>NOT(ISERROR(SEARCH("Radio",E427)))</formula>
    </cfRule>
  </conditionalFormatting>
  <conditionalFormatting sqref="E427">
    <cfRule type="containsText" dxfId="220" priority="36" operator="containsText" text="fija">
      <formula>NOT(ISERROR(SEARCH("fija",E427)))</formula>
    </cfRule>
    <cfRule type="containsText" dxfId="219" priority="37" operator="containsText" text="domo">
      <formula>NOT(ISERROR(SEARCH("domo",E427)))</formula>
    </cfRule>
  </conditionalFormatting>
  <conditionalFormatting sqref="E427">
    <cfRule type="containsText" dxfId="218" priority="34" operator="containsText" text="fija">
      <formula>NOT(ISERROR(SEARCH("fija",E427)))</formula>
    </cfRule>
    <cfRule type="containsText" dxfId="217" priority="35" operator="containsText" text="domo">
      <formula>NOT(ISERROR(SEARCH("domo",E427)))</formula>
    </cfRule>
  </conditionalFormatting>
  <conditionalFormatting sqref="E428">
    <cfRule type="containsText" dxfId="216" priority="33" operator="containsText" text="Radio">
      <formula>NOT(ISERROR(SEARCH("Radio",E428)))</formula>
    </cfRule>
  </conditionalFormatting>
  <conditionalFormatting sqref="E428">
    <cfRule type="containsText" dxfId="215" priority="31" operator="containsText" text="fija">
      <formula>NOT(ISERROR(SEARCH("fija",E428)))</formula>
    </cfRule>
    <cfRule type="containsText" dxfId="214" priority="32" operator="containsText" text="domo">
      <formula>NOT(ISERROR(SEARCH("domo",E428)))</formula>
    </cfRule>
  </conditionalFormatting>
  <conditionalFormatting sqref="E428">
    <cfRule type="containsText" dxfId="213" priority="29" operator="containsText" text="fija">
      <formula>NOT(ISERROR(SEARCH("fija",E428)))</formula>
    </cfRule>
    <cfRule type="containsText" dxfId="212" priority="30" operator="containsText" text="domo">
      <formula>NOT(ISERROR(SEARCH("domo",E428)))</formula>
    </cfRule>
  </conditionalFormatting>
  <conditionalFormatting sqref="AL411">
    <cfRule type="cellIs" dxfId="211" priority="23" operator="lessThan">
      <formula>0.8</formula>
    </cfRule>
    <cfRule type="cellIs" dxfId="210" priority="24" operator="greaterThan">
      <formula>0.8</formula>
    </cfRule>
  </conditionalFormatting>
  <conditionalFormatting sqref="AL412">
    <cfRule type="cellIs" dxfId="209" priority="21" operator="lessThan">
      <formula>0.8</formula>
    </cfRule>
    <cfRule type="cellIs" dxfId="208" priority="22" operator="greaterThan">
      <formula>0.8</formula>
    </cfRule>
  </conditionalFormatting>
  <conditionalFormatting sqref="AL424">
    <cfRule type="cellIs" dxfId="207" priority="19" operator="lessThan">
      <formula>0.8</formula>
    </cfRule>
    <cfRule type="cellIs" dxfId="206" priority="20" operator="greaterThan">
      <formula>0.8</formula>
    </cfRule>
  </conditionalFormatting>
  <conditionalFormatting sqref="AL411">
    <cfRule type="cellIs" dxfId="205" priority="18" operator="equal">
      <formula>"apagado"</formula>
    </cfRule>
  </conditionalFormatting>
  <conditionalFormatting sqref="AL412">
    <cfRule type="cellIs" dxfId="204" priority="17" operator="equal">
      <formula>"apagado"</formula>
    </cfRule>
  </conditionalFormatting>
  <conditionalFormatting sqref="AH107">
    <cfRule type="cellIs" dxfId="203" priority="15" operator="lessThan">
      <formula>0.8</formula>
    </cfRule>
    <cfRule type="cellIs" dxfId="202" priority="16" operator="greaterThan">
      <formula>0.8</formula>
    </cfRule>
  </conditionalFormatting>
  <conditionalFormatting sqref="AH107">
    <cfRule type="notContainsText" dxfId="201" priority="13" operator="notContains" text="Caida">
      <formula>ISERROR(SEARCH("Caida",AH107))</formula>
    </cfRule>
    <cfRule type="containsText" dxfId="200" priority="14" operator="containsText" text="Caida">
      <formula>NOT(ISERROR(SEARCH("Caida",AH107)))</formula>
    </cfRule>
  </conditionalFormatting>
  <conditionalFormatting sqref="AI107">
    <cfRule type="cellIs" dxfId="199" priority="11" operator="lessThan">
      <formula>0.8</formula>
    </cfRule>
    <cfRule type="cellIs" dxfId="198" priority="12" operator="greaterThan">
      <formula>0.8</formula>
    </cfRule>
  </conditionalFormatting>
  <conditionalFormatting sqref="AI107">
    <cfRule type="notContainsText" dxfId="197" priority="9" operator="notContains" text="Caida">
      <formula>ISERROR(SEARCH("Caida",AI107))</formula>
    </cfRule>
    <cfRule type="containsText" dxfId="196" priority="10" operator="containsText" text="Caida">
      <formula>NOT(ISERROR(SEARCH("Caida",AI107)))</formula>
    </cfRule>
  </conditionalFormatting>
  <conditionalFormatting sqref="AK107">
    <cfRule type="cellIs" dxfId="195" priority="7" operator="lessThan">
      <formula>0.8</formula>
    </cfRule>
    <cfRule type="cellIs" dxfId="194" priority="8" operator="greaterThan">
      <formula>0.8</formula>
    </cfRule>
  </conditionalFormatting>
  <conditionalFormatting sqref="AK107">
    <cfRule type="notContainsText" dxfId="193" priority="5" operator="notContains" text="Caida">
      <formula>ISERROR(SEARCH("Caida",AK107))</formula>
    </cfRule>
    <cfRule type="containsText" dxfId="192" priority="6" operator="containsText" text="Caida">
      <formula>NOT(ISERROR(SEARCH("Caida",AK107)))</formula>
    </cfRule>
  </conditionalFormatting>
  <conditionalFormatting sqref="AL107">
    <cfRule type="cellIs" dxfId="191" priority="3" operator="lessThan">
      <formula>0.8</formula>
    </cfRule>
    <cfRule type="cellIs" dxfId="190" priority="4" operator="greaterThan">
      <formula>0.8</formula>
    </cfRule>
  </conditionalFormatting>
  <conditionalFormatting sqref="AL107">
    <cfRule type="notContainsText" dxfId="189" priority="1" operator="notContains" text="Caida">
      <formula>ISERROR(SEARCH("Caida",AL107))</formula>
    </cfRule>
    <cfRule type="containsText" dxfId="188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workbookViewId="0">
      <selection activeCell="C35" sqref="C35"/>
    </sheetView>
  </sheetViews>
  <sheetFormatPr baseColWidth="10" defaultRowHeight="14.4" x14ac:dyDescent="0.3"/>
  <cols>
    <col min="1" max="1" width="26" bestFit="1" customWidth="1"/>
    <col min="4" max="4" width="32.33203125" bestFit="1" customWidth="1"/>
    <col min="6" max="6" width="17.44140625" bestFit="1" customWidth="1"/>
    <col min="7" max="7" width="13.6640625" bestFit="1" customWidth="1"/>
  </cols>
  <sheetData>
    <row r="9" spans="1:7" ht="15" thickBot="1" x14ac:dyDescent="0.35"/>
    <row r="10" spans="1:7" ht="43.8" thickTop="1" x14ac:dyDescent="0.3">
      <c r="A10" s="125" t="s">
        <v>7</v>
      </c>
      <c r="B10" s="126" t="s">
        <v>8</v>
      </c>
      <c r="C10" s="127" t="s">
        <v>1150</v>
      </c>
      <c r="D10" s="128" t="s">
        <v>9</v>
      </c>
      <c r="E10" s="126" t="s">
        <v>10</v>
      </c>
      <c r="F10" s="126" t="s">
        <v>11</v>
      </c>
      <c r="G10" s="129"/>
    </row>
    <row r="11" spans="1:7" x14ac:dyDescent="0.3">
      <c r="A11" s="83" t="s">
        <v>52</v>
      </c>
      <c r="B11" s="83" t="s">
        <v>1008</v>
      </c>
      <c r="C11" s="83" t="s">
        <v>1151</v>
      </c>
      <c r="D11" s="83" t="s">
        <v>89</v>
      </c>
      <c r="E11" s="130" t="s">
        <v>19</v>
      </c>
      <c r="F11" s="130" t="s">
        <v>28</v>
      </c>
      <c r="G11" s="83" t="s">
        <v>645</v>
      </c>
    </row>
    <row r="12" spans="1:7" x14ac:dyDescent="0.3">
      <c r="A12" s="83" t="s">
        <v>101</v>
      </c>
      <c r="B12" s="83" t="s">
        <v>102</v>
      </c>
      <c r="C12" s="83" t="s">
        <v>1151</v>
      </c>
      <c r="D12" s="83" t="s">
        <v>103</v>
      </c>
      <c r="E12" s="130" t="s">
        <v>19</v>
      </c>
      <c r="F12" s="130" t="s">
        <v>28</v>
      </c>
      <c r="G12" s="83" t="s">
        <v>653</v>
      </c>
    </row>
    <row r="13" spans="1:7" x14ac:dyDescent="0.3">
      <c r="A13" s="83" t="s">
        <v>52</v>
      </c>
      <c r="B13" s="83" t="s">
        <v>1199</v>
      </c>
      <c r="C13" s="83" t="s">
        <v>1151</v>
      </c>
      <c r="D13" s="83" t="s">
        <v>1198</v>
      </c>
      <c r="E13" s="130" t="s">
        <v>73</v>
      </c>
      <c r="F13" s="130" t="s">
        <v>28</v>
      </c>
      <c r="G13" s="83" t="s">
        <v>1200</v>
      </c>
    </row>
    <row r="14" spans="1:7" x14ac:dyDescent="0.3">
      <c r="A14" s="83" t="s">
        <v>222</v>
      </c>
      <c r="B14" s="83" t="s">
        <v>239</v>
      </c>
      <c r="C14" s="83" t="s">
        <v>1151</v>
      </c>
      <c r="D14" s="83" t="s">
        <v>240</v>
      </c>
      <c r="E14" s="130" t="s">
        <v>19</v>
      </c>
      <c r="F14" s="130" t="s">
        <v>20</v>
      </c>
      <c r="G14" s="83" t="s">
        <v>740</v>
      </c>
    </row>
    <row r="15" spans="1:7" x14ac:dyDescent="0.3">
      <c r="A15" s="83" t="s">
        <v>267</v>
      </c>
      <c r="B15" s="83" t="s">
        <v>268</v>
      </c>
      <c r="C15" s="83" t="s">
        <v>1151</v>
      </c>
      <c r="D15" s="83" t="s">
        <v>269</v>
      </c>
      <c r="E15" s="130" t="s">
        <v>19</v>
      </c>
      <c r="F15" s="130" t="s">
        <v>1144</v>
      </c>
      <c r="G15" s="83" t="s">
        <v>763</v>
      </c>
    </row>
    <row r="16" spans="1:7" x14ac:dyDescent="0.3">
      <c r="A16" s="83" t="s">
        <v>313</v>
      </c>
      <c r="B16" s="83" t="s">
        <v>1058</v>
      </c>
      <c r="C16" s="83" t="s">
        <v>1151</v>
      </c>
      <c r="D16" s="83" t="s">
        <v>316</v>
      </c>
      <c r="E16" s="130" t="s">
        <v>19</v>
      </c>
      <c r="F16" s="130" t="s">
        <v>28</v>
      </c>
      <c r="G16" s="83" t="s">
        <v>791</v>
      </c>
    </row>
    <row r="17" spans="1:7" x14ac:dyDescent="0.3">
      <c r="A17" s="83" t="s">
        <v>323</v>
      </c>
      <c r="B17" s="83" t="s">
        <v>324</v>
      </c>
      <c r="C17" s="83" t="s">
        <v>1151</v>
      </c>
      <c r="D17" s="83" t="s">
        <v>325</v>
      </c>
      <c r="E17" s="130" t="s">
        <v>19</v>
      </c>
      <c r="F17" s="130" t="s">
        <v>20</v>
      </c>
      <c r="G17" s="84" t="s">
        <v>1307</v>
      </c>
    </row>
    <row r="18" spans="1:7" x14ac:dyDescent="0.3">
      <c r="A18" s="83" t="s">
        <v>313</v>
      </c>
      <c r="B18" s="83" t="s">
        <v>330</v>
      </c>
      <c r="C18" s="83" t="s">
        <v>1151</v>
      </c>
      <c r="D18" s="83" t="s">
        <v>331</v>
      </c>
      <c r="E18" s="130" t="s">
        <v>15</v>
      </c>
      <c r="F18" s="130" t="s">
        <v>28</v>
      </c>
      <c r="G18" s="83" t="s">
        <v>798</v>
      </c>
    </row>
    <row r="19" spans="1:7" x14ac:dyDescent="0.3">
      <c r="A19" s="83" t="s">
        <v>187</v>
      </c>
      <c r="B19" s="83" t="s">
        <v>1061</v>
      </c>
      <c r="C19" s="83" t="s">
        <v>1151</v>
      </c>
      <c r="D19" s="83" t="s">
        <v>1062</v>
      </c>
      <c r="E19" s="130" t="s">
        <v>73</v>
      </c>
      <c r="F19" s="130" t="s">
        <v>28</v>
      </c>
      <c r="G19" s="83"/>
    </row>
    <row r="20" spans="1:7" x14ac:dyDescent="0.3">
      <c r="A20" s="83" t="s">
        <v>267</v>
      </c>
      <c r="B20" s="83" t="s">
        <v>1092</v>
      </c>
      <c r="C20" s="83" t="s">
        <v>1151</v>
      </c>
      <c r="D20" s="83" t="s">
        <v>341</v>
      </c>
      <c r="E20" s="130" t="s">
        <v>73</v>
      </c>
      <c r="F20" s="130" t="s">
        <v>28</v>
      </c>
      <c r="G20" s="83" t="s">
        <v>804</v>
      </c>
    </row>
    <row r="21" spans="1:7" x14ac:dyDescent="0.3">
      <c r="A21" s="83" t="s">
        <v>267</v>
      </c>
      <c r="B21" s="83" t="s">
        <v>1093</v>
      </c>
      <c r="C21" s="83" t="s">
        <v>1151</v>
      </c>
      <c r="D21" s="83" t="s">
        <v>341</v>
      </c>
      <c r="E21" s="130" t="s">
        <v>73</v>
      </c>
      <c r="F21" s="130" t="s">
        <v>28</v>
      </c>
      <c r="G21" s="83" t="s">
        <v>805</v>
      </c>
    </row>
    <row r="22" spans="1:7" x14ac:dyDescent="0.3">
      <c r="A22" s="83" t="s">
        <v>389</v>
      </c>
      <c r="B22" s="83" t="s">
        <v>390</v>
      </c>
      <c r="C22" s="83" t="s">
        <v>1151</v>
      </c>
      <c r="D22" s="83" t="s">
        <v>391</v>
      </c>
      <c r="E22" s="130" t="s">
        <v>19</v>
      </c>
      <c r="F22" s="130" t="s">
        <v>28</v>
      </c>
      <c r="G22" s="83" t="s">
        <v>837</v>
      </c>
    </row>
    <row r="23" spans="1:7" x14ac:dyDescent="0.3">
      <c r="A23" s="83" t="s">
        <v>297</v>
      </c>
      <c r="B23" s="83" t="s">
        <v>397</v>
      </c>
      <c r="C23" s="83" t="s">
        <v>1151</v>
      </c>
      <c r="D23" s="83" t="s">
        <v>398</v>
      </c>
      <c r="E23" s="130" t="s">
        <v>19</v>
      </c>
      <c r="F23" s="130" t="s">
        <v>28</v>
      </c>
      <c r="G23" s="83" t="s">
        <v>842</v>
      </c>
    </row>
    <row r="27" spans="1:7" x14ac:dyDescent="0.3">
      <c r="F27" s="39"/>
    </row>
    <row r="28" spans="1:7" x14ac:dyDescent="0.3">
      <c r="F28" s="39"/>
    </row>
    <row r="29" spans="1:7" x14ac:dyDescent="0.3">
      <c r="F29" s="39"/>
    </row>
    <row r="30" spans="1:7" x14ac:dyDescent="0.3">
      <c r="F30" s="39"/>
    </row>
    <row r="31" spans="1:7" x14ac:dyDescent="0.3">
      <c r="F31" s="39"/>
    </row>
    <row r="32" spans="1:7" x14ac:dyDescent="0.3">
      <c r="F32" s="39"/>
    </row>
    <row r="33" spans="1:6" x14ac:dyDescent="0.3">
      <c r="F33" s="39"/>
    </row>
    <row r="35" spans="1:6" x14ac:dyDescent="0.3">
      <c r="A35" t="s">
        <v>1313</v>
      </c>
    </row>
    <row r="37" spans="1:6" x14ac:dyDescent="0.3">
      <c r="A37" t="s">
        <v>1301</v>
      </c>
    </row>
    <row r="39" spans="1:6" x14ac:dyDescent="0.3">
      <c r="A39" t="s">
        <v>1302</v>
      </c>
      <c r="D39" t="s">
        <v>1303</v>
      </c>
    </row>
    <row r="41" spans="1:6" x14ac:dyDescent="0.3">
      <c r="D41" t="s">
        <v>1304</v>
      </c>
    </row>
  </sheetData>
  <conditionalFormatting sqref="E10:G10">
    <cfRule type="containsText" dxfId="187" priority="613" operator="containsText" text="Radio">
      <formula>NOT(ISERROR(SEARCH("Radio",E10)))</formula>
    </cfRule>
  </conditionalFormatting>
  <conditionalFormatting sqref="E10">
    <cfRule type="containsText" dxfId="186" priority="611" operator="containsText" text="fija">
      <formula>NOT(ISERROR(SEARCH("fija",E10)))</formula>
    </cfRule>
    <cfRule type="containsText" dxfId="185" priority="612" operator="containsText" text="domo">
      <formula>NOT(ISERROR(SEARCH("domo",E10)))</formula>
    </cfRule>
  </conditionalFormatting>
  <conditionalFormatting sqref="F10">
    <cfRule type="cellIs" dxfId="184" priority="610" operator="equal">
      <formula>"PTP A FO"</formula>
    </cfRule>
  </conditionalFormatting>
  <conditionalFormatting sqref="E10">
    <cfRule type="cellIs" dxfId="183" priority="607" operator="equal">
      <formula>$E$16</formula>
    </cfRule>
  </conditionalFormatting>
  <conditionalFormatting sqref="C10">
    <cfRule type="cellIs" dxfId="182" priority="605" operator="equal">
      <formula>$C$224</formula>
    </cfRule>
    <cfRule type="cellIs" dxfId="181" priority="606" operator="equal">
      <formula>$C$212</formula>
    </cfRule>
  </conditionalFormatting>
  <conditionalFormatting sqref="F32:G33">
    <cfRule type="containsText" dxfId="180" priority="352" operator="containsText" text="Radio">
      <formula>NOT(ISERROR(SEARCH("Radio",F32)))</formula>
    </cfRule>
  </conditionalFormatting>
  <conditionalFormatting sqref="F32:F33">
    <cfRule type="cellIs" dxfId="179" priority="349" operator="equal">
      <formula>"PTP A FO"</formula>
    </cfRule>
  </conditionalFormatting>
  <conditionalFormatting sqref="F32:F33">
    <cfRule type="cellIs" dxfId="178" priority="347" operator="equal">
      <formula>$F$10</formula>
    </cfRule>
    <cfRule type="cellIs" dxfId="177" priority="348" operator="equal">
      <formula>"PTP A FO"</formula>
    </cfRule>
  </conditionalFormatting>
  <conditionalFormatting sqref="F29:G29">
    <cfRule type="containsText" dxfId="176" priority="226" operator="containsText" text="Radio">
      <formula>NOT(ISERROR(SEARCH("Radio",F29)))</formula>
    </cfRule>
  </conditionalFormatting>
  <conditionalFormatting sqref="F29">
    <cfRule type="cellIs" dxfId="175" priority="223" operator="equal">
      <formula>"PTP A FO"</formula>
    </cfRule>
  </conditionalFormatting>
  <conditionalFormatting sqref="F29">
    <cfRule type="cellIs" dxfId="174" priority="221" operator="equal">
      <formula>$F$10</formula>
    </cfRule>
    <cfRule type="cellIs" dxfId="173" priority="222" operator="equal">
      <formula>"PTP A FO"</formula>
    </cfRule>
  </conditionalFormatting>
  <conditionalFormatting sqref="F30:G31">
    <cfRule type="containsText" dxfId="172" priority="217" operator="containsText" text="Radio">
      <formula>NOT(ISERROR(SEARCH("Radio",F30)))</formula>
    </cfRule>
  </conditionalFormatting>
  <conditionalFormatting sqref="F30:F31">
    <cfRule type="cellIs" dxfId="171" priority="214" operator="equal">
      <formula>"PTP A FO"</formula>
    </cfRule>
  </conditionalFormatting>
  <conditionalFormatting sqref="F30:F31">
    <cfRule type="cellIs" dxfId="170" priority="212" operator="equal">
      <formula>$F$10</formula>
    </cfRule>
    <cfRule type="cellIs" dxfId="169" priority="213" operator="equal">
      <formula>"PTP A FO"</formula>
    </cfRule>
  </conditionalFormatting>
  <conditionalFormatting sqref="F27:G28">
    <cfRule type="containsText" dxfId="168" priority="195" operator="containsText" text="Radio">
      <formula>NOT(ISERROR(SEARCH("Radio",F27)))</formula>
    </cfRule>
  </conditionalFormatting>
  <conditionalFormatting sqref="F27:F28">
    <cfRule type="cellIs" dxfId="167" priority="192" operator="equal">
      <formula>"PTP A FO"</formula>
    </cfRule>
  </conditionalFormatting>
  <conditionalFormatting sqref="F27:F28">
    <cfRule type="cellIs" dxfId="166" priority="190" operator="equal">
      <formula>$F$10</formula>
    </cfRule>
    <cfRule type="cellIs" dxfId="165" priority="191" operator="equal">
      <formula>"PTP A FO"</formula>
    </cfRule>
  </conditionalFormatting>
  <conditionalFormatting sqref="F10">
    <cfRule type="cellIs" dxfId="164" priority="731" operator="equal">
      <formula>#REF!</formula>
    </cfRule>
    <cfRule type="cellIs" dxfId="163" priority="732" operator="equal">
      <formula>"PTP A FO"</formula>
    </cfRule>
  </conditionalFormatting>
  <conditionalFormatting sqref="E11:G23">
    <cfRule type="containsText" dxfId="162" priority="9" operator="containsText" text="Radio">
      <formula>NOT(ISERROR(SEARCH("Radio",E11)))</formula>
    </cfRule>
  </conditionalFormatting>
  <conditionalFormatting sqref="E11:E23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23">
    <cfRule type="cellIs" dxfId="159" priority="6" operator="equal">
      <formula>"PTP A FO"</formula>
    </cfRule>
  </conditionalFormatting>
  <conditionalFormatting sqref="F11:F23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23">
    <cfRule type="cellIs" dxfId="156" priority="3" operator="equal">
      <formula>$E$7</formula>
    </cfRule>
  </conditionalFormatting>
  <conditionalFormatting sqref="C11:C23">
    <cfRule type="cellIs" dxfId="155" priority="1" operator="equal">
      <formula>$C$215</formula>
    </cfRule>
    <cfRule type="cellIs" dxfId="154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44958</v>
      </c>
      <c r="G1" s="14">
        <f>'RESUMEN TOTAL'!L4</f>
        <v>44959</v>
      </c>
      <c r="H1" s="14">
        <f>'RESUMEN TOTAL'!M4</f>
        <v>44960</v>
      </c>
      <c r="I1" s="14">
        <f>'RESUMEN TOTAL'!N4</f>
        <v>44961</v>
      </c>
      <c r="J1" s="14">
        <f>'RESUMEN TOTAL'!O4</f>
        <v>44962</v>
      </c>
      <c r="K1" s="14">
        <f>'RESUMEN TOTAL'!P4</f>
        <v>44963</v>
      </c>
      <c r="L1" s="14">
        <f>'RESUMEN TOTAL'!Q4</f>
        <v>44964</v>
      </c>
      <c r="M1" s="14">
        <f>'RESUMEN TOTAL'!R4</f>
        <v>44965</v>
      </c>
      <c r="N1" s="14">
        <f>'RESUMEN TOTAL'!S4</f>
        <v>44966</v>
      </c>
      <c r="O1" s="14">
        <f>'RESUMEN TOTAL'!T4</f>
        <v>44967</v>
      </c>
      <c r="P1" s="14">
        <f>'RESUMEN TOTAL'!U4</f>
        <v>44968</v>
      </c>
      <c r="Q1" s="14">
        <f>'RESUMEN TOTAL'!V4</f>
        <v>44969</v>
      </c>
      <c r="R1" s="14">
        <f>'RESUMEN TOTAL'!W4</f>
        <v>44970</v>
      </c>
      <c r="S1" s="14">
        <f>'RESUMEN TOTAL'!X4</f>
        <v>44971</v>
      </c>
      <c r="T1" s="14">
        <f>'RESUMEN TOTAL'!Y4</f>
        <v>44972</v>
      </c>
      <c r="U1" s="14">
        <f>'RESUMEN TOTAL'!Z4</f>
        <v>44973</v>
      </c>
      <c r="V1" s="14">
        <f>'RESUMEN TOTAL'!AA4</f>
        <v>44974</v>
      </c>
      <c r="W1" s="14">
        <f>'RESUMEN TOTAL'!AB4</f>
        <v>44975</v>
      </c>
      <c r="X1" s="14">
        <f>'RESUMEN TOTAL'!AC4</f>
        <v>44976</v>
      </c>
      <c r="Y1" s="14">
        <f>'RESUMEN TOTAL'!AD4</f>
        <v>44977</v>
      </c>
      <c r="Z1" s="14">
        <f>'RESUMEN TOTAL'!AE4</f>
        <v>44978</v>
      </c>
      <c r="AA1" s="14">
        <f>'RESUMEN TOTAL'!AF4</f>
        <v>44979</v>
      </c>
      <c r="AB1" s="14">
        <f>'RESUMEN TOTAL'!AG4</f>
        <v>44980</v>
      </c>
      <c r="AC1" s="14">
        <f>'RESUMEN TOTAL'!AH4</f>
        <v>44981</v>
      </c>
      <c r="AD1" s="14">
        <f>'RESUMEN TOTAL'!AI4</f>
        <v>44982</v>
      </c>
      <c r="AE1" s="14">
        <f>'RESUMEN TOTAL'!AJ4</f>
        <v>44983</v>
      </c>
      <c r="AF1" s="14">
        <f>'RESUMEN TOTAL'!AK4</f>
        <v>44984</v>
      </c>
      <c r="AG1" s="14">
        <f>'RESUMEN TOTAL'!AL4</f>
        <v>44985</v>
      </c>
      <c r="AH1" s="14" t="e">
        <f>'RESUMEN TOTAL'!#REF!</f>
        <v>#REF!</v>
      </c>
      <c r="AI1" s="14" t="e">
        <f>'RESUMEN TOTAL'!#REF!</f>
        <v>#REF!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 t="e">
        <f>'RESUMEN TOTAL'!#REF!</f>
        <v>#REF!</v>
      </c>
      <c r="AI2" t="e">
        <f>'RESUMEN TOTAL'!#REF!</f>
        <v>#REF!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 t="e">
        <f>'RESUMEN TOTAL'!#REF!</f>
        <v>#REF!</v>
      </c>
      <c r="AI3" t="e">
        <f>'RESUMEN TOTAL'!#REF!</f>
        <v>#REF!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 t="e">
        <f>'RESUMEN TOTAL'!#REF!</f>
        <v>#REF!</v>
      </c>
      <c r="AI4" t="e">
        <f>'RESUMEN TOTAL'!#REF!</f>
        <v>#REF!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 t="e">
        <f>'RESUMEN TOTAL'!#REF!</f>
        <v>#REF!</v>
      </c>
      <c r="AI5" t="e">
        <f>'RESUMEN TOTAL'!#REF!</f>
        <v>#REF!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 t="e">
        <f>'RESUMEN TOTAL'!#REF!</f>
        <v>#REF!</v>
      </c>
      <c r="AI6" t="e">
        <f>'RESUMEN TOTAL'!#REF!</f>
        <v>#REF!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 t="e">
        <f>'RESUMEN TOTAL'!#REF!</f>
        <v>#REF!</v>
      </c>
      <c r="AI7" t="e">
        <f>'RESUMEN TOTAL'!#REF!</f>
        <v>#REF!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 t="e">
        <f>'RESUMEN TOTAL'!#REF!</f>
        <v>#REF!</v>
      </c>
      <c r="AI8" t="e">
        <f>'RESUMEN TOTAL'!#REF!</f>
        <v>#REF!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 t="e">
        <f>'RESUMEN TOTAL'!#REF!</f>
        <v>#REF!</v>
      </c>
      <c r="AI9" t="e">
        <f>'RESUMEN TOTAL'!#REF!</f>
        <v>#REF!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 t="e">
        <f>'RESUMEN TOTAL'!#REF!</f>
        <v>#REF!</v>
      </c>
      <c r="AI10" t="e">
        <f>'RESUMEN TOTAL'!#REF!</f>
        <v>#REF!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 t="e">
        <f>'RESUMEN TOTAL'!#REF!</f>
        <v>#REF!</v>
      </c>
      <c r="AI11" t="e">
        <f>'RESUMEN TOTAL'!#REF!</f>
        <v>#REF!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 t="e">
        <f>'RESUMEN TOTAL'!#REF!</f>
        <v>#REF!</v>
      </c>
      <c r="AI12" t="e">
        <f>'RESUMEN TOTAL'!#REF!</f>
        <v>#REF!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 t="e">
        <f>'RESUMEN TOTAL'!#REF!</f>
        <v>#REF!</v>
      </c>
      <c r="AI13" t="e">
        <f>'RESUMEN TOTAL'!#REF!</f>
        <v>#REF!</v>
      </c>
      <c r="AJ13" t="e">
        <f>'RESUMEN TOTAL'!#REF!</f>
        <v>#REF!</v>
      </c>
    </row>
    <row r="14" spans="1:36" x14ac:dyDescent="0.3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 t="e">
        <f>'RESUMEN TOTAL'!#REF!</f>
        <v>#REF!</v>
      </c>
      <c r="AI14" t="e">
        <f>'RESUMEN TOTAL'!#REF!</f>
        <v>#REF!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 t="e">
        <f>'RESUMEN TOTAL'!#REF!</f>
        <v>#REF!</v>
      </c>
      <c r="AI15" t="e">
        <f>'RESUMEN TOTAL'!#REF!</f>
        <v>#REF!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 t="e">
        <f>'RESUMEN TOTAL'!#REF!</f>
        <v>#REF!</v>
      </c>
      <c r="AI16" t="e">
        <f>'RESUMEN TOTAL'!#REF!</f>
        <v>#REF!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 t="e">
        <f>'RESUMEN TOTAL'!#REF!</f>
        <v>#REF!</v>
      </c>
      <c r="AI17" t="e">
        <f>'RESUMEN TOTAL'!#REF!</f>
        <v>#REF!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 t="e">
        <f>'RESUMEN TOTAL'!#REF!</f>
        <v>#REF!</v>
      </c>
      <c r="AI18" t="e">
        <f>'RESUMEN TOTAL'!#REF!</f>
        <v>#REF!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 t="e">
        <f>'RESUMEN TOTAL'!#REF!</f>
        <v>#REF!</v>
      </c>
      <c r="AI19" t="e">
        <f>'RESUMEN TOTAL'!#REF!</f>
        <v>#REF!</v>
      </c>
      <c r="AJ19" t="e">
        <f>'RESUMEN TOTAL'!#REF!</f>
        <v>#REF!</v>
      </c>
    </row>
    <row r="20" spans="1:36" x14ac:dyDescent="0.3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 t="e">
        <f>'RESUMEN TOTAL'!#REF!</f>
        <v>#REF!</v>
      </c>
      <c r="AI20" t="e">
        <f>'RESUMEN TOTAL'!#REF!</f>
        <v>#REF!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 t="e">
        <f>'RESUMEN TOTAL'!#REF!</f>
        <v>#REF!</v>
      </c>
      <c r="AI21" t="e">
        <f>'RESUMEN TOTAL'!#REF!</f>
        <v>#REF!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 t="e">
        <f>'RESUMEN TOTAL'!#REF!</f>
        <v>#REF!</v>
      </c>
      <c r="AI22" t="e">
        <f>'RESUMEN TOTAL'!#REF!</f>
        <v>#REF!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 t="e">
        <f>'RESUMEN TOTAL'!#REF!</f>
        <v>#REF!</v>
      </c>
      <c r="AI23" t="e">
        <f>'RESUMEN TOTAL'!#REF!</f>
        <v>#REF!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 t="e">
        <f>'RESUMEN TOTAL'!#REF!</f>
        <v>#REF!</v>
      </c>
      <c r="AI24" t="e">
        <f>'RESUMEN TOTAL'!#REF!</f>
        <v>#REF!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 t="e">
        <f>'RESUMEN TOTAL'!#REF!</f>
        <v>#REF!</v>
      </c>
      <c r="AI25" t="e">
        <f>'RESUMEN TOTAL'!#REF!</f>
        <v>#REF!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 t="e">
        <f>'RESUMEN TOTAL'!#REF!</f>
        <v>#REF!</v>
      </c>
      <c r="AI26" t="e">
        <f>'RESUMEN TOTAL'!#REF!</f>
        <v>#REF!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 t="e">
        <f>'RESUMEN TOTAL'!#REF!</f>
        <v>#REF!</v>
      </c>
      <c r="AI27" t="e">
        <f>'RESUMEN TOTAL'!#REF!</f>
        <v>#REF!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 t="e">
        <f>'RESUMEN TOTAL'!#REF!</f>
        <v>#REF!</v>
      </c>
      <c r="AI28" t="e">
        <f>'RESUMEN TOTAL'!#REF!</f>
        <v>#REF!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 t="e">
        <f>'RESUMEN TOTAL'!#REF!</f>
        <v>#REF!</v>
      </c>
      <c r="AI29" t="e">
        <f>'RESUMEN TOTAL'!#REF!</f>
        <v>#REF!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 t="e">
        <f>'RESUMEN TOTAL'!#REF!</f>
        <v>#REF!</v>
      </c>
      <c r="AI30" t="e">
        <f>'RESUMEN TOTAL'!#REF!</f>
        <v>#REF!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 t="str">
        <f>'RESUMEN TOTAL'!L34</f>
        <v>APAGADO</v>
      </c>
      <c r="H31" t="str">
        <f>'RESUMEN TOTAL'!M34</f>
        <v>APAGADO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 t="e">
        <f>'RESUMEN TOTAL'!#REF!</f>
        <v>#REF!</v>
      </c>
      <c r="AI31" t="e">
        <f>'RESUMEN TOTAL'!#REF!</f>
        <v>#REF!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 t="e">
        <f>'RESUMEN TOTAL'!#REF!</f>
        <v>#REF!</v>
      </c>
      <c r="AI32" t="e">
        <f>'RESUMEN TOTAL'!#REF!</f>
        <v>#REF!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 t="e">
        <f>'RESUMEN TOTAL'!#REF!</f>
        <v>#REF!</v>
      </c>
      <c r="AI33" t="e">
        <f>'RESUMEN TOTAL'!#REF!</f>
        <v>#REF!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 t="e">
        <f>'RESUMEN TOTAL'!#REF!</f>
        <v>#REF!</v>
      </c>
      <c r="AI34" t="e">
        <f>'RESUMEN TOTAL'!#REF!</f>
        <v>#REF!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 t="e">
        <f>'RESUMEN TOTAL'!#REF!</f>
        <v>#REF!</v>
      </c>
      <c r="AI35" t="e">
        <f>'RESUMEN TOTAL'!#REF!</f>
        <v>#REF!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 t="e">
        <f>'RESUMEN TOTAL'!#REF!</f>
        <v>#REF!</v>
      </c>
      <c r="AI36" t="e">
        <f>'RESUMEN TOTAL'!#REF!</f>
        <v>#REF!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 t="e">
        <f>'RESUMEN TOTAL'!#REF!</f>
        <v>#REF!</v>
      </c>
      <c r="AI37" t="e">
        <f>'RESUMEN TOTAL'!#REF!</f>
        <v>#REF!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 t="e">
        <f>'RESUMEN TOTAL'!#REF!</f>
        <v>#REF!</v>
      </c>
      <c r="AI38" t="e">
        <f>'RESUMEN TOTAL'!#REF!</f>
        <v>#REF!</v>
      </c>
      <c r="AJ38" t="e">
        <f>'RESUMEN TOTAL'!#REF!</f>
        <v>#REF!</v>
      </c>
    </row>
    <row r="39" spans="1:36" x14ac:dyDescent="0.3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 t="str">
        <f>'RESUMEN TOTAL'!L42</f>
        <v>APAGADO</v>
      </c>
      <c r="H39" t="str">
        <f>'RESUMEN TOTAL'!M42</f>
        <v>APAGADO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 t="e">
        <f>'RESUMEN TOTAL'!#REF!</f>
        <v>#REF!</v>
      </c>
      <c r="AI39" t="e">
        <f>'RESUMEN TOTAL'!#REF!</f>
        <v>#REF!</v>
      </c>
      <c r="AJ39" t="e">
        <f>'RESUMEN TOTAL'!#REF!</f>
        <v>#REF!</v>
      </c>
    </row>
    <row r="40" spans="1:36" x14ac:dyDescent="0.3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 t="e">
        <f>'RESUMEN TOTAL'!#REF!</f>
        <v>#REF!</v>
      </c>
      <c r="AI40" t="e">
        <f>'RESUMEN TOTAL'!#REF!</f>
        <v>#REF!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 t="e">
        <f>'RESUMEN TOTAL'!#REF!</f>
        <v>#REF!</v>
      </c>
      <c r="AI41" t="e">
        <f>'RESUMEN TOTAL'!#REF!</f>
        <v>#REF!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 t="e">
        <f>'RESUMEN TOTAL'!#REF!</f>
        <v>#REF!</v>
      </c>
      <c r="AI42" t="e">
        <f>'RESUMEN TOTAL'!#REF!</f>
        <v>#REF!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 t="e">
        <f>'RESUMEN TOTAL'!#REF!</f>
        <v>#REF!</v>
      </c>
      <c r="AI43" t="e">
        <f>'RESUMEN TOTAL'!#REF!</f>
        <v>#REF!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 t="e">
        <f>'RESUMEN TOTAL'!#REF!</f>
        <v>#REF!</v>
      </c>
      <c r="AI44" t="e">
        <f>'RESUMEN TOTAL'!#REF!</f>
        <v>#REF!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 t="e">
        <f>'RESUMEN TOTAL'!#REF!</f>
        <v>#REF!</v>
      </c>
      <c r="AI45" t="e">
        <f>'RESUMEN TOTAL'!#REF!</f>
        <v>#REF!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 t="e">
        <f>'RESUMEN TOTAL'!#REF!</f>
        <v>#REF!</v>
      </c>
      <c r="AI46" t="e">
        <f>'RESUMEN TOTAL'!#REF!</f>
        <v>#REF!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 t="e">
        <f>'RESUMEN TOTAL'!#REF!</f>
        <v>#REF!</v>
      </c>
      <c r="AI47" t="e">
        <f>'RESUMEN TOTAL'!#REF!</f>
        <v>#REF!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 t="e">
        <f>'RESUMEN TOTAL'!#REF!</f>
        <v>#REF!</v>
      </c>
      <c r="AI48" t="e">
        <f>'RESUMEN TOTAL'!#REF!</f>
        <v>#REF!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 t="e">
        <f>'RESUMEN TOTAL'!#REF!</f>
        <v>#REF!</v>
      </c>
      <c r="AI49" t="e">
        <f>'RESUMEN TOTAL'!#REF!</f>
        <v>#REF!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 t="e">
        <f>'RESUMEN TOTAL'!#REF!</f>
        <v>#REF!</v>
      </c>
      <c r="AI50" t="e">
        <f>'RESUMEN TOTAL'!#REF!</f>
        <v>#REF!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 t="e">
        <f>'RESUMEN TOTAL'!#REF!</f>
        <v>#REF!</v>
      </c>
      <c r="AI51" t="e">
        <f>'RESUMEN TOTAL'!#REF!</f>
        <v>#REF!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 t="e">
        <f>'RESUMEN TOTAL'!#REF!</f>
        <v>#REF!</v>
      </c>
      <c r="AI52" t="e">
        <f>'RESUMEN TOTAL'!#REF!</f>
        <v>#REF!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 t="e">
        <f>'RESUMEN TOTAL'!#REF!</f>
        <v>#REF!</v>
      </c>
      <c r="AI53" t="e">
        <f>'RESUMEN TOTAL'!#REF!</f>
        <v>#REF!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 t="e">
        <f>'RESUMEN TOTAL'!#REF!</f>
        <v>#REF!</v>
      </c>
      <c r="AI54" t="e">
        <f>'RESUMEN TOTAL'!#REF!</f>
        <v>#REF!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 t="e">
        <f>'RESUMEN TOTAL'!#REF!</f>
        <v>#REF!</v>
      </c>
      <c r="AI55" t="e">
        <f>'RESUMEN TOTAL'!#REF!</f>
        <v>#REF!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 t="e">
        <f>'RESUMEN TOTAL'!#REF!</f>
        <v>#REF!</v>
      </c>
      <c r="AI56" t="e">
        <f>'RESUMEN TOTAL'!#REF!</f>
        <v>#REF!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 t="e">
        <f>'RESUMEN TOTAL'!#REF!</f>
        <v>#REF!</v>
      </c>
      <c r="AI57" t="e">
        <f>'RESUMEN TOTAL'!#REF!</f>
        <v>#REF!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 t="e">
        <f>'RESUMEN TOTAL'!#REF!</f>
        <v>#REF!</v>
      </c>
      <c r="AI58" t="e">
        <f>'RESUMEN TOTAL'!#REF!</f>
        <v>#REF!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 t="e">
        <f>'RESUMEN TOTAL'!#REF!</f>
        <v>#REF!</v>
      </c>
      <c r="AI59" t="e">
        <f>'RESUMEN TOTAL'!#REF!</f>
        <v>#REF!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 t="e">
        <f>'RESUMEN TOTAL'!#REF!</f>
        <v>#REF!</v>
      </c>
      <c r="AI60" t="e">
        <f>'RESUMEN TOTAL'!#REF!</f>
        <v>#REF!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 t="e">
        <f>'RESUMEN TOTAL'!#REF!</f>
        <v>#REF!</v>
      </c>
      <c r="AI61" t="e">
        <f>'RESUMEN TOTAL'!#REF!</f>
        <v>#REF!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 t="e">
        <f>'RESUMEN TOTAL'!#REF!</f>
        <v>#REF!</v>
      </c>
      <c r="AI62" t="e">
        <f>'RESUMEN TOTAL'!#REF!</f>
        <v>#REF!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 t="e">
        <f>'RESUMEN TOTAL'!#REF!</f>
        <v>#REF!</v>
      </c>
      <c r="AI63" t="e">
        <f>'RESUMEN TOTAL'!#REF!</f>
        <v>#REF!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 t="e">
        <f>'RESUMEN TOTAL'!#REF!</f>
        <v>#REF!</v>
      </c>
      <c r="AI64" t="e">
        <f>'RESUMEN TOTAL'!#REF!</f>
        <v>#REF!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 t="e">
        <f>'RESUMEN TOTAL'!#REF!</f>
        <v>#REF!</v>
      </c>
      <c r="AI65" t="e">
        <f>'RESUMEN TOTAL'!#REF!</f>
        <v>#REF!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 t="e">
        <f>'RESUMEN TOTAL'!#REF!</f>
        <v>#REF!</v>
      </c>
      <c r="AI66" t="e">
        <f>'RESUMEN TOTAL'!#REF!</f>
        <v>#REF!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 t="e">
        <f>'RESUMEN TOTAL'!#REF!</f>
        <v>#REF!</v>
      </c>
      <c r="AI67" t="e">
        <f>'RESUMEN TOTAL'!#REF!</f>
        <v>#REF!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 t="e">
        <f>'RESUMEN TOTAL'!#REF!</f>
        <v>#REF!</v>
      </c>
      <c r="AI68" t="e">
        <f>'RESUMEN TOTAL'!#REF!</f>
        <v>#REF!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 t="e">
        <f>'RESUMEN TOTAL'!#REF!</f>
        <v>#REF!</v>
      </c>
      <c r="AI69" t="e">
        <f>'RESUMEN TOTAL'!#REF!</f>
        <v>#REF!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 t="e">
        <f>'RESUMEN TOTAL'!#REF!</f>
        <v>#REF!</v>
      </c>
      <c r="AI70" t="e">
        <f>'RESUMEN TOTAL'!#REF!</f>
        <v>#REF!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 t="e">
        <f>'RESUMEN TOTAL'!#REF!</f>
        <v>#REF!</v>
      </c>
      <c r="AI71" t="e">
        <f>'RESUMEN TOTAL'!#REF!</f>
        <v>#REF!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 t="e">
        <f>'RESUMEN TOTAL'!#REF!</f>
        <v>#REF!</v>
      </c>
      <c r="AI72" t="e">
        <f>'RESUMEN TOTAL'!#REF!</f>
        <v>#REF!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 t="e">
        <f>'RESUMEN TOTAL'!#REF!</f>
        <v>#REF!</v>
      </c>
      <c r="AI73" t="e">
        <f>'RESUMEN TOTAL'!#REF!</f>
        <v>#REF!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 t="e">
        <f>'RESUMEN TOTAL'!#REF!</f>
        <v>#REF!</v>
      </c>
      <c r="AI74" t="e">
        <f>'RESUMEN TOTAL'!#REF!</f>
        <v>#REF!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 t="e">
        <f>'RESUMEN TOTAL'!#REF!</f>
        <v>#REF!</v>
      </c>
      <c r="AI75" t="e">
        <f>'RESUMEN TOTAL'!#REF!</f>
        <v>#REF!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 t="e">
        <f>'RESUMEN TOTAL'!#REF!</f>
        <v>#REF!</v>
      </c>
      <c r="AI76" t="e">
        <f>'RESUMEN TOTAL'!#REF!</f>
        <v>#REF!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 t="e">
        <f>'RESUMEN TOTAL'!#REF!</f>
        <v>#REF!</v>
      </c>
      <c r="AI77" t="e">
        <f>'RESUMEN TOTAL'!#REF!</f>
        <v>#REF!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 t="e">
        <f>'RESUMEN TOTAL'!#REF!</f>
        <v>#REF!</v>
      </c>
      <c r="AI78" t="e">
        <f>'RESUMEN TOTAL'!#REF!</f>
        <v>#REF!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 t="e">
        <f>'RESUMEN TOTAL'!#REF!</f>
        <v>#REF!</v>
      </c>
      <c r="AI79" t="e">
        <f>'RESUMEN TOTAL'!#REF!</f>
        <v>#REF!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 t="e">
        <f>'RESUMEN TOTAL'!#REF!</f>
        <v>#REF!</v>
      </c>
      <c r="AI80" t="e">
        <f>'RESUMEN TOTAL'!#REF!</f>
        <v>#REF!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 t="e">
        <f>'RESUMEN TOTAL'!#REF!</f>
        <v>#REF!</v>
      </c>
      <c r="AI81" t="e">
        <f>'RESUMEN TOTAL'!#REF!</f>
        <v>#REF!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 t="e">
        <f>'RESUMEN TOTAL'!#REF!</f>
        <v>#REF!</v>
      </c>
      <c r="AI82" t="e">
        <f>'RESUMEN TOTAL'!#REF!</f>
        <v>#REF!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 t="e">
        <f>'RESUMEN TOTAL'!#REF!</f>
        <v>#REF!</v>
      </c>
      <c r="AI83" t="e">
        <f>'RESUMEN TOTAL'!#REF!</f>
        <v>#REF!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>
        <f>'RESUMEN TOTAL'!P87</f>
        <v>0</v>
      </c>
      <c r="L84">
        <f>'RESUMEN TOTAL'!Q87</f>
        <v>0</v>
      </c>
      <c r="M84">
        <f>'RESUMEN TOTAL'!R87</f>
        <v>0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 t="e">
        <f>'RESUMEN TOTAL'!#REF!</f>
        <v>#REF!</v>
      </c>
      <c r="AI84" t="e">
        <f>'RESUMEN TOTAL'!#REF!</f>
        <v>#REF!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 t="e">
        <f>'RESUMEN TOTAL'!#REF!</f>
        <v>#REF!</v>
      </c>
      <c r="AI85" t="e">
        <f>'RESUMEN TOTAL'!#REF!</f>
        <v>#REF!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 t="e">
        <f>'RESUMEN TOTAL'!#REF!</f>
        <v>#REF!</v>
      </c>
      <c r="AI86" t="e">
        <f>'RESUMEN TOTAL'!#REF!</f>
        <v>#REF!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 t="e">
        <f>'RESUMEN TOTAL'!#REF!</f>
        <v>#REF!</v>
      </c>
      <c r="AI87" t="e">
        <f>'RESUMEN TOTAL'!#REF!</f>
        <v>#REF!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 t="e">
        <f>'RESUMEN TOTAL'!#REF!</f>
        <v>#REF!</v>
      </c>
      <c r="AI88" t="e">
        <f>'RESUMEN TOTAL'!#REF!</f>
        <v>#REF!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 t="e">
        <f>'RESUMEN TOTAL'!#REF!</f>
        <v>#REF!</v>
      </c>
      <c r="AI89" t="e">
        <f>'RESUMEN TOTAL'!#REF!</f>
        <v>#REF!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 t="e">
        <f>'RESUMEN TOTAL'!#REF!</f>
        <v>#REF!</v>
      </c>
      <c r="AI90" t="e">
        <f>'RESUMEN TOTAL'!#REF!</f>
        <v>#REF!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 t="e">
        <f>'RESUMEN TOTAL'!#REF!</f>
        <v>#REF!</v>
      </c>
      <c r="AI91" t="e">
        <f>'RESUMEN TOTAL'!#REF!</f>
        <v>#REF!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 t="e">
        <f>'RESUMEN TOTAL'!#REF!</f>
        <v>#REF!</v>
      </c>
      <c r="AI92" t="e">
        <f>'RESUMEN TOTAL'!#REF!</f>
        <v>#REF!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 t="e">
        <f>'RESUMEN TOTAL'!#REF!</f>
        <v>#REF!</v>
      </c>
      <c r="AI93" t="e">
        <f>'RESUMEN TOTAL'!#REF!</f>
        <v>#REF!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 t="e">
        <f>'RESUMEN TOTAL'!#REF!</f>
        <v>#REF!</v>
      </c>
      <c r="AI94" t="e">
        <f>'RESUMEN TOTAL'!#REF!</f>
        <v>#REF!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 t="e">
        <f>'RESUMEN TOTAL'!#REF!</f>
        <v>#REF!</v>
      </c>
      <c r="AI95" t="e">
        <f>'RESUMEN TOTAL'!#REF!</f>
        <v>#REF!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 t="str">
        <f>'RESUMEN TOTAL'!L99</f>
        <v>APAGADO</v>
      </c>
      <c r="H96" t="str">
        <f>'RESUMEN TOTAL'!M99</f>
        <v>APAGADO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 t="e">
        <f>'RESUMEN TOTAL'!#REF!</f>
        <v>#REF!</v>
      </c>
      <c r="AI96" t="e">
        <f>'RESUMEN TOTAL'!#REF!</f>
        <v>#REF!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 t="e">
        <f>'RESUMEN TOTAL'!#REF!</f>
        <v>#REF!</v>
      </c>
      <c r="AI97" t="e">
        <f>'RESUMEN TOTAL'!#REF!</f>
        <v>#REF!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 t="e">
        <f>'RESUMEN TOTAL'!#REF!</f>
        <v>#REF!</v>
      </c>
      <c r="AI98" t="e">
        <f>'RESUMEN TOTAL'!#REF!</f>
        <v>#REF!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 t="e">
        <f>'RESUMEN TOTAL'!#REF!</f>
        <v>#REF!</v>
      </c>
      <c r="AI99" t="e">
        <f>'RESUMEN TOTAL'!#REF!</f>
        <v>#REF!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 t="e">
        <f>'RESUMEN TOTAL'!#REF!</f>
        <v>#REF!</v>
      </c>
      <c r="AI100" t="e">
        <f>'RESUMEN TOTAL'!#REF!</f>
        <v>#REF!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 t="e">
        <f>'RESUMEN TOTAL'!#REF!</f>
        <v>#REF!</v>
      </c>
      <c r="AI101" t="e">
        <f>'RESUMEN TOTAL'!#REF!</f>
        <v>#REF!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 t="e">
        <f>'RESUMEN TOTAL'!#REF!</f>
        <v>#REF!</v>
      </c>
      <c r="AI102" t="e">
        <f>'RESUMEN TOTAL'!#REF!</f>
        <v>#REF!</v>
      </c>
      <c r="AJ102" t="e">
        <f>'RESUMEN TOTAL'!#REF!</f>
        <v>#REF!</v>
      </c>
    </row>
    <row r="103" spans="1:36" x14ac:dyDescent="0.3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 t="e">
        <f>'RESUMEN TOTAL'!#REF!</f>
        <v>#REF!</v>
      </c>
      <c r="AI103" t="e">
        <f>'RESUMEN TOTAL'!#REF!</f>
        <v>#REF!</v>
      </c>
      <c r="AJ103" t="e">
        <f>'RESUMEN TOTAL'!#REF!</f>
        <v>#REF!</v>
      </c>
    </row>
    <row r="104" spans="1:36" x14ac:dyDescent="0.3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 t="e">
        <f>'RESUMEN TOTAL'!#REF!</f>
        <v>#REF!</v>
      </c>
      <c r="AI104" t="e">
        <f>'RESUMEN TOTAL'!#REF!</f>
        <v>#REF!</v>
      </c>
      <c r="AJ104" t="e">
        <f>'RESUMEN TOTAL'!#REF!</f>
        <v>#REF!</v>
      </c>
    </row>
    <row r="105" spans="1:36" x14ac:dyDescent="0.3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 t="e">
        <f>'RESUMEN TOTAL'!#REF!</f>
        <v>#REF!</v>
      </c>
      <c r="AI105" t="e">
        <f>'RESUMEN TOTAL'!#REF!</f>
        <v>#REF!</v>
      </c>
      <c r="AJ105" t="e">
        <f>'RESUMEN TOTAL'!#REF!</f>
        <v>#REF!</v>
      </c>
    </row>
    <row r="106" spans="1:36" x14ac:dyDescent="0.3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 t="e">
        <f>'RESUMEN TOTAL'!#REF!</f>
        <v>#REF!</v>
      </c>
      <c r="AI106" t="e">
        <f>'RESUMEN TOTAL'!#REF!</f>
        <v>#REF!</v>
      </c>
      <c r="AJ106" t="e">
        <f>'RESUMEN TOTAL'!#REF!</f>
        <v>#REF!</v>
      </c>
    </row>
    <row r="107" spans="1:36" x14ac:dyDescent="0.3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 t="e">
        <f>'RESUMEN TOTAL'!#REF!</f>
        <v>#REF!</v>
      </c>
      <c r="AI107" t="e">
        <f>'RESUMEN TOTAL'!#REF!</f>
        <v>#REF!</v>
      </c>
      <c r="AJ107" t="e">
        <f>'RESUMEN TOTAL'!#REF!</f>
        <v>#REF!</v>
      </c>
    </row>
    <row r="108" spans="1:36" x14ac:dyDescent="0.3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 t="e">
        <f>'RESUMEN TOTAL'!#REF!</f>
        <v>#REF!</v>
      </c>
      <c r="AI108" t="e">
        <f>'RESUMEN TOTAL'!#REF!</f>
        <v>#REF!</v>
      </c>
      <c r="AJ108" t="e">
        <f>'RESUMEN TOTAL'!#REF!</f>
        <v>#REF!</v>
      </c>
    </row>
    <row r="109" spans="1:36" x14ac:dyDescent="0.3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 t="e">
        <f>'RESUMEN TOTAL'!#REF!</f>
        <v>#REF!</v>
      </c>
      <c r="AI109" t="e">
        <f>'RESUMEN TOTAL'!#REF!</f>
        <v>#REF!</v>
      </c>
      <c r="AJ109" t="e">
        <f>'RESUMEN TOTAL'!#REF!</f>
        <v>#REF!</v>
      </c>
    </row>
    <row r="110" spans="1:36" x14ac:dyDescent="0.3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 t="e">
        <f>'RESUMEN TOTAL'!#REF!</f>
        <v>#REF!</v>
      </c>
      <c r="AI110" t="e">
        <f>'RESUMEN TOTAL'!#REF!</f>
        <v>#REF!</v>
      </c>
      <c r="AJ110" t="e">
        <f>'RESUMEN TOTAL'!#REF!</f>
        <v>#REF!</v>
      </c>
    </row>
    <row r="111" spans="1:36" x14ac:dyDescent="0.3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 t="e">
        <f>'RESUMEN TOTAL'!#REF!</f>
        <v>#REF!</v>
      </c>
      <c r="AI111" t="e">
        <f>'RESUMEN TOTAL'!#REF!</f>
        <v>#REF!</v>
      </c>
      <c r="AJ111" t="e">
        <f>'RESUMEN TOTAL'!#REF!</f>
        <v>#REF!</v>
      </c>
    </row>
    <row r="112" spans="1:36" x14ac:dyDescent="0.3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 t="e">
        <f>'RESUMEN TOTAL'!#REF!</f>
        <v>#REF!</v>
      </c>
      <c r="AI112" t="e">
        <f>'RESUMEN TOTAL'!#REF!</f>
        <v>#REF!</v>
      </c>
      <c r="AJ112" t="e">
        <f>'RESUMEN TOTAL'!#REF!</f>
        <v>#REF!</v>
      </c>
    </row>
    <row r="113" spans="1:36" x14ac:dyDescent="0.3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 t="str">
        <f>'RESUMEN TOTAL'!L116</f>
        <v>APAGADO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 t="e">
        <f>'RESUMEN TOTAL'!#REF!</f>
        <v>#REF!</v>
      </c>
      <c r="AI113" t="e">
        <f>'RESUMEN TOTAL'!#REF!</f>
        <v>#REF!</v>
      </c>
      <c r="AJ113" t="e">
        <f>'RESUMEN TOTAL'!#REF!</f>
        <v>#REF!</v>
      </c>
    </row>
    <row r="114" spans="1:36" x14ac:dyDescent="0.3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 t="str">
        <f>'RESUMEN TOTAL'!L117</f>
        <v>APAGADO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 t="e">
        <f>'RESUMEN TOTAL'!#REF!</f>
        <v>#REF!</v>
      </c>
      <c r="AI114" t="e">
        <f>'RESUMEN TOTAL'!#REF!</f>
        <v>#REF!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 t="e">
        <f>'RESUMEN TOTAL'!#REF!</f>
        <v>#REF!</v>
      </c>
      <c r="AI115" t="e">
        <f>'RESUMEN TOTAL'!#REF!</f>
        <v>#REF!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 t="e">
        <f>'RESUMEN TOTAL'!#REF!</f>
        <v>#REF!</v>
      </c>
      <c r="AI116" t="e">
        <f>'RESUMEN TOTAL'!#REF!</f>
        <v>#REF!</v>
      </c>
      <c r="AJ116" t="e">
        <f>'RESUMEN TOTAL'!#REF!</f>
        <v>#REF!</v>
      </c>
    </row>
    <row r="117" spans="1:36" x14ac:dyDescent="0.3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 t="str">
        <f>'RESUMEN TOTAL'!M120</f>
        <v>APAGADO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 t="e">
        <f>'RESUMEN TOTAL'!#REF!</f>
        <v>#REF!</v>
      </c>
      <c r="AI117" t="e">
        <f>'RESUMEN TOTAL'!#REF!</f>
        <v>#REF!</v>
      </c>
      <c r="AJ117" t="e">
        <f>'RESUMEN TOTAL'!#REF!</f>
        <v>#REF!</v>
      </c>
    </row>
    <row r="118" spans="1:36" x14ac:dyDescent="0.3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 t="str">
        <f>'RESUMEN TOTAL'!M121</f>
        <v>APAGADO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 t="e">
        <f>'RESUMEN TOTAL'!#REF!</f>
        <v>#REF!</v>
      </c>
      <c r="AI118" t="e">
        <f>'RESUMEN TOTAL'!#REF!</f>
        <v>#REF!</v>
      </c>
      <c r="AJ118" t="e">
        <f>'RESUMEN TOTAL'!#REF!</f>
        <v>#REF!</v>
      </c>
    </row>
    <row r="119" spans="1:36" x14ac:dyDescent="0.3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 t="e">
        <f>'RESUMEN TOTAL'!#REF!</f>
        <v>#REF!</v>
      </c>
      <c r="AI119" t="e">
        <f>'RESUMEN TOTAL'!#REF!</f>
        <v>#REF!</v>
      </c>
      <c r="AJ119" t="e">
        <f>'RESUMEN TOTAL'!#REF!</f>
        <v>#REF!</v>
      </c>
    </row>
    <row r="120" spans="1:36" x14ac:dyDescent="0.3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 t="e">
        <f>'RESUMEN TOTAL'!#REF!</f>
        <v>#REF!</v>
      </c>
      <c r="AI120" t="e">
        <f>'RESUMEN TOTAL'!#REF!</f>
        <v>#REF!</v>
      </c>
      <c r="AJ120" t="e">
        <f>'RESUMEN TOTAL'!#REF!</f>
        <v>#REF!</v>
      </c>
    </row>
    <row r="121" spans="1:36" x14ac:dyDescent="0.3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 t="e">
        <f>'RESUMEN TOTAL'!#REF!</f>
        <v>#REF!</v>
      </c>
      <c r="AI121" t="e">
        <f>'RESUMEN TOTAL'!#REF!</f>
        <v>#REF!</v>
      </c>
      <c r="AJ121" t="e">
        <f>'RESUMEN TOTAL'!#REF!</f>
        <v>#REF!</v>
      </c>
    </row>
    <row r="122" spans="1:36" x14ac:dyDescent="0.3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 t="e">
        <f>'RESUMEN TOTAL'!#REF!</f>
        <v>#REF!</v>
      </c>
      <c r="AI122" t="e">
        <f>'RESUMEN TOTAL'!#REF!</f>
        <v>#REF!</v>
      </c>
      <c r="AJ122" t="e">
        <f>'RESUMEN TOTAL'!#REF!</f>
        <v>#REF!</v>
      </c>
    </row>
    <row r="123" spans="1:36" x14ac:dyDescent="0.3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 t="e">
        <f>'RESUMEN TOTAL'!#REF!</f>
        <v>#REF!</v>
      </c>
      <c r="AI123" t="e">
        <f>'RESUMEN TOTAL'!#REF!</f>
        <v>#REF!</v>
      </c>
      <c r="AJ123" t="e">
        <f>'RESUMEN TOTAL'!#REF!</f>
        <v>#REF!</v>
      </c>
    </row>
    <row r="124" spans="1:36" x14ac:dyDescent="0.3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 t="e">
        <f>'RESUMEN TOTAL'!#REF!</f>
        <v>#REF!</v>
      </c>
      <c r="AI124" t="e">
        <f>'RESUMEN TOTAL'!#REF!</f>
        <v>#REF!</v>
      </c>
      <c r="AJ124" t="e">
        <f>'RESUMEN TOTAL'!#REF!</f>
        <v>#REF!</v>
      </c>
    </row>
    <row r="125" spans="1:36" x14ac:dyDescent="0.3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 t="e">
        <f>'RESUMEN TOTAL'!#REF!</f>
        <v>#REF!</v>
      </c>
      <c r="AI125" t="e">
        <f>'RESUMEN TOTAL'!#REF!</f>
        <v>#REF!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 t="e">
        <f>'RESUMEN TOTAL'!#REF!</f>
        <v>#REF!</v>
      </c>
      <c r="AI126" t="e">
        <f>'RESUMEN TOTAL'!#REF!</f>
        <v>#REF!</v>
      </c>
      <c r="AJ126" t="e">
        <f>'RESUMEN TOTAL'!#REF!</f>
        <v>#REF!</v>
      </c>
    </row>
    <row r="127" spans="1:36" x14ac:dyDescent="0.3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 t="e">
        <f>'RESUMEN TOTAL'!#REF!</f>
        <v>#REF!</v>
      </c>
      <c r="AI127" t="e">
        <f>'RESUMEN TOTAL'!#REF!</f>
        <v>#REF!</v>
      </c>
      <c r="AJ127" t="e">
        <f>'RESUMEN TOTAL'!#REF!</f>
        <v>#REF!</v>
      </c>
    </row>
    <row r="128" spans="1:36" x14ac:dyDescent="0.3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 t="e">
        <f>'RESUMEN TOTAL'!#REF!</f>
        <v>#REF!</v>
      </c>
      <c r="AI128" t="e">
        <f>'RESUMEN TOTAL'!#REF!</f>
        <v>#REF!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 t="e">
        <f>'RESUMEN TOTAL'!#REF!</f>
        <v>#REF!</v>
      </c>
      <c r="AI129" t="e">
        <f>'RESUMEN TOTAL'!#REF!</f>
        <v>#REF!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 t="e">
        <f>'RESUMEN TOTAL'!#REF!</f>
        <v>#REF!</v>
      </c>
      <c r="AI130" t="e">
        <f>'RESUMEN TOTAL'!#REF!</f>
        <v>#REF!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 t="e">
        <f>'RESUMEN TOTAL'!#REF!</f>
        <v>#REF!</v>
      </c>
      <c r="AI131" t="e">
        <f>'RESUMEN TOTAL'!#REF!</f>
        <v>#REF!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 t="e">
        <f>'RESUMEN TOTAL'!#REF!</f>
        <v>#REF!</v>
      </c>
      <c r="AI132" t="e">
        <f>'RESUMEN TOTAL'!#REF!</f>
        <v>#REF!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 t="e">
        <f>'RESUMEN TOTAL'!#REF!</f>
        <v>#REF!</v>
      </c>
      <c r="AI133" t="e">
        <f>'RESUMEN TOTAL'!#REF!</f>
        <v>#REF!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 t="e">
        <f>'RESUMEN TOTAL'!#REF!</f>
        <v>#REF!</v>
      </c>
      <c r="AI134" t="e">
        <f>'RESUMEN TOTAL'!#REF!</f>
        <v>#REF!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 t="e">
        <f>'RESUMEN TOTAL'!#REF!</f>
        <v>#REF!</v>
      </c>
      <c r="AI135" t="e">
        <f>'RESUMEN TOTAL'!#REF!</f>
        <v>#REF!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 t="e">
        <f>'RESUMEN TOTAL'!#REF!</f>
        <v>#REF!</v>
      </c>
      <c r="AI136" t="e">
        <f>'RESUMEN TOTAL'!#REF!</f>
        <v>#REF!</v>
      </c>
      <c r="AJ136" t="e">
        <f>'RESUMEN TOTAL'!#REF!</f>
        <v>#REF!</v>
      </c>
    </row>
    <row r="137" spans="1:36" x14ac:dyDescent="0.3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 t="str">
        <f>'RESUMEN TOTAL'!M140</f>
        <v>APAGADO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 t="e">
        <f>'RESUMEN TOTAL'!#REF!</f>
        <v>#REF!</v>
      </c>
      <c r="AI137" t="e">
        <f>'RESUMEN TOTAL'!#REF!</f>
        <v>#REF!</v>
      </c>
      <c r="AJ137" t="e">
        <f>'RESUMEN TOTAL'!#REF!</f>
        <v>#REF!</v>
      </c>
    </row>
    <row r="138" spans="1:36" x14ac:dyDescent="0.3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 t="e">
        <f>'RESUMEN TOTAL'!#REF!</f>
        <v>#REF!</v>
      </c>
      <c r="AI138" t="e">
        <f>'RESUMEN TOTAL'!#REF!</f>
        <v>#REF!</v>
      </c>
      <c r="AJ138" t="e">
        <f>'RESUMEN TOTAL'!#REF!</f>
        <v>#REF!</v>
      </c>
    </row>
    <row r="139" spans="1:36" x14ac:dyDescent="0.3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 t="e">
        <f>'RESUMEN TOTAL'!#REF!</f>
        <v>#REF!</v>
      </c>
      <c r="AI139" t="e">
        <f>'RESUMEN TOTAL'!#REF!</f>
        <v>#REF!</v>
      </c>
      <c r="AJ139" t="e">
        <f>'RESUMEN TOTAL'!#REF!</f>
        <v>#REF!</v>
      </c>
    </row>
    <row r="140" spans="1:36" x14ac:dyDescent="0.3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 t="e">
        <f>'RESUMEN TOTAL'!#REF!</f>
        <v>#REF!</v>
      </c>
      <c r="AI140" t="e">
        <f>'RESUMEN TOTAL'!#REF!</f>
        <v>#REF!</v>
      </c>
      <c r="AJ140" t="e">
        <f>'RESUMEN TOTAL'!#REF!</f>
        <v>#REF!</v>
      </c>
    </row>
    <row r="141" spans="1:36" x14ac:dyDescent="0.3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 t="e">
        <f>'RESUMEN TOTAL'!#REF!</f>
        <v>#REF!</v>
      </c>
      <c r="AI141" t="e">
        <f>'RESUMEN TOTAL'!#REF!</f>
        <v>#REF!</v>
      </c>
      <c r="AJ141" t="e">
        <f>'RESUMEN TOTAL'!#REF!</f>
        <v>#REF!</v>
      </c>
    </row>
    <row r="142" spans="1:36" x14ac:dyDescent="0.3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 t="e">
        <f>'RESUMEN TOTAL'!#REF!</f>
        <v>#REF!</v>
      </c>
      <c r="AI142" t="e">
        <f>'RESUMEN TOTAL'!#REF!</f>
        <v>#REF!</v>
      </c>
      <c r="AJ142" t="e">
        <f>'RESUMEN TOTAL'!#REF!</f>
        <v>#REF!</v>
      </c>
    </row>
    <row r="143" spans="1:36" x14ac:dyDescent="0.3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 t="str">
        <f>'RESUMEN TOTAL'!L146</f>
        <v>APAGADO</v>
      </c>
      <c r="H143" t="str">
        <f>'RESUMEN TOTAL'!M146</f>
        <v>APAGADO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 t="e">
        <f>'RESUMEN TOTAL'!#REF!</f>
        <v>#REF!</v>
      </c>
      <c r="AI143" t="e">
        <f>'RESUMEN TOTAL'!#REF!</f>
        <v>#REF!</v>
      </c>
      <c r="AJ143" t="e">
        <f>'RESUMEN TOTAL'!#REF!</f>
        <v>#REF!</v>
      </c>
    </row>
    <row r="144" spans="1:36" x14ac:dyDescent="0.3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 t="e">
        <f>'RESUMEN TOTAL'!#REF!</f>
        <v>#REF!</v>
      </c>
      <c r="AI144" t="e">
        <f>'RESUMEN TOTAL'!#REF!</f>
        <v>#REF!</v>
      </c>
      <c r="AJ144" t="e">
        <f>'RESUMEN TOTAL'!#REF!</f>
        <v>#REF!</v>
      </c>
    </row>
    <row r="145" spans="1:36" x14ac:dyDescent="0.3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 t="e">
        <f>'RESUMEN TOTAL'!#REF!</f>
        <v>#REF!</v>
      </c>
      <c r="AI145" t="e">
        <f>'RESUMEN TOTAL'!#REF!</f>
        <v>#REF!</v>
      </c>
      <c r="AJ145" t="e">
        <f>'RESUMEN TOTAL'!#REF!</f>
        <v>#REF!</v>
      </c>
    </row>
    <row r="146" spans="1:36" x14ac:dyDescent="0.3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 t="e">
        <f>'RESUMEN TOTAL'!#REF!</f>
        <v>#REF!</v>
      </c>
      <c r="AI146" t="e">
        <f>'RESUMEN TOTAL'!#REF!</f>
        <v>#REF!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 t="e">
        <f>'RESUMEN TOTAL'!#REF!</f>
        <v>#REF!</v>
      </c>
      <c r="AI147" t="e">
        <f>'RESUMEN TOTAL'!#REF!</f>
        <v>#REF!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 t="e">
        <f>'RESUMEN TOTAL'!#REF!</f>
        <v>#REF!</v>
      </c>
      <c r="AI148" t="e">
        <f>'RESUMEN TOTAL'!#REF!</f>
        <v>#REF!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 t="e">
        <f>'RESUMEN TOTAL'!#REF!</f>
        <v>#REF!</v>
      </c>
      <c r="AI149" t="e">
        <f>'RESUMEN TOTAL'!#REF!</f>
        <v>#REF!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 t="e">
        <f>'RESUMEN TOTAL'!#REF!</f>
        <v>#REF!</v>
      </c>
      <c r="AI150" t="e">
        <f>'RESUMEN TOTAL'!#REF!</f>
        <v>#REF!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 t="e">
        <f>'RESUMEN TOTAL'!#REF!</f>
        <v>#REF!</v>
      </c>
      <c r="AI151" t="e">
        <f>'RESUMEN TOTAL'!#REF!</f>
        <v>#REF!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 t="e">
        <f>'RESUMEN TOTAL'!#REF!</f>
        <v>#REF!</v>
      </c>
      <c r="AI152" t="e">
        <f>'RESUMEN TOTAL'!#REF!</f>
        <v>#REF!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 t="e">
        <f>'RESUMEN TOTAL'!#REF!</f>
        <v>#REF!</v>
      </c>
      <c r="AI153" t="e">
        <f>'RESUMEN TOTAL'!#REF!</f>
        <v>#REF!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 t="e">
        <f>'RESUMEN TOTAL'!#REF!</f>
        <v>#REF!</v>
      </c>
      <c r="AI154" t="e">
        <f>'RESUMEN TOTAL'!#REF!</f>
        <v>#REF!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 t="e">
        <f>'RESUMEN TOTAL'!#REF!</f>
        <v>#REF!</v>
      </c>
      <c r="AI155" t="e">
        <f>'RESUMEN TOTAL'!#REF!</f>
        <v>#REF!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 t="e">
        <f>'RESUMEN TOTAL'!#REF!</f>
        <v>#REF!</v>
      </c>
      <c r="AI156" t="e">
        <f>'RESUMEN TOTAL'!#REF!</f>
        <v>#REF!</v>
      </c>
      <c r="AJ156" t="e">
        <f>'RESUMEN TOTAL'!#REF!</f>
        <v>#REF!</v>
      </c>
    </row>
    <row r="157" spans="1:36" x14ac:dyDescent="0.3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 t="e">
        <f>'RESUMEN TOTAL'!#REF!</f>
        <v>#REF!</v>
      </c>
      <c r="AI157" t="e">
        <f>'RESUMEN TOTAL'!#REF!</f>
        <v>#REF!</v>
      </c>
      <c r="AJ157" t="e">
        <f>'RESUMEN TOTAL'!#REF!</f>
        <v>#REF!</v>
      </c>
    </row>
    <row r="158" spans="1:36" x14ac:dyDescent="0.3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 t="e">
        <f>'RESUMEN TOTAL'!#REF!</f>
        <v>#REF!</v>
      </c>
      <c r="AI158" t="e">
        <f>'RESUMEN TOTAL'!#REF!</f>
        <v>#REF!</v>
      </c>
      <c r="AJ158" t="e">
        <f>'RESUMEN TOTAL'!#REF!</f>
        <v>#REF!</v>
      </c>
    </row>
    <row r="159" spans="1:36" x14ac:dyDescent="0.3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 t="e">
        <f>'RESUMEN TOTAL'!#REF!</f>
        <v>#REF!</v>
      </c>
      <c r="AI159" t="e">
        <f>'RESUMEN TOTAL'!#REF!</f>
        <v>#REF!</v>
      </c>
      <c r="AJ159" t="e">
        <f>'RESUMEN TOTAL'!#REF!</f>
        <v>#REF!</v>
      </c>
    </row>
    <row r="160" spans="1:36" x14ac:dyDescent="0.3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 t="e">
        <f>'RESUMEN TOTAL'!#REF!</f>
        <v>#REF!</v>
      </c>
      <c r="AI160" t="e">
        <f>'RESUMEN TOTAL'!#REF!</f>
        <v>#REF!</v>
      </c>
      <c r="AJ160" t="e">
        <f>'RESUMEN TOTAL'!#REF!</f>
        <v>#REF!</v>
      </c>
    </row>
    <row r="161" spans="1:36" x14ac:dyDescent="0.3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 t="e">
        <f>'RESUMEN TOTAL'!#REF!</f>
        <v>#REF!</v>
      </c>
      <c r="AI161" t="e">
        <f>'RESUMEN TOTAL'!#REF!</f>
        <v>#REF!</v>
      </c>
      <c r="AJ161" t="e">
        <f>'RESUMEN TOTAL'!#REF!</f>
        <v>#REF!</v>
      </c>
    </row>
    <row r="162" spans="1:36" x14ac:dyDescent="0.3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 t="e">
        <f>'RESUMEN TOTAL'!#REF!</f>
        <v>#REF!</v>
      </c>
      <c r="AI162" t="e">
        <f>'RESUMEN TOTAL'!#REF!</f>
        <v>#REF!</v>
      </c>
      <c r="AJ162" t="e">
        <f>'RESUMEN TOTAL'!#REF!</f>
        <v>#REF!</v>
      </c>
    </row>
    <row r="163" spans="1:36" x14ac:dyDescent="0.3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 t="e">
        <f>'RESUMEN TOTAL'!#REF!</f>
        <v>#REF!</v>
      </c>
      <c r="AI163" t="e">
        <f>'RESUMEN TOTAL'!#REF!</f>
        <v>#REF!</v>
      </c>
      <c r="AJ163" t="e">
        <f>'RESUMEN TOTAL'!#REF!</f>
        <v>#REF!</v>
      </c>
    </row>
    <row r="164" spans="1:36" x14ac:dyDescent="0.3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 t="e">
        <f>'RESUMEN TOTAL'!#REF!</f>
        <v>#REF!</v>
      </c>
      <c r="AI164" t="e">
        <f>'RESUMEN TOTAL'!#REF!</f>
        <v>#REF!</v>
      </c>
      <c r="AJ164" t="e">
        <f>'RESUMEN TOTAL'!#REF!</f>
        <v>#REF!</v>
      </c>
    </row>
    <row r="165" spans="1:36" x14ac:dyDescent="0.3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 t="e">
        <f>'RESUMEN TOTAL'!#REF!</f>
        <v>#REF!</v>
      </c>
      <c r="AI165" t="e">
        <f>'RESUMEN TOTAL'!#REF!</f>
        <v>#REF!</v>
      </c>
      <c r="AJ165" t="e">
        <f>'RESUMEN TOTAL'!#REF!</f>
        <v>#REF!</v>
      </c>
    </row>
    <row r="166" spans="1:36" x14ac:dyDescent="0.3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 t="e">
        <f>'RESUMEN TOTAL'!#REF!</f>
        <v>#REF!</v>
      </c>
      <c r="AI166" t="e">
        <f>'RESUMEN TOTAL'!#REF!</f>
        <v>#REF!</v>
      </c>
      <c r="AJ166" t="e">
        <f>'RESUMEN TOTAL'!#REF!</f>
        <v>#REF!</v>
      </c>
    </row>
    <row r="167" spans="1:36" x14ac:dyDescent="0.3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 t="e">
        <f>'RESUMEN TOTAL'!#REF!</f>
        <v>#REF!</v>
      </c>
      <c r="AI167" t="e">
        <f>'RESUMEN TOTAL'!#REF!</f>
        <v>#REF!</v>
      </c>
      <c r="AJ167" t="e">
        <f>'RESUMEN TOTAL'!#REF!</f>
        <v>#REF!</v>
      </c>
    </row>
    <row r="168" spans="1:36" x14ac:dyDescent="0.3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 t="e">
        <f>'RESUMEN TOTAL'!#REF!</f>
        <v>#REF!</v>
      </c>
      <c r="AI168" t="e">
        <f>'RESUMEN TOTAL'!#REF!</f>
        <v>#REF!</v>
      </c>
      <c r="AJ168" t="e">
        <f>'RESUMEN TOTAL'!#REF!</f>
        <v>#REF!</v>
      </c>
    </row>
    <row r="169" spans="1:36" x14ac:dyDescent="0.3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 t="e">
        <f>'RESUMEN TOTAL'!#REF!</f>
        <v>#REF!</v>
      </c>
      <c r="AI169" t="e">
        <f>'RESUMEN TOTAL'!#REF!</f>
        <v>#REF!</v>
      </c>
      <c r="AJ169" t="e">
        <f>'RESUMEN TOTAL'!#REF!</f>
        <v>#REF!</v>
      </c>
    </row>
    <row r="170" spans="1:36" x14ac:dyDescent="0.3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 t="e">
        <f>'RESUMEN TOTAL'!#REF!</f>
        <v>#REF!</v>
      </c>
      <c r="AI170" t="e">
        <f>'RESUMEN TOTAL'!#REF!</f>
        <v>#REF!</v>
      </c>
      <c r="AJ170" t="e">
        <f>'RESUMEN TOTAL'!#REF!</f>
        <v>#REF!</v>
      </c>
    </row>
    <row r="171" spans="1:36" x14ac:dyDescent="0.3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 t="e">
        <f>'RESUMEN TOTAL'!#REF!</f>
        <v>#REF!</v>
      </c>
      <c r="AI171" t="e">
        <f>'RESUMEN TOTAL'!#REF!</f>
        <v>#REF!</v>
      </c>
      <c r="AJ171" t="e">
        <f>'RESUMEN TOTAL'!#REF!</f>
        <v>#REF!</v>
      </c>
    </row>
    <row r="172" spans="1:36" x14ac:dyDescent="0.3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 t="e">
        <f>'RESUMEN TOTAL'!#REF!</f>
        <v>#REF!</v>
      </c>
      <c r="AI172" t="e">
        <f>'RESUMEN TOTAL'!#REF!</f>
        <v>#REF!</v>
      </c>
      <c r="AJ172" t="e">
        <f>'RESUMEN TOTAL'!#REF!</f>
        <v>#REF!</v>
      </c>
    </row>
    <row r="173" spans="1:36" x14ac:dyDescent="0.3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 t="e">
        <f>'RESUMEN TOTAL'!#REF!</f>
        <v>#REF!</v>
      </c>
      <c r="AI173" t="e">
        <f>'RESUMEN TOTAL'!#REF!</f>
        <v>#REF!</v>
      </c>
      <c r="AJ173" t="e">
        <f>'RESUMEN TOTAL'!#REF!</f>
        <v>#REF!</v>
      </c>
    </row>
    <row r="174" spans="1:36" x14ac:dyDescent="0.3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 t="e">
        <f>'RESUMEN TOTAL'!#REF!</f>
        <v>#REF!</v>
      </c>
      <c r="AI174" t="e">
        <f>'RESUMEN TOTAL'!#REF!</f>
        <v>#REF!</v>
      </c>
      <c r="AJ174" t="e">
        <f>'RESUMEN TOTAL'!#REF!</f>
        <v>#REF!</v>
      </c>
    </row>
    <row r="175" spans="1:36" x14ac:dyDescent="0.3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 t="e">
        <f>'RESUMEN TOTAL'!#REF!</f>
        <v>#REF!</v>
      </c>
      <c r="AI175" t="e">
        <f>'RESUMEN TOTAL'!#REF!</f>
        <v>#REF!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 t="e">
        <f>'RESUMEN TOTAL'!#REF!</f>
        <v>#REF!</v>
      </c>
      <c r="AI176" t="e">
        <f>'RESUMEN TOTAL'!#REF!</f>
        <v>#REF!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 t="e">
        <f>'RESUMEN TOTAL'!#REF!</f>
        <v>#REF!</v>
      </c>
      <c r="AI177" t="e">
        <f>'RESUMEN TOTAL'!#REF!</f>
        <v>#REF!</v>
      </c>
      <c r="AJ177" t="e">
        <f>'RESUMEN TOTAL'!#REF!</f>
        <v>#REF!</v>
      </c>
    </row>
    <row r="178" spans="1:36" x14ac:dyDescent="0.3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 t="str">
        <f>'RESUMEN TOTAL'!K181</f>
        <v>APAGADO</v>
      </c>
      <c r="G178" t="str">
        <f>'RESUMEN TOTAL'!L181</f>
        <v>APAGADO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 t="e">
        <f>'RESUMEN TOTAL'!#REF!</f>
        <v>#REF!</v>
      </c>
      <c r="AI178" t="e">
        <f>'RESUMEN TOTAL'!#REF!</f>
        <v>#REF!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 t="e">
        <f>'RESUMEN TOTAL'!#REF!</f>
        <v>#REF!</v>
      </c>
      <c r="AI179" t="e">
        <f>'RESUMEN TOTAL'!#REF!</f>
        <v>#REF!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 t="e">
        <f>'RESUMEN TOTAL'!#REF!</f>
        <v>#REF!</v>
      </c>
      <c r="AI180" t="e">
        <f>'RESUMEN TOTAL'!#REF!</f>
        <v>#REF!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 t="e">
        <f>'RESUMEN TOTAL'!#REF!</f>
        <v>#REF!</v>
      </c>
      <c r="AI181" t="e">
        <f>'RESUMEN TOTAL'!#REF!</f>
        <v>#REF!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 t="e">
        <f>'RESUMEN TOTAL'!#REF!</f>
        <v>#REF!</v>
      </c>
      <c r="AI182" t="e">
        <f>'RESUMEN TOTAL'!#REF!</f>
        <v>#REF!</v>
      </c>
      <c r="AJ182" t="e">
        <f>'RESUMEN TOTAL'!#REF!</f>
        <v>#REF!</v>
      </c>
    </row>
    <row r="183" spans="1:36" x14ac:dyDescent="0.3">
      <c r="A183" t="str">
        <f>'RESUMEN TOTAL'!A187</f>
        <v>LUJAN</v>
      </c>
      <c r="B183" t="str">
        <f>'RESUMEN TOTAL'!B187</f>
        <v>LUJ 01</v>
      </c>
      <c r="C183" t="str">
        <f>'RESUMEN TOTAL'!D187</f>
        <v>ñandu y Los Pinos</v>
      </c>
      <c r="D183" t="str">
        <f>'RESUMEN TOTAL'!E187</f>
        <v>Domo</v>
      </c>
      <c r="E183" t="str">
        <f>'RESUMEN TOTAL'!F187</f>
        <v>Radio</v>
      </c>
      <c r="F183">
        <f>'RESUMEN TOTAL'!K187</f>
        <v>0</v>
      </c>
      <c r="G183">
        <f>'RESUMEN TOTAL'!L187</f>
        <v>0</v>
      </c>
      <c r="H183">
        <f>'RESUMEN TOTAL'!M187</f>
        <v>0</v>
      </c>
      <c r="I183">
        <f>'RESUMEN TOTAL'!N187</f>
        <v>0</v>
      </c>
      <c r="J183">
        <f>'RESUMEN TOTAL'!O187</f>
        <v>0</v>
      </c>
      <c r="K183">
        <f>'RESUMEN TOTAL'!P187</f>
        <v>0</v>
      </c>
      <c r="L183">
        <f>'RESUMEN TOTAL'!Q187</f>
        <v>0</v>
      </c>
      <c r="M183">
        <f>'RESUMEN TOTAL'!R187</f>
        <v>0</v>
      </c>
      <c r="N183">
        <f>'RESUMEN TOTAL'!S187</f>
        <v>0</v>
      </c>
      <c r="O183">
        <f>'RESUMEN TOTAL'!T187</f>
        <v>0</v>
      </c>
      <c r="P183">
        <f>'RESUMEN TOTAL'!U187</f>
        <v>0</v>
      </c>
      <c r="Q183">
        <f>'RESUMEN TOTAL'!V187</f>
        <v>0</v>
      </c>
      <c r="R183">
        <f>'RESUMEN TOTAL'!W187</f>
        <v>0</v>
      </c>
      <c r="S183">
        <f>'RESUMEN TOTAL'!X187</f>
        <v>0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 t="e">
        <f>'RESUMEN TOTAL'!#REF!</f>
        <v>#REF!</v>
      </c>
      <c r="AI183" t="e">
        <f>'RESUMEN TOTAL'!#REF!</f>
        <v>#REF!</v>
      </c>
      <c r="AJ183" t="e">
        <f>'RESUMEN TOTAL'!#REF!</f>
        <v>#REF!</v>
      </c>
    </row>
    <row r="184" spans="1:36" x14ac:dyDescent="0.3">
      <c r="A184" t="str">
        <f>'RESUMEN TOTAL'!A188</f>
        <v>VILLA ARGENTINA</v>
      </c>
      <c r="B184" t="str">
        <f>'RESUMEN TOTAL'!B188</f>
        <v>LUJ 02</v>
      </c>
      <c r="C184" t="str">
        <f>'RESUMEN TOTAL'!D188</f>
        <v>DIAG. LOS TILOS Y 527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 t="e">
        <f>'RESUMEN TOTAL'!#REF!</f>
        <v>#REF!</v>
      </c>
      <c r="AI184" t="e">
        <f>'RESUMEN TOTAL'!#REF!</f>
        <v>#REF!</v>
      </c>
      <c r="AJ184" t="e">
        <f>'RESUMEN TOTAL'!#REF!</f>
        <v>#REF!</v>
      </c>
    </row>
    <row r="185" spans="1:36" x14ac:dyDescent="0.3">
      <c r="A185" t="str">
        <f>'RESUMEN TOTAL'!A189</f>
        <v>LUJAN</v>
      </c>
      <c r="B185" t="str">
        <f>'RESUMEN TOTAL'!B189</f>
        <v>LUJ03</v>
      </c>
      <c r="C185" t="str">
        <f>'RESUMEN TOTAL'!D189</f>
        <v>LOS PINOS Y LOS TILOS</v>
      </c>
      <c r="D185" t="str">
        <f>'RESUMEN TOTAL'!E189</f>
        <v>DOMO</v>
      </c>
      <c r="E185" t="str">
        <f>'RESUMEN TOTAL'!F189</f>
        <v>Fibra Optica</v>
      </c>
      <c r="F185">
        <f>'RESUMEN TOTAL'!K189</f>
        <v>0</v>
      </c>
      <c r="G185">
        <f>'RESUMEN TOTAL'!L189</f>
        <v>0</v>
      </c>
      <c r="H185">
        <f>'RESUMEN TOTAL'!M189</f>
        <v>0</v>
      </c>
      <c r="I185">
        <f>'RESUMEN TOTAL'!N189</f>
        <v>0</v>
      </c>
      <c r="J185">
        <f>'RESUMEN TOTAL'!O189</f>
        <v>0</v>
      </c>
      <c r="K185">
        <f>'RESUMEN TOTAL'!P189</f>
        <v>0</v>
      </c>
      <c r="L185">
        <f>'RESUMEN TOTAL'!Q189</f>
        <v>0</v>
      </c>
      <c r="M185">
        <f>'RESUMEN TOTAL'!R189</f>
        <v>0</v>
      </c>
      <c r="N185">
        <f>'RESUMEN TOTAL'!S189</f>
        <v>0</v>
      </c>
      <c r="O185">
        <f>'RESUMEN TOTAL'!T189</f>
        <v>0</v>
      </c>
      <c r="P185">
        <f>'RESUMEN TOTAL'!U189</f>
        <v>0</v>
      </c>
      <c r="Q185">
        <f>'RESUMEN TOTAL'!V189</f>
        <v>0</v>
      </c>
      <c r="R185">
        <f>'RESUMEN TOTAL'!W189</f>
        <v>0</v>
      </c>
      <c r="S185">
        <f>'RESUMEN TOTAL'!X189</f>
        <v>0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 t="e">
        <f>'RESUMEN TOTAL'!#REF!</f>
        <v>#REF!</v>
      </c>
      <c r="AI185" t="e">
        <f>'RESUMEN TOTAL'!#REF!</f>
        <v>#REF!</v>
      </c>
      <c r="AJ185" t="e">
        <f>'RESUMEN TOTAL'!#REF!</f>
        <v>#REF!</v>
      </c>
    </row>
    <row r="186" spans="1:36" x14ac:dyDescent="0.3">
      <c r="A186" t="str">
        <f>'RESUMEN TOTAL'!A190</f>
        <v>PRESIDENTE PERON (PEPSI)</v>
      </c>
      <c r="B186" t="str">
        <f>'RESUMEN TOTAL'!B190</f>
        <v>MAR 01</v>
      </c>
      <c r="C186" t="str">
        <f>'RESUMEN TOTAL'!D190</f>
        <v>RP36 Y LA ESMERALDA</v>
      </c>
      <c r="D186" t="str">
        <f>'RESUMEN TOTAL'!E190</f>
        <v>DOMO</v>
      </c>
      <c r="E186" t="str">
        <f>'RESUMEN TOTAL'!F190</f>
        <v>FIBRA OPTICA</v>
      </c>
      <c r="F186">
        <f>'RESUMEN TOTAL'!K190</f>
        <v>0</v>
      </c>
      <c r="G186">
        <f>'RESUMEN TOTAL'!L190</f>
        <v>0</v>
      </c>
      <c r="H186">
        <f>'RESUMEN TOTAL'!M190</f>
        <v>0</v>
      </c>
      <c r="I186">
        <f>'RESUMEN TOTAL'!N190</f>
        <v>0</v>
      </c>
      <c r="J186">
        <f>'RESUMEN TOTAL'!O190</f>
        <v>0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 t="e">
        <f>'RESUMEN TOTAL'!#REF!</f>
        <v>#REF!</v>
      </c>
      <c r="AI186" t="e">
        <f>'RESUMEN TOTAL'!#REF!</f>
        <v>#REF!</v>
      </c>
      <c r="AJ186" t="e">
        <f>'RESUMEN TOTAL'!#REF!</f>
        <v>#REF!</v>
      </c>
    </row>
    <row r="187" spans="1:36" x14ac:dyDescent="0.3">
      <c r="A187" t="str">
        <f>'RESUMEN TOTAL'!A191</f>
        <v>RICARDO ROJAS</v>
      </c>
      <c r="B187" t="str">
        <f>'RESUMEN TOTAL'!B191</f>
        <v>MAR 02 (FIJA1)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>
        <f>'RESUMEN TOTAL'!K191</f>
        <v>0</v>
      </c>
      <c r="G187">
        <f>'RESUMEN TOTAL'!L191</f>
        <v>0</v>
      </c>
      <c r="H187">
        <f>'RESUMEN TOTAL'!M191</f>
        <v>0</v>
      </c>
      <c r="I187">
        <f>'RESUMEN TOTAL'!N191</f>
        <v>0</v>
      </c>
      <c r="J187">
        <f>'RESUMEN TOTAL'!O191</f>
        <v>0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 t="e">
        <f>'RESUMEN TOTAL'!#REF!</f>
        <v>#REF!</v>
      </c>
      <c r="AI187" t="e">
        <f>'RESUMEN TOTAL'!#REF!</f>
        <v>#REF!</v>
      </c>
      <c r="AJ187" t="e">
        <f>'RESUMEN TOTAL'!#REF!</f>
        <v>#REF!</v>
      </c>
    </row>
    <row r="188" spans="1:36" x14ac:dyDescent="0.3">
      <c r="A188" t="str">
        <f>'RESUMEN TOTAL'!A192</f>
        <v>LAS MARGARITAS</v>
      </c>
      <c r="B188" t="str">
        <f>'RESUMEN TOTAL'!B192</f>
        <v>MAR 03(FIJA 2)</v>
      </c>
      <c r="C188" t="str">
        <f>'RESUMEN TOTAL'!D192</f>
        <v>LUJAN Y PATAGONES</v>
      </c>
      <c r="D188" t="str">
        <f>'RESUMEN TOTAL'!E192</f>
        <v>Fija</v>
      </c>
      <c r="E188" t="str">
        <f>'RESUMEN TOTAL'!F192</f>
        <v>Fibra Optica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 t="e">
        <f>'RESUMEN TOTAL'!#REF!</f>
        <v>#REF!</v>
      </c>
      <c r="AI188" t="e">
        <f>'RESUMEN TOTAL'!#REF!</f>
        <v>#REF!</v>
      </c>
      <c r="AJ188" t="e">
        <f>'RESUMEN TOTAL'!#REF!</f>
        <v>#REF!</v>
      </c>
    </row>
    <row r="189" spans="1:36" x14ac:dyDescent="0.3">
      <c r="A189" t="str">
        <f>'RESUMEN TOTAL'!A193</f>
        <v>MAYOL</v>
      </c>
      <c r="B189" t="str">
        <f>'RESUMEN TOTAL'!B193</f>
        <v>MAY 01</v>
      </c>
      <c r="C189" t="str">
        <f>'RESUMEN TOTAL'!D193</f>
        <v>Eva Peron y Cabildo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 t="e">
        <f>'RESUMEN TOTAL'!#REF!</f>
        <v>#REF!</v>
      </c>
      <c r="AI189" t="e">
        <f>'RESUMEN TOTAL'!#REF!</f>
        <v>#REF!</v>
      </c>
      <c r="AJ189" t="e">
        <f>'RESUMEN TOTAL'!#REF!</f>
        <v>#REF!</v>
      </c>
    </row>
    <row r="190" spans="1:36" x14ac:dyDescent="0.3">
      <c r="A190" t="str">
        <f>'RESUMEN TOTAL'!A194</f>
        <v>MAYOL</v>
      </c>
      <c r="B190" t="str">
        <f>'RESUMEN TOTAL'!B194</f>
        <v>MAY 02</v>
      </c>
      <c r="C190" t="str">
        <f>'RESUMEN TOTAL'!D194</f>
        <v>EVA PERON Y MONTEVIDEO</v>
      </c>
      <c r="D190" t="str">
        <f>'RESUMEN TOTAL'!E194</f>
        <v>Domo</v>
      </c>
      <c r="E190" t="str">
        <f>'RESUMEN TOTAL'!F194</f>
        <v>Radio</v>
      </c>
      <c r="F190">
        <f>'RESUMEN TOTAL'!K194</f>
        <v>0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>
        <f>'RESUMEN TOTAL'!R194</f>
        <v>0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 t="e">
        <f>'RESUMEN TOTAL'!#REF!</f>
        <v>#REF!</v>
      </c>
      <c r="AI190" t="e">
        <f>'RESUMEN TOTAL'!#REF!</f>
        <v>#REF!</v>
      </c>
      <c r="AJ190" t="e">
        <f>'RESUMEN TOTAL'!#REF!</f>
        <v>#REF!</v>
      </c>
    </row>
    <row r="191" spans="1:36" x14ac:dyDescent="0.3">
      <c r="A191" t="str">
        <f>'RESUMEN TOTAL'!A195</f>
        <v>MAYOL</v>
      </c>
      <c r="B191" t="str">
        <f>'RESUMEN TOTAL'!B195</f>
        <v>MAY 03</v>
      </c>
      <c r="C191" t="str">
        <f>'RESUMEN TOTAL'!D195</f>
        <v>CHAÑAR Y SAN NICOLAS</v>
      </c>
      <c r="D191" t="str">
        <f>'RESUMEN TOTAL'!E195</f>
        <v>DOMO</v>
      </c>
      <c r="E191" t="str">
        <f>'RESUMEN TOTAL'!F195</f>
        <v>PTO A FO</v>
      </c>
      <c r="F191">
        <f>'RESUMEN TOTAL'!K195</f>
        <v>0</v>
      </c>
      <c r="G191">
        <f>'RESUMEN TOTAL'!L195</f>
        <v>0</v>
      </c>
      <c r="H191">
        <f>'RESUMEN TOTAL'!M195</f>
        <v>0</v>
      </c>
      <c r="I191">
        <f>'RESUMEN TOTAL'!N195</f>
        <v>0</v>
      </c>
      <c r="J191">
        <f>'RESUMEN TOTAL'!O195</f>
        <v>0</v>
      </c>
      <c r="K191">
        <f>'RESUMEN TOTAL'!P195</f>
        <v>0</v>
      </c>
      <c r="L191">
        <f>'RESUMEN TOTAL'!Q195</f>
        <v>0</v>
      </c>
      <c r="M191">
        <f>'RESUMEN TOTAL'!R195</f>
        <v>0</v>
      </c>
      <c r="N191">
        <f>'RESUMEN TOTAL'!S195</f>
        <v>0</v>
      </c>
      <c r="O191">
        <f>'RESUMEN TOTAL'!T195</f>
        <v>0</v>
      </c>
      <c r="P191">
        <f>'RESUMEN TOTAL'!U195</f>
        <v>0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 t="e">
        <f>'RESUMEN TOTAL'!#REF!</f>
        <v>#REF!</v>
      </c>
      <c r="AI191" t="e">
        <f>'RESUMEN TOTAL'!#REF!</f>
        <v>#REF!</v>
      </c>
      <c r="AJ191" t="e">
        <f>'RESUMEN TOTAL'!#REF!</f>
        <v>#REF!</v>
      </c>
    </row>
    <row r="192" spans="1:36" x14ac:dyDescent="0.3">
      <c r="A192" t="str">
        <f>'RESUMEN TOTAL'!A196</f>
        <v>MAYOL</v>
      </c>
      <c r="B192" t="str">
        <f>'RESUMEN TOTAL'!B196</f>
        <v>MAY 04</v>
      </c>
      <c r="C192" t="str">
        <f>'RESUMEN TOTAL'!D196</f>
        <v>MAR CHIQUITA Y RIO JACHAL</v>
      </c>
      <c r="D192" t="str">
        <f>'RESUMEN TOTAL'!E196</f>
        <v>DOMO</v>
      </c>
      <c r="E192" t="str">
        <f>'RESUMEN TOTAL'!F196</f>
        <v>Radio</v>
      </c>
      <c r="F192">
        <f>'RESUMEN TOTAL'!K196</f>
        <v>0</v>
      </c>
      <c r="G192">
        <f>'RESUMEN TOTAL'!L196</f>
        <v>0</v>
      </c>
      <c r="H192">
        <f>'RESUMEN TOTAL'!M196</f>
        <v>0</v>
      </c>
      <c r="I192">
        <f>'RESUMEN TOTAL'!N196</f>
        <v>0</v>
      </c>
      <c r="J192">
        <f>'RESUMEN TOTAL'!O196</f>
        <v>0</v>
      </c>
      <c r="K192">
        <f>'RESUMEN TOTAL'!P196</f>
        <v>0</v>
      </c>
      <c r="L192">
        <f>'RESUMEN TOTAL'!Q196</f>
        <v>0</v>
      </c>
      <c r="M192">
        <f>'RESUMEN TOTAL'!R196</f>
        <v>0</v>
      </c>
      <c r="N192">
        <f>'RESUMEN TOTAL'!S196</f>
        <v>0</v>
      </c>
      <c r="O192">
        <f>'RESUMEN TOTAL'!T196</f>
        <v>0</v>
      </c>
      <c r="P192">
        <f>'RESUMEN TOTAL'!U196</f>
        <v>0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 t="e">
        <f>'RESUMEN TOTAL'!#REF!</f>
        <v>#REF!</v>
      </c>
      <c r="AI192" t="e">
        <f>'RESUMEN TOTAL'!#REF!</f>
        <v>#REF!</v>
      </c>
      <c r="AJ192" t="e">
        <f>'RESUMEN TOTAL'!#REF!</f>
        <v>#REF!</v>
      </c>
    </row>
    <row r="193" spans="1:36" x14ac:dyDescent="0.3">
      <c r="A193" t="str">
        <f>'RESUMEN TOTAL'!A197</f>
        <v>MARTIN FIERRO</v>
      </c>
      <c r="B193" t="str">
        <f>'RESUMEN TOTAL'!B197</f>
        <v>MFI 01</v>
      </c>
      <c r="C193" t="str">
        <f>'RESUMEN TOTAL'!D197</f>
        <v>Belgrano y Sgto. Cabral</v>
      </c>
      <c r="D193" t="str">
        <f>'RESUMEN TOTAL'!E197</f>
        <v>Fija</v>
      </c>
      <c r="E193" t="str">
        <f>'RESUMEN TOTAL'!F197</f>
        <v>Fibra Optica</v>
      </c>
      <c r="F193">
        <f>'RESUMEN TOTAL'!K197</f>
        <v>0</v>
      </c>
      <c r="G193">
        <f>'RESUMEN TOTAL'!L197</f>
        <v>0</v>
      </c>
      <c r="H193">
        <f>'RESUMEN TOTAL'!M197</f>
        <v>0</v>
      </c>
      <c r="I193">
        <f>'RESUMEN TOTAL'!N197</f>
        <v>0</v>
      </c>
      <c r="J193">
        <f>'RESUMEN TOTAL'!O197</f>
        <v>0</v>
      </c>
      <c r="K193">
        <f>'RESUMEN TOTAL'!P197</f>
        <v>0</v>
      </c>
      <c r="L193">
        <f>'RESUMEN TOTAL'!Q197</f>
        <v>0</v>
      </c>
      <c r="M193">
        <f>'RESUMEN TOTAL'!R197</f>
        <v>0</v>
      </c>
      <c r="N193">
        <f>'RESUMEN TOTAL'!S197</f>
        <v>0</v>
      </c>
      <c r="O193">
        <f>'RESUMEN TOTAL'!T197</f>
        <v>0</v>
      </c>
      <c r="P193">
        <f>'RESUMEN TOTAL'!U197</f>
        <v>0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 t="e">
        <f>'RESUMEN TOTAL'!#REF!</f>
        <v>#REF!</v>
      </c>
      <c r="AI193" t="e">
        <f>'RESUMEN TOTAL'!#REF!</f>
        <v>#REF!</v>
      </c>
      <c r="AJ193" t="e">
        <f>'RESUMEN TOTAL'!#REF!</f>
        <v>#REF!</v>
      </c>
    </row>
    <row r="194" spans="1:36" x14ac:dyDescent="0.3">
      <c r="A194" t="str">
        <f>'RESUMEN TOTAL'!A198</f>
        <v>LOPEZ ROMERO</v>
      </c>
      <c r="B194" t="str">
        <f>'RESUMEN TOTAL'!B198</f>
        <v>MFI02</v>
      </c>
      <c r="C194" t="str">
        <f>'RESUMEN TOTAL'!D198</f>
        <v>Calchaqui y Balcarce</v>
      </c>
      <c r="D194" t="str">
        <f>'RESUMEN TOTAL'!E198</f>
        <v>Fija</v>
      </c>
      <c r="E194" t="str">
        <f>'RESUMEN TOTAL'!F198</f>
        <v>Fibra Optica</v>
      </c>
      <c r="F194">
        <f>'RESUMEN TOTAL'!K198</f>
        <v>0</v>
      </c>
      <c r="G194">
        <f>'RESUMEN TOTAL'!L198</f>
        <v>0</v>
      </c>
      <c r="H194">
        <f>'RESUMEN TOTAL'!M198</f>
        <v>0</v>
      </c>
      <c r="I194">
        <f>'RESUMEN TOTAL'!N198</f>
        <v>0</v>
      </c>
      <c r="J194">
        <f>'RESUMEN TOTAL'!O198</f>
        <v>0</v>
      </c>
      <c r="K194">
        <f>'RESUMEN TOTAL'!P198</f>
        <v>0</v>
      </c>
      <c r="L194">
        <f>'RESUMEN TOTAL'!Q198</f>
        <v>0</v>
      </c>
      <c r="M194">
        <f>'RESUMEN TOTAL'!R198</f>
        <v>0</v>
      </c>
      <c r="N194">
        <f>'RESUMEN TOTAL'!S198</f>
        <v>0</v>
      </c>
      <c r="O194">
        <f>'RESUMEN TOTAL'!T198</f>
        <v>0</v>
      </c>
      <c r="P194">
        <f>'RESUMEN TOTAL'!U198</f>
        <v>0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 t="e">
        <f>'RESUMEN TOTAL'!#REF!</f>
        <v>#REF!</v>
      </c>
      <c r="AI194" t="e">
        <f>'RESUMEN TOTAL'!#REF!</f>
        <v>#REF!</v>
      </c>
      <c r="AJ194" t="e">
        <f>'RESUMEN TOTAL'!#REF!</f>
        <v>#REF!</v>
      </c>
    </row>
    <row r="195" spans="1:36" x14ac:dyDescent="0.3">
      <c r="A195" t="str">
        <f>'RESUMEN TOTAL'!A199</f>
        <v>SAN EMILIO</v>
      </c>
      <c r="B195" t="str">
        <f>'RESUMEN TOTAL'!B199</f>
        <v>MFI 03</v>
      </c>
      <c r="C195" t="str">
        <f>'RESUMEN TOTAL'!D199</f>
        <v>Cno. Gral. Belgrano y Av. del Trabajo</v>
      </c>
      <c r="D195" t="str">
        <f>'RESUMEN TOTAL'!E199</f>
        <v>Domo</v>
      </c>
      <c r="E195" t="str">
        <f>'RESUMEN TOTAL'!F199</f>
        <v>Fibra Optica</v>
      </c>
      <c r="F195">
        <f>'RESUMEN TOTAL'!K199</f>
        <v>0</v>
      </c>
      <c r="G195">
        <f>'RESUMEN TOTAL'!L199</f>
        <v>0</v>
      </c>
      <c r="H195">
        <f>'RESUMEN TOTAL'!M199</f>
        <v>0</v>
      </c>
      <c r="I195">
        <f>'RESUMEN TOTAL'!N199</f>
        <v>0</v>
      </c>
      <c r="J195">
        <f>'RESUMEN TOTAL'!O199</f>
        <v>0</v>
      </c>
      <c r="K195">
        <f>'RESUMEN TOTAL'!P199</f>
        <v>0</v>
      </c>
      <c r="L195">
        <f>'RESUMEN TOTAL'!Q199</f>
        <v>0</v>
      </c>
      <c r="M195">
        <f>'RESUMEN TOTAL'!R199</f>
        <v>0</v>
      </c>
      <c r="N195">
        <f>'RESUMEN TOTAL'!S199</f>
        <v>0</v>
      </c>
      <c r="O195">
        <f>'RESUMEN TOTAL'!T199</f>
        <v>0</v>
      </c>
      <c r="P195">
        <f>'RESUMEN TOTAL'!U199</f>
        <v>0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 t="e">
        <f>'RESUMEN TOTAL'!#REF!</f>
        <v>#REF!</v>
      </c>
      <c r="AI195" t="e">
        <f>'RESUMEN TOTAL'!#REF!</f>
        <v>#REF!</v>
      </c>
      <c r="AJ195" t="e">
        <f>'RESUMEN TOTAL'!#REF!</f>
        <v>#REF!</v>
      </c>
    </row>
    <row r="196" spans="1:36" x14ac:dyDescent="0.3">
      <c r="A196" t="str">
        <f>'RESUMEN TOTAL'!A200</f>
        <v>MARTIN FIERRO</v>
      </c>
      <c r="B196" t="str">
        <f>'RESUMEN TOTAL'!B200</f>
        <v>MFI04</v>
      </c>
      <c r="C196" t="str">
        <f>'RESUMEN TOTAL'!D200</f>
        <v>Calchaqui y balcarce</v>
      </c>
      <c r="D196" t="str">
        <f>'RESUMEN TOTAL'!E200</f>
        <v>Domo</v>
      </c>
      <c r="E196" t="str">
        <f>'RESUMEN TOTAL'!F200</f>
        <v>FIBRA OPTICA</v>
      </c>
      <c r="F196">
        <f>'RESUMEN TOTAL'!K200</f>
        <v>0</v>
      </c>
      <c r="G196">
        <f>'RESUMEN TOTAL'!L200</f>
        <v>0</v>
      </c>
      <c r="H196">
        <f>'RESUMEN TOTAL'!M200</f>
        <v>0</v>
      </c>
      <c r="I196">
        <f>'RESUMEN TOTAL'!N200</f>
        <v>0</v>
      </c>
      <c r="J196">
        <f>'RESUMEN TOTAL'!O200</f>
        <v>0</v>
      </c>
      <c r="K196">
        <f>'RESUMEN TOTAL'!P200</f>
        <v>0</v>
      </c>
      <c r="L196">
        <f>'RESUMEN TOTAL'!Q200</f>
        <v>0</v>
      </c>
      <c r="M196">
        <f>'RESUMEN TOTAL'!R200</f>
        <v>0</v>
      </c>
      <c r="N196">
        <f>'RESUMEN TOTAL'!S200</f>
        <v>0</v>
      </c>
      <c r="O196">
        <f>'RESUMEN TOTAL'!T200</f>
        <v>0</v>
      </c>
      <c r="P196">
        <f>'RESUMEN TOTAL'!U200</f>
        <v>0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 t="e">
        <f>'RESUMEN TOTAL'!#REF!</f>
        <v>#REF!</v>
      </c>
      <c r="AI196" t="e">
        <f>'RESUMEN TOTAL'!#REF!</f>
        <v>#REF!</v>
      </c>
      <c r="AJ196" t="e">
        <f>'RESUMEN TOTAL'!#REF!</f>
        <v>#REF!</v>
      </c>
    </row>
    <row r="197" spans="1:36" x14ac:dyDescent="0.3">
      <c r="A197" t="str">
        <f>'RESUMEN TOTAL'!A201</f>
        <v>SAN EMILIO</v>
      </c>
      <c r="B197" t="str">
        <f>'RESUMEN TOTAL'!B201</f>
        <v>MFI 05</v>
      </c>
      <c r="C197" t="str">
        <f>'RESUMEN TOTAL'!D201</f>
        <v>Cno. Gral. Belgrano y Guayaquil</v>
      </c>
      <c r="D197" t="str">
        <f>'RESUMEN TOTAL'!E201</f>
        <v>Domo</v>
      </c>
      <c r="E197" t="str">
        <f>'RESUMEN TOTAL'!F201</f>
        <v>FIBRA OPTICA</v>
      </c>
      <c r="F197">
        <f>'RESUMEN TOTAL'!K201</f>
        <v>0</v>
      </c>
      <c r="G197">
        <f>'RESUMEN TOTAL'!L201</f>
        <v>0</v>
      </c>
      <c r="H197">
        <f>'RESUMEN TOTAL'!M201</f>
        <v>0</v>
      </c>
      <c r="I197">
        <f>'RESUMEN TOTAL'!N201</f>
        <v>0</v>
      </c>
      <c r="J197">
        <f>'RESUMEN TOTAL'!O201</f>
        <v>0</v>
      </c>
      <c r="K197">
        <f>'RESUMEN TOTAL'!P201</f>
        <v>0</v>
      </c>
      <c r="L197">
        <f>'RESUMEN TOTAL'!Q201</f>
        <v>0</v>
      </c>
      <c r="M197">
        <f>'RESUMEN TOTAL'!R201</f>
        <v>0</v>
      </c>
      <c r="N197">
        <f>'RESUMEN TOTAL'!S201</f>
        <v>0</v>
      </c>
      <c r="O197">
        <f>'RESUMEN TOTAL'!T201</f>
        <v>0</v>
      </c>
      <c r="P197">
        <f>'RESUMEN TOTAL'!U201</f>
        <v>0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 t="e">
        <f>'RESUMEN TOTAL'!#REF!</f>
        <v>#REF!</v>
      </c>
      <c r="AI197" t="e">
        <f>'RESUMEN TOTAL'!#REF!</f>
        <v>#REF!</v>
      </c>
      <c r="AJ197" t="e">
        <f>'RESUMEN TOTAL'!#REF!</f>
        <v>#REF!</v>
      </c>
    </row>
    <row r="198" spans="1:36" x14ac:dyDescent="0.3">
      <c r="A198" t="str">
        <f>'RESUMEN TOTAL'!A202</f>
        <v>SAN EMILIO</v>
      </c>
      <c r="B198" t="str">
        <f>'RESUMEN TOTAL'!B202</f>
        <v>MFI06</v>
      </c>
      <c r="C198" t="str">
        <f>'RESUMEN TOTAL'!D202</f>
        <v>Con. Gral. Belgrano y Bombero Galarza</v>
      </c>
      <c r="D198" t="str">
        <f>'RESUMEN TOTAL'!E202</f>
        <v>DOMO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 t="e">
        <f>'RESUMEN TOTAL'!#REF!</f>
        <v>#REF!</v>
      </c>
      <c r="AI198" t="e">
        <f>'RESUMEN TOTAL'!#REF!</f>
        <v>#REF!</v>
      </c>
      <c r="AJ198" t="e">
        <f>'RESUMEN TOTAL'!#REF!</f>
        <v>#REF!</v>
      </c>
    </row>
    <row r="199" spans="1:36" x14ac:dyDescent="0.3">
      <c r="A199" t="str">
        <f>'RESUMEN TOTAL'!A203</f>
        <v>GOBERNADOR MONTEVERDE</v>
      </c>
      <c r="B199" t="str">
        <f>'RESUMEN TOTAL'!B203</f>
        <v>MON01</v>
      </c>
      <c r="C199" t="str">
        <f>'RESUMEN TOTAL'!D203</f>
        <v>San Martin y Patricias Argentinas</v>
      </c>
      <c r="D199" t="str">
        <f>'RESUMEN TOTAL'!E203</f>
        <v>Fija</v>
      </c>
      <c r="E199" t="str">
        <f>'RESUMEN TOTAL'!F203</f>
        <v>Fibra Optica</v>
      </c>
      <c r="F199">
        <f>'RESUMEN TOTAL'!K203</f>
        <v>0</v>
      </c>
      <c r="G199">
        <f>'RESUMEN TOTAL'!L203</f>
        <v>0</v>
      </c>
      <c r="H199">
        <f>'RESUMEN TOTAL'!M203</f>
        <v>0</v>
      </c>
      <c r="I199">
        <f>'RESUMEN TOTAL'!N203</f>
        <v>0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>
        <f>'RESUMEN TOTAL'!U203</f>
        <v>0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 t="e">
        <f>'RESUMEN TOTAL'!#REF!</f>
        <v>#REF!</v>
      </c>
      <c r="AI199" t="e">
        <f>'RESUMEN TOTAL'!#REF!</f>
        <v>#REF!</v>
      </c>
      <c r="AJ199" t="e">
        <f>'RESUMEN TOTAL'!#REF!</f>
        <v>#REF!</v>
      </c>
    </row>
    <row r="200" spans="1:36" x14ac:dyDescent="0.3">
      <c r="A200" t="str">
        <f>'RESUMEN TOTAL'!A204</f>
        <v>GOBERNADOR MONTEVERDE</v>
      </c>
      <c r="B200" t="str">
        <f>'RESUMEN TOTAL'!B204</f>
        <v>MON02</v>
      </c>
      <c r="C200" t="str">
        <f>'RESUMEN TOTAL'!D204</f>
        <v>Senzabello y Famatina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 t="e">
        <f>'RESUMEN TOTAL'!#REF!</f>
        <v>#REF!</v>
      </c>
      <c r="AI200" t="e">
        <f>'RESUMEN TOTAL'!#REF!</f>
        <v>#REF!</v>
      </c>
      <c r="AJ200" t="e">
        <f>'RESUMEN TOTAL'!#REF!</f>
        <v>#REF!</v>
      </c>
    </row>
    <row r="201" spans="1:36" x14ac:dyDescent="0.3">
      <c r="A201" t="str">
        <f>'RESUMEN TOTAL'!A205</f>
        <v>GOBERNADOR MONTEVERDE</v>
      </c>
      <c r="B201" t="str">
        <f>'RESUMEN TOTAL'!B205</f>
        <v>MON03</v>
      </c>
      <c r="C201" t="str">
        <f>'RESUMEN TOTAL'!D205</f>
        <v>Senzabello y Guemes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>
        <f>'RESUMEN TOTAL'!P205</f>
        <v>0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 t="e">
        <f>'RESUMEN TOTAL'!#REF!</f>
        <v>#REF!</v>
      </c>
      <c r="AI201" t="e">
        <f>'RESUMEN TOTAL'!#REF!</f>
        <v>#REF!</v>
      </c>
      <c r="AJ201" t="e">
        <f>'RESUMEN TOTAL'!#REF!</f>
        <v>#REF!</v>
      </c>
    </row>
    <row r="202" spans="1:36" x14ac:dyDescent="0.3">
      <c r="A202" t="str">
        <f>'RESUMEN TOTAL'!A206</f>
        <v>GOBERNADOR MONTEVERDE</v>
      </c>
      <c r="B202" t="str">
        <f>'RESUMEN TOTAL'!B206</f>
        <v>MON04</v>
      </c>
      <c r="C202" t="str">
        <f>'RESUMEN TOTAL'!D206</f>
        <v>Av. Yrigoyen y San Lorenzo</v>
      </c>
      <c r="D202" t="str">
        <f>'RESUMEN TOTAL'!E206</f>
        <v>Domo</v>
      </c>
      <c r="E202" t="str">
        <f>'RESUMEN TOTAL'!F206</f>
        <v>Radio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 t="e">
        <f>'RESUMEN TOTAL'!#REF!</f>
        <v>#REF!</v>
      </c>
      <c r="AI202" t="e">
        <f>'RESUMEN TOTAL'!#REF!</f>
        <v>#REF!</v>
      </c>
      <c r="AJ202" t="e">
        <f>'RESUMEN TOTAL'!#REF!</f>
        <v>#REF!</v>
      </c>
    </row>
    <row r="203" spans="1:36" x14ac:dyDescent="0.3">
      <c r="A203" t="str">
        <f>'RESUMEN TOTAL'!A207</f>
        <v>9 DE JULIO</v>
      </c>
      <c r="B203" t="str">
        <f>'RESUMEN TOTAL'!B207</f>
        <v>NJU 01</v>
      </c>
      <c r="C203" t="str">
        <f>'RESUMEN TOTAL'!D207</f>
        <v>Sallares y Parrillo</v>
      </c>
      <c r="D203" t="str">
        <f>'RESUMEN TOTAL'!E207</f>
        <v>Domo</v>
      </c>
      <c r="E203" t="str">
        <f>'RESUMEN TOTAL'!F207</f>
        <v>Fibra Optica</v>
      </c>
      <c r="F203" t="str">
        <f>'RESUMEN TOTAL'!K207</f>
        <v>APAGADO</v>
      </c>
      <c r="G203" t="str">
        <f>'RESUMEN TOTAL'!L207</f>
        <v>APAGADO</v>
      </c>
      <c r="H203" t="str">
        <f>'RESUMEN TOTAL'!M207</f>
        <v>APAGADO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>
        <f>'RESUMEN TOTAL'!U207</f>
        <v>0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 t="e">
        <f>'RESUMEN TOTAL'!#REF!</f>
        <v>#REF!</v>
      </c>
      <c r="AI203" t="e">
        <f>'RESUMEN TOTAL'!#REF!</f>
        <v>#REF!</v>
      </c>
      <c r="AJ203" t="e">
        <f>'RESUMEN TOTAL'!#REF!</f>
        <v>#REF!</v>
      </c>
    </row>
    <row r="204" spans="1:36" x14ac:dyDescent="0.3">
      <c r="A204" t="str">
        <f>'RESUMEN TOTAL'!A208</f>
        <v>9 DE JULIO</v>
      </c>
      <c r="B204" t="str">
        <f>'RESUMEN TOTAL'!B208</f>
        <v>NJU02</v>
      </c>
      <c r="C204" t="str">
        <f>'RESUMEN TOTAL'!D208</f>
        <v>Ituzaingo y Boccuzzi</v>
      </c>
      <c r="D204" t="str">
        <f>'RESUMEN TOTAL'!E208</f>
        <v>Domo</v>
      </c>
      <c r="E204" t="str">
        <f>'RESUMEN TOTAL'!F208</f>
        <v>Radio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 t="e">
        <f>'RESUMEN TOTAL'!#REF!</f>
        <v>#REF!</v>
      </c>
      <c r="AI204" t="e">
        <f>'RESUMEN TOTAL'!#REF!</f>
        <v>#REF!</v>
      </c>
      <c r="AJ204" t="e">
        <f>'RESUMEN TOTAL'!#REF!</f>
        <v>#REF!</v>
      </c>
    </row>
    <row r="205" spans="1:36" x14ac:dyDescent="0.3">
      <c r="A205" t="str">
        <f>'RESUMEN TOTAL'!A209</f>
        <v>9 DE JULIO</v>
      </c>
      <c r="B205" t="str">
        <f>'RESUMEN TOTAL'!B209</f>
        <v>NJU03</v>
      </c>
      <c r="C205" t="str">
        <f>'RESUMEN TOTAL'!D209</f>
        <v>San Juan y Parrillo</v>
      </c>
      <c r="D205" t="str">
        <f>'RESUMEN TOTAL'!E209</f>
        <v>Domo</v>
      </c>
      <c r="E205" t="str">
        <f>'RESUMEN TOTAL'!F209</f>
        <v>PTO A FO</v>
      </c>
      <c r="F205">
        <f>'RESUMEN TOTAL'!K209</f>
        <v>0</v>
      </c>
      <c r="G205">
        <f>'RESUMEN TOTAL'!L209</f>
        <v>0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>
        <f>'RESUMEN TOTAL'!U209</f>
        <v>0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 t="e">
        <f>'RESUMEN TOTAL'!#REF!</f>
        <v>#REF!</v>
      </c>
      <c r="AI205" t="e">
        <f>'RESUMEN TOTAL'!#REF!</f>
        <v>#REF!</v>
      </c>
      <c r="AJ205" t="e">
        <f>'RESUMEN TOTAL'!#REF!</f>
        <v>#REF!</v>
      </c>
    </row>
    <row r="206" spans="1:36" x14ac:dyDescent="0.3">
      <c r="A206" t="str">
        <f>'RESUMEN TOTAL'!A210</f>
        <v>9 DE JULIO</v>
      </c>
      <c r="B206" t="str">
        <f>'RESUMEN TOTAL'!B210</f>
        <v>NJU04</v>
      </c>
      <c r="C206" t="str">
        <f>'RESUMEN TOTAL'!D210</f>
        <v>Ituzaingo y 214 A</v>
      </c>
      <c r="D206" t="str">
        <f>'RESUMEN TOTAL'!E210</f>
        <v>Domo</v>
      </c>
      <c r="E206" t="str">
        <f>'RESUMEN TOTAL'!F210</f>
        <v>Radio</v>
      </c>
      <c r="F206">
        <f>'RESUMEN TOTAL'!K210</f>
        <v>0</v>
      </c>
      <c r="G206">
        <f>'RESUMEN TOTAL'!L210</f>
        <v>0</v>
      </c>
      <c r="H206">
        <f>'RESUMEN TOTAL'!M210</f>
        <v>0</v>
      </c>
      <c r="I206">
        <f>'RESUMEN TOTAL'!N210</f>
        <v>0</v>
      </c>
      <c r="J206">
        <f>'RESUMEN TOTAL'!O210</f>
        <v>0</v>
      </c>
      <c r="K206">
        <f>'RESUMEN TOTAL'!P210</f>
        <v>0</v>
      </c>
      <c r="L206">
        <f>'RESUMEN TOTAL'!Q210</f>
        <v>0</v>
      </c>
      <c r="M206">
        <f>'RESUMEN TOTAL'!R210</f>
        <v>0</v>
      </c>
      <c r="N206">
        <f>'RESUMEN TOTAL'!S210</f>
        <v>0</v>
      </c>
      <c r="O206">
        <f>'RESUMEN TOTAL'!T210</f>
        <v>0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 t="e">
        <f>'RESUMEN TOTAL'!#REF!</f>
        <v>#REF!</v>
      </c>
      <c r="AI206" t="e">
        <f>'RESUMEN TOTAL'!#REF!</f>
        <v>#REF!</v>
      </c>
      <c r="AJ206" t="e">
        <f>'RESUMEN TOTAL'!#REF!</f>
        <v>#REF!</v>
      </c>
    </row>
    <row r="207" spans="1:36" x14ac:dyDescent="0.3">
      <c r="A207" t="str">
        <f>'RESUMEN TOTAL'!A211</f>
        <v>ZEBALLOS CENTRO</v>
      </c>
      <c r="B207" t="str">
        <f>'RESUMEN TOTAL'!B211</f>
        <v>NJU05</v>
      </c>
      <c r="C207" t="str">
        <f>'RESUMEN TOTAL'!D211</f>
        <v>Ituzaingo y Alem</v>
      </c>
      <c r="D207" t="str">
        <f>'RESUMEN TOTAL'!E211</f>
        <v>Domo</v>
      </c>
      <c r="E207" t="str">
        <f>'RESUMEN TOTAL'!F211</f>
        <v>Radio</v>
      </c>
      <c r="F207">
        <f>'RESUMEN TOTAL'!K211</f>
        <v>0</v>
      </c>
      <c r="G207" t="str">
        <f>'RESUMEN TOTAL'!L211</f>
        <v>APAGADO</v>
      </c>
      <c r="H207" t="str">
        <f>'RESUMEN TOTAL'!M211</f>
        <v>APAGADO</v>
      </c>
      <c r="I207">
        <f>'RESUMEN TOTAL'!N211</f>
        <v>0</v>
      </c>
      <c r="J207">
        <f>'RESUMEN TOTAL'!O211</f>
        <v>0</v>
      </c>
      <c r="K207">
        <f>'RESUMEN TOTAL'!P211</f>
        <v>0</v>
      </c>
      <c r="L207">
        <f>'RESUMEN TOTAL'!Q211</f>
        <v>0</v>
      </c>
      <c r="M207">
        <f>'RESUMEN TOTAL'!R211</f>
        <v>0</v>
      </c>
      <c r="N207">
        <f>'RESUMEN TOTAL'!S211</f>
        <v>0</v>
      </c>
      <c r="O207">
        <f>'RESUMEN TOTAL'!T211</f>
        <v>0</v>
      </c>
      <c r="P207">
        <f>'RESUMEN TOTAL'!U211</f>
        <v>0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 t="e">
        <f>'RESUMEN TOTAL'!#REF!</f>
        <v>#REF!</v>
      </c>
      <c r="AI207" t="e">
        <f>'RESUMEN TOTAL'!#REF!</f>
        <v>#REF!</v>
      </c>
      <c r="AJ207" t="e">
        <f>'RESUMEN TOTAL'!#REF!</f>
        <v>#REF!</v>
      </c>
    </row>
    <row r="208" spans="1:36" x14ac:dyDescent="0.3">
      <c r="A208" t="str">
        <f>'RESUMEN TOTAL'!A212</f>
        <v>CENTRO</v>
      </c>
      <c r="B208" t="str">
        <f>'RESUMEN TOTAL'!B212</f>
        <v>NJU06</v>
      </c>
      <c r="C208" t="str">
        <f>'RESUMEN TOTAL'!D212</f>
        <v>Sallares y Rodo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>
        <f>'RESUMEN TOTAL'!U212</f>
        <v>0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 t="e">
        <f>'RESUMEN TOTAL'!#REF!</f>
        <v>#REF!</v>
      </c>
      <c r="AI208" t="e">
        <f>'RESUMEN TOTAL'!#REF!</f>
        <v>#REF!</v>
      </c>
      <c r="AJ208" t="e">
        <f>'RESUMEN TOTAL'!#REF!</f>
        <v>#REF!</v>
      </c>
    </row>
    <row r="209" spans="1:36" x14ac:dyDescent="0.3">
      <c r="A209" t="str">
        <f>'RESUMEN TOTAL'!A213</f>
        <v>9 DE JULIO</v>
      </c>
      <c r="B209" t="str">
        <f>'RESUMEN TOTAL'!B213</f>
        <v>NJU07</v>
      </c>
      <c r="C209" t="str">
        <f>'RESUMEN TOTAL'!D213</f>
        <v>Gral. Juan Domingo Peron y Parrillo</v>
      </c>
      <c r="D209" t="str">
        <f>'RESUMEN TOTAL'!E213</f>
        <v>Domo</v>
      </c>
      <c r="E209" t="str">
        <f>'RESUMEN TOTAL'!F213</f>
        <v>FIBRA OPTICA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>
        <f>'RESUMEN TOTAL'!T213</f>
        <v>0</v>
      </c>
      <c r="P209">
        <f>'RESUMEN TOTAL'!U213</f>
        <v>0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 t="e">
        <f>'RESUMEN TOTAL'!#REF!</f>
        <v>#REF!</v>
      </c>
      <c r="AI209" t="e">
        <f>'RESUMEN TOTAL'!#REF!</f>
        <v>#REF!</v>
      </c>
      <c r="AJ209" t="e">
        <f>'RESUMEN TOTAL'!#REF!</f>
        <v>#REF!</v>
      </c>
    </row>
    <row r="210" spans="1:36" x14ac:dyDescent="0.3">
      <c r="A210" t="str">
        <f>'RESUMEN TOTAL'!A214</f>
        <v>9 DE JULIO</v>
      </c>
      <c r="B210" t="str">
        <f>'RESUMEN TOTAL'!B214</f>
        <v>NJU 08</v>
      </c>
      <c r="C210" t="str">
        <f>'RESUMEN TOTAL'!D214</f>
        <v>BOCCUZZI Y O HIGGINS</v>
      </c>
      <c r="D210" t="str">
        <f>'RESUMEN TOTAL'!E214</f>
        <v>DOMO</v>
      </c>
      <c r="E210" t="str">
        <f>'RESUMEN TOTAL'!F214</f>
        <v>Radio</v>
      </c>
      <c r="F210">
        <f>'RESUMEN TOTAL'!K214</f>
        <v>0</v>
      </c>
      <c r="G210">
        <f>'RESUMEN TOTAL'!L214</f>
        <v>0</v>
      </c>
      <c r="H210">
        <f>'RESUMEN TOTAL'!M214</f>
        <v>0</v>
      </c>
      <c r="I210">
        <f>'RESUMEN TOTAL'!N214</f>
        <v>0</v>
      </c>
      <c r="J210">
        <f>'RESUMEN TOTAL'!O214</f>
        <v>0</v>
      </c>
      <c r="K210">
        <f>'RESUMEN TOTAL'!P214</f>
        <v>0</v>
      </c>
      <c r="L210">
        <f>'RESUMEN TOTAL'!Q214</f>
        <v>0</v>
      </c>
      <c r="M210">
        <f>'RESUMEN TOTAL'!R214</f>
        <v>0</v>
      </c>
      <c r="N210">
        <f>'RESUMEN TOTAL'!S214</f>
        <v>0</v>
      </c>
      <c r="O210">
        <f>'RESUMEN TOTAL'!T214</f>
        <v>0</v>
      </c>
      <c r="P210">
        <f>'RESUMEN TOTAL'!U214</f>
        <v>0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 t="e">
        <f>'RESUMEN TOTAL'!#REF!</f>
        <v>#REF!</v>
      </c>
      <c r="AI210" t="e">
        <f>'RESUMEN TOTAL'!#REF!</f>
        <v>#REF!</v>
      </c>
      <c r="AJ210" t="e">
        <f>'RESUMEN TOTAL'!#REF!</f>
        <v>#REF!</v>
      </c>
    </row>
    <row r="211" spans="1:36" x14ac:dyDescent="0.3">
      <c r="A211" t="str">
        <f>'RESUMEN TOTAL'!A215</f>
        <v>9 DE JULIO</v>
      </c>
      <c r="B211" t="str">
        <f>'RESUMEN TOTAL'!B215</f>
        <v>NJU09</v>
      </c>
      <c r="C211" t="str">
        <f>'RESUMEN TOTAL'!D215</f>
        <v>PARRILLO Y CONTRERAS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 t="str">
        <f>'RESUMEN TOTAL'!M215</f>
        <v>APAGADO</v>
      </c>
      <c r="I211">
        <f>'RESUMEN TOTAL'!N215</f>
        <v>0</v>
      </c>
      <c r="J211">
        <f>'RESUMEN TOTAL'!O215</f>
        <v>0</v>
      </c>
      <c r="K211">
        <f>'RESUMEN TOTAL'!P215</f>
        <v>0</v>
      </c>
      <c r="L211">
        <f>'RESUMEN TOTAL'!Q215</f>
        <v>0</v>
      </c>
      <c r="M211">
        <f>'RESUMEN TOTAL'!R215</f>
        <v>0</v>
      </c>
      <c r="N211">
        <f>'RESUMEN TOTAL'!S215</f>
        <v>0</v>
      </c>
      <c r="O211">
        <f>'RESUMEN TOTAL'!T215</f>
        <v>0</v>
      </c>
      <c r="P211">
        <f>'RESUMEN TOTAL'!U215</f>
        <v>0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 t="e">
        <f>'RESUMEN TOTAL'!#REF!</f>
        <v>#REF!</v>
      </c>
      <c r="AI211" t="e">
        <f>'RESUMEN TOTAL'!#REF!</f>
        <v>#REF!</v>
      </c>
      <c r="AJ211" t="e">
        <f>'RESUMEN TOTAL'!#REF!</f>
        <v>#REF!</v>
      </c>
    </row>
    <row r="212" spans="1:36" x14ac:dyDescent="0.3">
      <c r="A212" t="str">
        <f>'RESUMEN TOTAL'!A216</f>
        <v>PICO DE ORO</v>
      </c>
      <c r="B212" t="str">
        <f>'RESUMEN TOTAL'!B216</f>
        <v>PCO 01</v>
      </c>
      <c r="C212" t="str">
        <f>'RESUMEN TOTAL'!D216</f>
        <v>CEMENTERIO</v>
      </c>
      <c r="D212" t="str">
        <f>'RESUMEN TOTAL'!E216</f>
        <v>DOMO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 t="e">
        <f>'RESUMEN TOTAL'!#REF!</f>
        <v>#REF!</v>
      </c>
      <c r="AI212" t="e">
        <f>'RESUMEN TOTAL'!#REF!</f>
        <v>#REF!</v>
      </c>
      <c r="AJ212" t="e">
        <f>'RESUMEN TOTAL'!#REF!</f>
        <v>#REF!</v>
      </c>
    </row>
    <row r="213" spans="1:36" x14ac:dyDescent="0.3">
      <c r="A213" t="str">
        <f>'RESUMEN TOTAL'!A217</f>
        <v>PICO DE ORO</v>
      </c>
      <c r="B213" t="str">
        <f>'RESUMEN TOTAL'!B217</f>
        <v>PCO02 (fija 1)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 t="e">
        <f>'RESUMEN TOTAL'!#REF!</f>
        <v>#REF!</v>
      </c>
      <c r="AI213" t="e">
        <f>'RESUMEN TOTAL'!#REF!</f>
        <v>#REF!</v>
      </c>
      <c r="AJ213" t="e">
        <f>'RESUMEN TOTAL'!#REF!</f>
        <v>#REF!</v>
      </c>
    </row>
    <row r="214" spans="1:36" x14ac:dyDescent="0.3">
      <c r="A214" t="str">
        <f>'RESUMEN TOTAL'!A218</f>
        <v>PICO DE ORO</v>
      </c>
      <c r="B214" t="str">
        <f>'RESUMEN TOTAL'!B218</f>
        <v>PCO03 (fija 2)</v>
      </c>
      <c r="C214" t="str">
        <f>'RESUMEN TOTAL'!D218</f>
        <v>SICILIA E/ VIENA Y VARSOVIA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 t="e">
        <f>'RESUMEN TOTAL'!#REF!</f>
        <v>#REF!</v>
      </c>
      <c r="AI214" t="e">
        <f>'RESUMEN TOTAL'!#REF!</f>
        <v>#REF!</v>
      </c>
      <c r="AJ214" t="e">
        <f>'RESUMEN TOTAL'!#REF!</f>
        <v>#REF!</v>
      </c>
    </row>
    <row r="215" spans="1:36" x14ac:dyDescent="0.3">
      <c r="A215" t="str">
        <f>'RESUMEN TOTAL'!A219</f>
        <v>PICO DE ORO</v>
      </c>
      <c r="B215" t="str">
        <f>'RESUMEN TOTAL'!B219</f>
        <v>PCO04 (fija 1)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 t="e">
        <f>'RESUMEN TOTAL'!#REF!</f>
        <v>#REF!</v>
      </c>
      <c r="AI215" t="e">
        <f>'RESUMEN TOTAL'!#REF!</f>
        <v>#REF!</v>
      </c>
      <c r="AJ215" t="e">
        <f>'RESUMEN TOTAL'!#REF!</f>
        <v>#REF!</v>
      </c>
    </row>
    <row r="216" spans="1:36" x14ac:dyDescent="0.3">
      <c r="A216" t="str">
        <f>'RESUMEN TOTAL'!A220</f>
        <v>PICO DE ORO</v>
      </c>
      <c r="B216" t="str">
        <f>'RESUMEN TOTAL'!B220</f>
        <v>PCO05 (fija 2)</v>
      </c>
      <c r="C216" t="str">
        <f>'RESUMEN TOTAL'!D220</f>
        <v>BERNA Y POLONIA</v>
      </c>
      <c r="D216" t="str">
        <f>'RESUMEN TOTAL'!E220</f>
        <v>Fija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 t="e">
        <f>'RESUMEN TOTAL'!#REF!</f>
        <v>#REF!</v>
      </c>
      <c r="AI216" t="e">
        <f>'RESUMEN TOTAL'!#REF!</f>
        <v>#REF!</v>
      </c>
      <c r="AJ216" t="e">
        <f>'RESUMEN TOTAL'!#REF!</f>
        <v>#REF!</v>
      </c>
    </row>
    <row r="217" spans="1:36" x14ac:dyDescent="0.3">
      <c r="A217" t="str">
        <f>'RESUMEN TOTAL'!A221</f>
        <v>AGUSTIN RAMIREZ</v>
      </c>
      <c r="B217" t="str">
        <f>'RESUMEN TOTAL'!B221</f>
        <v>PUNTO SEGURO - AGUSTIN RAMIREZ (domo)</v>
      </c>
      <c r="C217" t="str">
        <f>'RESUMEN TOTAL'!D221</f>
        <v>EL MALAMBO Y LA TRANQUERA</v>
      </c>
      <c r="D217" t="str">
        <f>'RESUMEN TOTAL'!E221</f>
        <v>DOMO</v>
      </c>
      <c r="E217" t="str">
        <f>'RESUMEN TOTAL'!F221</f>
        <v>Fibra Optica</v>
      </c>
      <c r="F217">
        <f>'RESUMEN TOTAL'!K221</f>
        <v>0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 t="e">
        <f>'RESUMEN TOTAL'!#REF!</f>
        <v>#REF!</v>
      </c>
      <c r="AI217" t="e">
        <f>'RESUMEN TOTAL'!#REF!</f>
        <v>#REF!</v>
      </c>
      <c r="AJ217" t="e">
        <f>'RESUMEN TOTAL'!#REF!</f>
        <v>#REF!</v>
      </c>
    </row>
    <row r="218" spans="1:36" x14ac:dyDescent="0.3">
      <c r="A218" t="str">
        <f>'RESUMEN TOTAL'!A222</f>
        <v>AGUSTIN RAMIREZ</v>
      </c>
      <c r="B218" t="str">
        <f>'RESUMEN TOTAL'!B222</f>
        <v>PUNTO SEGURO - AGUSTIN RAMIREZ (fija)</v>
      </c>
      <c r="C218" t="str">
        <f>'RESUMEN TOTAL'!D222</f>
        <v>EL MALAMBO Y LA TRANQUERA</v>
      </c>
      <c r="D218" t="str">
        <f>'RESUMEN TOTAL'!E222</f>
        <v>Fija</v>
      </c>
      <c r="E218" t="str">
        <f>'RESUMEN TOTAL'!F222</f>
        <v>Fibra Optica</v>
      </c>
      <c r="F218">
        <f>'RESUMEN TOTAL'!K222</f>
        <v>0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 t="e">
        <f>'RESUMEN TOTAL'!#REF!</f>
        <v>#REF!</v>
      </c>
      <c r="AI218" t="e">
        <f>'RESUMEN TOTAL'!#REF!</f>
        <v>#REF!</v>
      </c>
      <c r="AJ218" t="e">
        <f>'RESUMEN TOTAL'!#REF!</f>
        <v>#REF!</v>
      </c>
    </row>
    <row r="219" spans="1:36" x14ac:dyDescent="0.3">
      <c r="A219" t="str">
        <f>'RESUMEN TOTAL'!A223</f>
        <v>EL PARQUE</v>
      </c>
      <c r="B219" t="str">
        <f>'RESUMEN TOTAL'!B223</f>
        <v>PUNTO SEGURO - EL PARQUE (domo)</v>
      </c>
      <c r="C219" t="str">
        <f>'RESUMEN TOTAL'!D223</f>
        <v>CALLE 1282 Y 1201</v>
      </c>
      <c r="D219" t="str">
        <f>'RESUMEN TOTAL'!E223</f>
        <v>DOMO</v>
      </c>
      <c r="E219" t="str">
        <f>'RESUMEN TOTAL'!F223</f>
        <v>Fibra Optica</v>
      </c>
      <c r="F219">
        <f>'RESUMEN TOTAL'!K223</f>
        <v>0</v>
      </c>
      <c r="G219">
        <f>'RESUMEN TOTAL'!L223</f>
        <v>0</v>
      </c>
      <c r="H219" t="str">
        <f>'RESUMEN TOTAL'!M223</f>
        <v>APAGADO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>
        <f>'RESUMEN TOTAL'!Q223</f>
        <v>0</v>
      </c>
      <c r="M219">
        <f>'RESUMEN TOTAL'!R223</f>
        <v>0</v>
      </c>
      <c r="N219">
        <f>'RESUMEN TOTAL'!S223</f>
        <v>0</v>
      </c>
      <c r="O219">
        <f>'RESUMEN TOTAL'!T223</f>
        <v>0</v>
      </c>
      <c r="P219">
        <f>'RESUMEN TOTAL'!U223</f>
        <v>0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 t="e">
        <f>'RESUMEN TOTAL'!#REF!</f>
        <v>#REF!</v>
      </c>
      <c r="AI219" t="e">
        <f>'RESUMEN TOTAL'!#REF!</f>
        <v>#REF!</v>
      </c>
      <c r="AJ219" t="e">
        <f>'RESUMEN TOTAL'!#REF!</f>
        <v>#REF!</v>
      </c>
    </row>
    <row r="220" spans="1:36" x14ac:dyDescent="0.3">
      <c r="A220" t="str">
        <f>'RESUMEN TOTAL'!A224</f>
        <v>EL PARQUE</v>
      </c>
      <c r="B220" t="str">
        <f>'RESUMEN TOTAL'!B224</f>
        <v>PUNTO SEGURO - EL PARQUE (fija)</v>
      </c>
      <c r="C220" t="str">
        <f>'RESUMEN TOTAL'!D224</f>
        <v>CALLE 1282 Y 1201</v>
      </c>
      <c r="D220" t="str">
        <f>'RESUMEN TOTAL'!E224</f>
        <v>Fija</v>
      </c>
      <c r="E220" t="str">
        <f>'RESUMEN TOTAL'!F224</f>
        <v>Fibra Optica</v>
      </c>
      <c r="F220">
        <f>'RESUMEN TOTAL'!K224</f>
        <v>0</v>
      </c>
      <c r="G220">
        <f>'RESUMEN TOTAL'!L224</f>
        <v>0</v>
      </c>
      <c r="H220" t="str">
        <f>'RESUMEN TOTAL'!M224</f>
        <v>APAGADO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>
        <f>'RESUMEN TOTAL'!Q224</f>
        <v>0</v>
      </c>
      <c r="M220">
        <f>'RESUMEN TOTAL'!R224</f>
        <v>0</v>
      </c>
      <c r="N220">
        <f>'RESUMEN TOTAL'!S224</f>
        <v>0</v>
      </c>
      <c r="O220">
        <f>'RESUMEN TOTAL'!T224</f>
        <v>0</v>
      </c>
      <c r="P220">
        <f>'RESUMEN TOTAL'!U224</f>
        <v>0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 t="e">
        <f>'RESUMEN TOTAL'!#REF!</f>
        <v>#REF!</v>
      </c>
      <c r="AI220" t="e">
        <f>'RESUMEN TOTAL'!#REF!</f>
        <v>#REF!</v>
      </c>
      <c r="AJ220" t="e">
        <f>'RESUMEN TOTAL'!#REF!</f>
        <v>#REF!</v>
      </c>
    </row>
    <row r="221" spans="1:36" x14ac:dyDescent="0.3">
      <c r="A221" t="str">
        <f>'RESUMEN TOTAL'!A225</f>
        <v>INGENIERO ALLAN</v>
      </c>
      <c r="B221" t="str">
        <f>'RESUMEN TOTAL'!B225</f>
        <v>PUNTO SEGURO - ING. ALLAN (domo)</v>
      </c>
      <c r="C221" t="str">
        <f>'RESUMEN TOTAL'!D225</f>
        <v>DIAG. LOS YAGANES Y 1148</v>
      </c>
      <c r="D221" t="str">
        <f>'RESUMEN TOTAL'!E225</f>
        <v>DOMO</v>
      </c>
      <c r="E221" t="str">
        <f>'RESUMEN TOTAL'!F225</f>
        <v>Fibra Optica</v>
      </c>
      <c r="F221">
        <f>'RESUMEN TOTAL'!K225</f>
        <v>0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>
        <f>'RESUMEN TOTAL'!O225</f>
        <v>0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 t="e">
        <f>'RESUMEN TOTAL'!#REF!</f>
        <v>#REF!</v>
      </c>
      <c r="AI221" t="e">
        <f>'RESUMEN TOTAL'!#REF!</f>
        <v>#REF!</v>
      </c>
      <c r="AJ221" t="e">
        <f>'RESUMEN TOTAL'!#REF!</f>
        <v>#REF!</v>
      </c>
    </row>
    <row r="222" spans="1:36" x14ac:dyDescent="0.3">
      <c r="A222" t="str">
        <f>'RESUMEN TOTAL'!A226</f>
        <v>INGENIERO ALLAN</v>
      </c>
      <c r="B222" t="str">
        <f>'RESUMEN TOTAL'!B226</f>
        <v>PUNTO SEGURO - ING. ALLAN (fija)</v>
      </c>
      <c r="C222" t="str">
        <f>'RESUMEN TOTAL'!D226</f>
        <v>DIAG. LOS YAGANES Y 1148</v>
      </c>
      <c r="D222" t="str">
        <f>'RESUMEN TOTAL'!E226</f>
        <v>Fija</v>
      </c>
      <c r="E222" t="str">
        <f>'RESUMEN TOTAL'!F226</f>
        <v>Fibra Optica</v>
      </c>
      <c r="F222" t="str">
        <f>'RESUMEN TOTAL'!K226</f>
        <v>APAGADO</v>
      </c>
      <c r="G222" t="str">
        <f>'RESUMEN TOTAL'!L226</f>
        <v>APAGADO</v>
      </c>
      <c r="H222" t="str">
        <f>'RESUMEN TOTAL'!M226</f>
        <v>APAGADO</v>
      </c>
      <c r="I222">
        <f>'RESUMEN TOTAL'!N226</f>
        <v>0</v>
      </c>
      <c r="J222">
        <f>'RESUMEN TOTAL'!O226</f>
        <v>0</v>
      </c>
      <c r="K222">
        <f>'RESUMEN TOTAL'!P226</f>
        <v>0</v>
      </c>
      <c r="L222">
        <f>'RESUMEN TOTAL'!Q226</f>
        <v>0</v>
      </c>
      <c r="M222">
        <f>'RESUMEN TOTAL'!R226</f>
        <v>0</v>
      </c>
      <c r="N222">
        <f>'RESUMEN TOTAL'!S226</f>
        <v>0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 t="e">
        <f>'RESUMEN TOTAL'!#REF!</f>
        <v>#REF!</v>
      </c>
      <c r="AI222" t="e">
        <f>'RESUMEN TOTAL'!#REF!</f>
        <v>#REF!</v>
      </c>
      <c r="AJ222" t="e">
        <f>'RESUMEN TOTAL'!#REF!</f>
        <v>#REF!</v>
      </c>
    </row>
    <row r="223" spans="1:36" x14ac:dyDescent="0.3">
      <c r="A223" t="str">
        <f>'RESUMEN TOTAL'!A227</f>
        <v>VILLA ARGENTINA</v>
      </c>
      <c r="B223" t="str">
        <f>'RESUMEN TOTAL'!B227</f>
        <v>PUNTO SEGURO - KM 26 (domo)</v>
      </c>
      <c r="C223" t="str">
        <f>'RESUMEN TOTAL'!D227</f>
        <v>513 Y PORTELA</v>
      </c>
      <c r="D223" t="str">
        <f>'RESUMEN TOTAL'!E227</f>
        <v>Domo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 t="e">
        <f>'RESUMEN TOTAL'!#REF!</f>
        <v>#REF!</v>
      </c>
      <c r="AI223" t="e">
        <f>'RESUMEN TOTAL'!#REF!</f>
        <v>#REF!</v>
      </c>
      <c r="AJ223" t="e">
        <f>'RESUMEN TOTAL'!#REF!</f>
        <v>#REF!</v>
      </c>
    </row>
    <row r="224" spans="1:36" x14ac:dyDescent="0.3">
      <c r="A224" t="str">
        <f>'RESUMEN TOTAL'!A228</f>
        <v>VILLA ARGENTINA</v>
      </c>
      <c r="B224" t="str">
        <f>'RESUMEN TOTAL'!B228</f>
        <v>PUNTO SEGURO - KM 26 (fija)</v>
      </c>
      <c r="C224" t="str">
        <f>'RESUMEN TOTAL'!D228</f>
        <v>513 Y PORTELA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 t="e">
        <f>'RESUMEN TOTAL'!#REF!</f>
        <v>#REF!</v>
      </c>
      <c r="AI224" t="e">
        <f>'RESUMEN TOTAL'!#REF!</f>
        <v>#REF!</v>
      </c>
      <c r="AJ224" t="e">
        <f>'RESUMEN TOTAL'!#REF!</f>
        <v>#REF!</v>
      </c>
    </row>
    <row r="225" spans="1:36" x14ac:dyDescent="0.3">
      <c r="A225" t="str">
        <f>'RESUMEN TOTAL'!A229</f>
        <v>LUJAN</v>
      </c>
      <c r="B225" t="str">
        <f>'RESUMEN TOTAL'!B229</f>
        <v>PUNTO SEGURO - LUJAN (fija)</v>
      </c>
      <c r="C225" t="str">
        <f>'RESUMEN TOTAL'!D229</f>
        <v>DIAG. LOS TILOS Y LOS ALGARROBOS</v>
      </c>
      <c r="D225" t="str">
        <f>'RESUMEN TOTAL'!E229</f>
        <v>Fija</v>
      </c>
      <c r="E225" t="str">
        <f>'RESUMEN TOTAL'!F229</f>
        <v>Fibra Optica</v>
      </c>
      <c r="F225">
        <f>'RESUMEN TOTAL'!K229</f>
        <v>0</v>
      </c>
      <c r="G225">
        <f>'RESUMEN TOTAL'!L229</f>
        <v>0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 t="e">
        <f>'RESUMEN TOTAL'!#REF!</f>
        <v>#REF!</v>
      </c>
      <c r="AI225" t="e">
        <f>'RESUMEN TOTAL'!#REF!</f>
        <v>#REF!</v>
      </c>
      <c r="AJ225" t="e">
        <f>'RESUMEN TOTAL'!#REF!</f>
        <v>#REF!</v>
      </c>
    </row>
    <row r="226" spans="1:36" x14ac:dyDescent="0.3">
      <c r="A226" t="str">
        <f>'RESUMEN TOTAL'!A230</f>
        <v>ZONA RURAL SANTA ROSA</v>
      </c>
      <c r="B226" t="str">
        <f>'RESUMEN TOTAL'!B230</f>
        <v>PUNTO SEGURO - PICO DE ORO (domo)</v>
      </c>
      <c r="C226" t="str">
        <f>'RESUMEN TOTAL'!D230</f>
        <v>PISANI Y BULGARIA</v>
      </c>
      <c r="D226" t="str">
        <f>'RESUMEN TOTAL'!E230</f>
        <v>DOMO</v>
      </c>
      <c r="E226" t="str">
        <f>'RESUMEN TOTAL'!F230</f>
        <v>Fibra Optica</v>
      </c>
      <c r="F226">
        <f>'RESUMEN TOTAL'!K230</f>
        <v>0</v>
      </c>
      <c r="G226">
        <f>'RESUMEN TOTAL'!L230</f>
        <v>0</v>
      </c>
      <c r="H226">
        <f>'RESUMEN TOTAL'!M230</f>
        <v>0</v>
      </c>
      <c r="I226">
        <f>'RESUMEN TOTAL'!N230</f>
        <v>0</v>
      </c>
      <c r="J226">
        <f>'RESUMEN TOTAL'!O230</f>
        <v>0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 t="e">
        <f>'RESUMEN TOTAL'!#REF!</f>
        <v>#REF!</v>
      </c>
      <c r="AI226" t="e">
        <f>'RESUMEN TOTAL'!#REF!</f>
        <v>#REF!</v>
      </c>
      <c r="AJ226" t="e">
        <f>'RESUMEN TOTAL'!#REF!</f>
        <v>#REF!</v>
      </c>
    </row>
    <row r="227" spans="1:36" x14ac:dyDescent="0.3">
      <c r="A227" t="str">
        <f>'RESUMEN TOTAL'!A231</f>
        <v>ZONA RURAL SANTA ROSA</v>
      </c>
      <c r="B227" t="str">
        <f>'RESUMEN TOTAL'!B231</f>
        <v>PUNTO SEGURO - PICO DE ORO (fija)</v>
      </c>
      <c r="C227" t="str">
        <f>'RESUMEN TOTAL'!D231</f>
        <v>PISANI Y BULGARIA</v>
      </c>
      <c r="D227" t="str">
        <f>'RESUMEN TOTAL'!E231</f>
        <v>Fija</v>
      </c>
      <c r="E227" t="str">
        <f>'RESUMEN TOTAL'!F231</f>
        <v>Fibra Optica</v>
      </c>
      <c r="F227">
        <f>'RESUMEN TOTAL'!K231</f>
        <v>0</v>
      </c>
      <c r="G227">
        <f>'RESUMEN TOTAL'!L231</f>
        <v>0</v>
      </c>
      <c r="H227">
        <f>'RESUMEN TOTAL'!M231</f>
        <v>0</v>
      </c>
      <c r="I227">
        <f>'RESUMEN TOTAL'!N231</f>
        <v>0</v>
      </c>
      <c r="J227">
        <f>'RESUMEN TOTAL'!O231</f>
        <v>0</v>
      </c>
      <c r="K227">
        <f>'RESUMEN TOTAL'!P231</f>
        <v>0</v>
      </c>
      <c r="L227">
        <f>'RESUMEN TOTAL'!Q231</f>
        <v>0</v>
      </c>
      <c r="M227">
        <f>'RESUMEN TOTAL'!R231</f>
        <v>0</v>
      </c>
      <c r="N227">
        <f>'RESUMEN TOTAL'!S231</f>
        <v>0</v>
      </c>
      <c r="O227">
        <f>'RESUMEN TOTAL'!T231</f>
        <v>0</v>
      </c>
      <c r="P227">
        <f>'RESUMEN TOTAL'!U231</f>
        <v>0</v>
      </c>
      <c r="Q227">
        <f>'RESUMEN TOTAL'!V231</f>
        <v>0</v>
      </c>
      <c r="R227">
        <f>'RESUMEN TOTAL'!W231</f>
        <v>0</v>
      </c>
      <c r="S227">
        <f>'RESUMEN TOTAL'!X231</f>
        <v>0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 t="e">
        <f>'RESUMEN TOTAL'!#REF!</f>
        <v>#REF!</v>
      </c>
      <c r="AI227" t="e">
        <f>'RESUMEN TOTAL'!#REF!</f>
        <v>#REF!</v>
      </c>
      <c r="AJ227" t="e">
        <f>'RESUMEN TOTAL'!#REF!</f>
        <v>#REF!</v>
      </c>
    </row>
    <row r="228" spans="1:36" x14ac:dyDescent="0.3">
      <c r="A228" t="str">
        <f>'RESUMEN TOTAL'!A232</f>
        <v>SAN FRANCISCO ESTE (CHICO)</v>
      </c>
      <c r="B228" t="str">
        <f>'RESUMEN TOTAL'!B232</f>
        <v>PUNTO SEGURO - SAN FRANCISCO (domo)</v>
      </c>
      <c r="C228" t="str">
        <f>'RESUMEN TOTAL'!D232</f>
        <v>RP 53 Y 1332</v>
      </c>
      <c r="D228" t="str">
        <f>'RESUMEN TOTAL'!E232</f>
        <v>DOMO</v>
      </c>
      <c r="E228" t="str">
        <f>'RESUMEN TOTAL'!F232</f>
        <v>Fibra Optica</v>
      </c>
      <c r="F228" t="str">
        <f>'RESUMEN TOTAL'!K232</f>
        <v>APAGADO</v>
      </c>
      <c r="G228" t="str">
        <f>'RESUMEN TOTAL'!L232</f>
        <v>APAGADO</v>
      </c>
      <c r="H228" t="str">
        <f>'RESUMEN TOTAL'!M232</f>
        <v>APAGADO</v>
      </c>
      <c r="I228">
        <f>'RESUMEN TOTAL'!N232</f>
        <v>0</v>
      </c>
      <c r="J228">
        <f>'RESUMEN TOTAL'!O232</f>
        <v>0</v>
      </c>
      <c r="K228">
        <f>'RESUMEN TOTAL'!P232</f>
        <v>0</v>
      </c>
      <c r="L228">
        <f>'RESUMEN TOTAL'!Q232</f>
        <v>0</v>
      </c>
      <c r="M228">
        <f>'RESUMEN TOTAL'!R232</f>
        <v>0</v>
      </c>
      <c r="N228">
        <f>'RESUMEN TOTAL'!S232</f>
        <v>0</v>
      </c>
      <c r="O228">
        <f>'RESUMEN TOTAL'!T232</f>
        <v>0</v>
      </c>
      <c r="P228">
        <f>'RESUMEN TOTAL'!U232</f>
        <v>0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 t="e">
        <f>'RESUMEN TOTAL'!#REF!</f>
        <v>#REF!</v>
      </c>
      <c r="AI228" t="e">
        <f>'RESUMEN TOTAL'!#REF!</f>
        <v>#REF!</v>
      </c>
      <c r="AJ228" t="e">
        <f>'RESUMEN TOTAL'!#REF!</f>
        <v>#REF!</v>
      </c>
    </row>
    <row r="229" spans="1:36" x14ac:dyDescent="0.3">
      <c r="A229" t="str">
        <f>'RESUMEN TOTAL'!A233</f>
        <v>SAN JORGE</v>
      </c>
      <c r="B229" t="str">
        <f>'RESUMEN TOTAL'!B233</f>
        <v>Punto Seguro - San Jorge (Domo)</v>
      </c>
      <c r="C229" t="str">
        <f>'RESUMEN TOTAL'!D233</f>
        <v>CALLE 523 E/ 554 Y 556</v>
      </c>
      <c r="D229" t="str">
        <f>'RESUMEN TOTAL'!E233</f>
        <v>DOMO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 t="e">
        <f>'RESUMEN TOTAL'!#REF!</f>
        <v>#REF!</v>
      </c>
      <c r="AI229" t="e">
        <f>'RESUMEN TOTAL'!#REF!</f>
        <v>#REF!</v>
      </c>
      <c r="AJ229" t="e">
        <f>'RESUMEN TOTAL'!#REF!</f>
        <v>#REF!</v>
      </c>
    </row>
    <row r="230" spans="1:36" x14ac:dyDescent="0.3">
      <c r="A230" t="str">
        <f>'RESUMEN TOTAL'!A234</f>
        <v>SAN JORGE</v>
      </c>
      <c r="B230" t="str">
        <f>'RESUMEN TOTAL'!B234</f>
        <v>Punto Seguro - San Jorge (Fija)</v>
      </c>
      <c r="C230" t="str">
        <f>'RESUMEN TOTAL'!D234</f>
        <v>CALLE 523 E/ 554 Y 556</v>
      </c>
      <c r="D230" t="str">
        <f>'RESUMEN TOTAL'!E234</f>
        <v>Fija</v>
      </c>
      <c r="E230" t="str">
        <f>'RESUMEN TOTAL'!F234</f>
        <v>PTO A FO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>
        <f>'RESUMEN TOTAL'!R234</f>
        <v>0</v>
      </c>
      <c r="N230">
        <f>'RESUMEN TOTAL'!S234</f>
        <v>0</v>
      </c>
      <c r="O230">
        <f>'RESUMEN TOTAL'!T234</f>
        <v>0</v>
      </c>
      <c r="P230">
        <f>'RESUMEN TOTAL'!U234</f>
        <v>0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 t="e">
        <f>'RESUMEN TOTAL'!#REF!</f>
        <v>#REF!</v>
      </c>
      <c r="AI230" t="e">
        <f>'RESUMEN TOTAL'!#REF!</f>
        <v>#REF!</v>
      </c>
      <c r="AJ230" t="e">
        <f>'RESUMEN TOTAL'!#REF!</f>
        <v>#REF!</v>
      </c>
    </row>
    <row r="231" spans="1:36" x14ac:dyDescent="0.3">
      <c r="A231" t="str">
        <f>'RESUMEN TOTAL'!A235</f>
        <v>SAN RUDECINDO</v>
      </c>
      <c r="B231" t="str">
        <f>'RESUMEN TOTAL'!B235</f>
        <v>PUNTO SEGURO- SAN RUDECINDO (domo)</v>
      </c>
      <c r="C231" t="str">
        <f>'RESUMEN TOTAL'!D235</f>
        <v>SANTA SOFIA Y ALVAR NUÑEZ</v>
      </c>
      <c r="D231" t="str">
        <f>'RESUMEN TOTAL'!E235</f>
        <v>DOMO</v>
      </c>
      <c r="E231" t="str">
        <f>'RESUMEN TOTAL'!F235</f>
        <v>Fibra Optica</v>
      </c>
      <c r="F231" t="str">
        <f>'RESUMEN TOTAL'!K235</f>
        <v>APAGADO</v>
      </c>
      <c r="G231" t="str">
        <f>'RESUMEN TOTAL'!L235</f>
        <v>APAGADO</v>
      </c>
      <c r="H231" t="str">
        <f>'RESUMEN TOTAL'!M235</f>
        <v>APAGADO</v>
      </c>
      <c r="I231">
        <f>'RESUMEN TOTAL'!N235</f>
        <v>0</v>
      </c>
      <c r="J231">
        <f>'RESUMEN TOTAL'!O235</f>
        <v>0</v>
      </c>
      <c r="K231">
        <f>'RESUMEN TOTAL'!P235</f>
        <v>0</v>
      </c>
      <c r="L231">
        <f>'RESUMEN TOTAL'!Q235</f>
        <v>0</v>
      </c>
      <c r="M231">
        <f>'RESUMEN TOTAL'!R235</f>
        <v>0</v>
      </c>
      <c r="N231">
        <f>'RESUMEN TOTAL'!S235</f>
        <v>0</v>
      </c>
      <c r="O231">
        <f>'RESUMEN TOTAL'!T235</f>
        <v>0</v>
      </c>
      <c r="P231">
        <f>'RESUMEN TOTAL'!U235</f>
        <v>0</v>
      </c>
      <c r="Q231">
        <f>'RESUMEN TOTAL'!V235</f>
        <v>0</v>
      </c>
      <c r="R231">
        <f>'RESUMEN TOTAL'!W235</f>
        <v>0</v>
      </c>
      <c r="S231">
        <f>'RESUMEN TOTAL'!X235</f>
        <v>0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3">
      <c r="A232" t="str">
        <f>'RESUMEN TOTAL'!A236</f>
        <v>SAN RUDECINDO</v>
      </c>
      <c r="B232" t="str">
        <f>'RESUMEN TOTAL'!B236</f>
        <v>PUNTO SEGURO - SAN RUDECINDO (fija)</v>
      </c>
      <c r="C232" t="str">
        <f>'RESUMEN TOTAL'!D236</f>
        <v>SANTA SOFIA Y ALVAR NUÑEZ</v>
      </c>
      <c r="D232" t="str">
        <f>'RESUMEN TOTAL'!E236</f>
        <v>Fija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3">
      <c r="A233" t="str">
        <f>'RESUMEN TOTAL'!A237</f>
        <v>ZONA RURAL SANTA ROSA</v>
      </c>
      <c r="B233" t="str">
        <f>'RESUMEN TOTAL'!B237</f>
        <v>PUNTO SEGURO - SANTA ROSA (domo)</v>
      </c>
      <c r="C233" t="str">
        <f>'RESUMEN TOTAL'!D237</f>
        <v>BRUSELAS Y SICILIA</v>
      </c>
      <c r="D233" t="str">
        <f>'RESUMEN TOTAL'!E237</f>
        <v>DOMO</v>
      </c>
      <c r="E233" t="str">
        <f>'RESUMEN TOTAL'!F237</f>
        <v>Fibra Optica</v>
      </c>
      <c r="F233" t="str">
        <f>'RESUMEN TOTAL'!K237</f>
        <v>APAGADO</v>
      </c>
      <c r="G233" t="str">
        <f>'RESUMEN TOTAL'!L237</f>
        <v>APAGADO</v>
      </c>
      <c r="H233" t="str">
        <f>'RESUMEN TOTAL'!M237</f>
        <v>APAGADO</v>
      </c>
      <c r="I233">
        <f>'RESUMEN TOTAL'!N237</f>
        <v>0</v>
      </c>
      <c r="J233">
        <f>'RESUMEN TOTAL'!O237</f>
        <v>0</v>
      </c>
      <c r="K233">
        <f>'RESUMEN TOTAL'!P237</f>
        <v>0</v>
      </c>
      <c r="L233">
        <f>'RESUMEN TOTAL'!Q237</f>
        <v>0</v>
      </c>
      <c r="M233">
        <f>'RESUMEN TOTAL'!R237</f>
        <v>0</v>
      </c>
      <c r="N233">
        <f>'RESUMEN TOTAL'!S237</f>
        <v>0</v>
      </c>
      <c r="O233">
        <f>'RESUMEN TOTAL'!T237</f>
        <v>0</v>
      </c>
      <c r="P233">
        <f>'RESUMEN TOTAL'!U237</f>
        <v>0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3">
      <c r="A234" t="str">
        <f>'RESUMEN TOTAL'!A238</f>
        <v>ZONA RURAL SANTA ROSA</v>
      </c>
      <c r="B234" t="str">
        <f>'RESUMEN TOTAL'!B238</f>
        <v>PUNTO SEGURO - SANTA ROSA (fija)</v>
      </c>
      <c r="C234" t="str">
        <f>'RESUMEN TOTAL'!D238</f>
        <v>BRUSELAS Y SICILIA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>
        <f>'RESUMEN TOTAL'!N238</f>
        <v>0</v>
      </c>
      <c r="J234">
        <f>'RESUMEN TOTAL'!O238</f>
        <v>0</v>
      </c>
      <c r="K234">
        <f>'RESUMEN TOTAL'!P238</f>
        <v>0</v>
      </c>
      <c r="L234">
        <f>'RESUMEN TOTAL'!Q238</f>
        <v>0</v>
      </c>
      <c r="M234">
        <f>'RESUMEN TOTAL'!R238</f>
        <v>0</v>
      </c>
      <c r="N234">
        <f>'RESUMEN TOTAL'!S238</f>
        <v>0</v>
      </c>
      <c r="O234">
        <f>'RESUMEN TOTAL'!T238</f>
        <v>0</v>
      </c>
      <c r="P234">
        <f>'RESUMEN TOTAL'!U238</f>
        <v>0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 t="e">
        <f>'RESUMEN TOTAL'!#REF!</f>
        <v>#REF!</v>
      </c>
      <c r="AI234" t="e">
        <f>'RESUMEN TOTAL'!#REF!</f>
        <v>#REF!</v>
      </c>
      <c r="AJ234" t="e">
        <f>'RESUMEN TOTAL'!#REF!</f>
        <v>#REF!</v>
      </c>
    </row>
    <row r="235" spans="1:36" x14ac:dyDescent="0.3">
      <c r="A235" t="str">
        <f>'RESUMEN TOTAL'!A239</f>
        <v>DON JOSE</v>
      </c>
      <c r="B235" t="str">
        <f>'RESUMEN TOTAL'!B239</f>
        <v>PUNTO SEGURO AGUSTIN RAMIREZ INTERCOMUNICADOR</v>
      </c>
      <c r="C235" t="str">
        <f>'RESUMEN TOTAL'!D239</f>
        <v>MALAMBO Y LA TRANQUERA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 t="str">
        <f>'RESUMEN TOTAL'!L239</f>
        <v>APAGADO</v>
      </c>
      <c r="H235" t="str">
        <f>'RESUMEN TOTAL'!M239</f>
        <v>APAGADO</v>
      </c>
      <c r="I235">
        <f>'RESUMEN TOTAL'!N239</f>
        <v>0</v>
      </c>
      <c r="J235">
        <f>'RESUMEN TOTAL'!O239</f>
        <v>0</v>
      </c>
      <c r="K235">
        <f>'RESUMEN TOTAL'!P239</f>
        <v>0</v>
      </c>
      <c r="L235">
        <f>'RESUMEN TOTAL'!Q239</f>
        <v>0</v>
      </c>
      <c r="M235">
        <f>'RESUMEN TOTAL'!R239</f>
        <v>0</v>
      </c>
      <c r="N235">
        <f>'RESUMEN TOTAL'!S239</f>
        <v>0</v>
      </c>
      <c r="O235">
        <f>'RESUMEN TOTAL'!T239</f>
        <v>0</v>
      </c>
      <c r="P235">
        <f>'RESUMEN TOTAL'!U239</f>
        <v>0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 t="e">
        <f>'RESUMEN TOTAL'!#REF!</f>
        <v>#REF!</v>
      </c>
      <c r="AI235" t="e">
        <f>'RESUMEN TOTAL'!#REF!</f>
        <v>#REF!</v>
      </c>
      <c r="AJ235" t="e">
        <f>'RESUMEN TOTAL'!#REF!</f>
        <v>#REF!</v>
      </c>
    </row>
    <row r="236" spans="1:36" x14ac:dyDescent="0.3">
      <c r="A236" t="str">
        <f>'RESUMEN TOTAL'!A240</f>
        <v>EL PARQUE</v>
      </c>
      <c r="B236" t="str">
        <f>'RESUMEN TOTAL'!B240</f>
        <v>PUNTO SEGURO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TOTAL'!K240</f>
        <v>0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>
        <f>'RESUMEN TOTAL'!U240</f>
        <v>0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 t="e">
        <f>'RESUMEN TOTAL'!#REF!</f>
        <v>#REF!</v>
      </c>
      <c r="AI236" t="e">
        <f>'RESUMEN TOTAL'!#REF!</f>
        <v>#REF!</v>
      </c>
      <c r="AJ236" t="e">
        <f>'RESUMEN TOTAL'!#REF!</f>
        <v>#REF!</v>
      </c>
    </row>
    <row r="237" spans="1:36" x14ac:dyDescent="0.3">
      <c r="A237" t="str">
        <f>'RESUMEN TOTAL'!A241</f>
        <v>INGENIERO ALLAN</v>
      </c>
      <c r="B237" t="str">
        <f>'RESUMEN TOTAL'!B241</f>
        <v>PUNTO SEGURO INGENIERO ALLAN INTERCOMUNICADOR</v>
      </c>
      <c r="C237" t="str">
        <f>'RESUMEN TOTAL'!D241</f>
        <v>DIAG LOS YAGANES Y 1148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>
        <f>'RESUMEN TOTAL'!U241</f>
        <v>0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 t="e">
        <f>'RESUMEN TOTAL'!#REF!</f>
        <v>#REF!</v>
      </c>
      <c r="AI237" t="e">
        <f>'RESUMEN TOTAL'!#REF!</f>
        <v>#REF!</v>
      </c>
      <c r="AJ237" t="e">
        <f>'RESUMEN TOTAL'!#REF!</f>
        <v>#REF!</v>
      </c>
    </row>
    <row r="238" spans="1:36" x14ac:dyDescent="0.3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 t="e">
        <f>'RESUMEN TOTAL'!#REF!</f>
        <v>#REF!</v>
      </c>
      <c r="AI238" t="e">
        <f>'RESUMEN TOTAL'!#REF!</f>
        <v>#REF!</v>
      </c>
      <c r="AJ238" t="e">
        <f>'RESUMEN TOTAL'!#REF!</f>
        <v>#REF!</v>
      </c>
    </row>
    <row r="239" spans="1:36" x14ac:dyDescent="0.3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TOTAL'!K243</f>
        <v>0</v>
      </c>
      <c r="G239">
        <f>'RESUMEN TOTAL'!L243</f>
        <v>0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>
        <f>'RESUMEN TOTAL'!R243</f>
        <v>0</v>
      </c>
      <c r="N239">
        <f>'RESUMEN TOTAL'!S243</f>
        <v>0</v>
      </c>
      <c r="O239">
        <f>'RESUMEN TOTAL'!T243</f>
        <v>0</v>
      </c>
      <c r="P239">
        <f>'RESUMEN TOTAL'!U243</f>
        <v>0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 t="e">
        <f>'RESUMEN TOTAL'!#REF!</f>
        <v>#REF!</v>
      </c>
      <c r="AI239" t="e">
        <f>'RESUMEN TOTAL'!#REF!</f>
        <v>#REF!</v>
      </c>
      <c r="AJ239" t="e">
        <f>'RESUMEN TOTAL'!#REF!</f>
        <v>#REF!</v>
      </c>
    </row>
    <row r="240" spans="1:36" x14ac:dyDescent="0.3">
      <c r="A240" t="str">
        <f>'RESUMEN TOTAL'!A244</f>
        <v>ZONA RURAL SANTA ROSA</v>
      </c>
      <c r="B240" t="str">
        <f>'RESUMEN TOTAL'!B244</f>
        <v>PUNTO SEGURO PICO DE ORO INTERCOMUNICADOR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TOTAL'!K244</f>
        <v>APAGADO</v>
      </c>
      <c r="G240">
        <f>'RESUMEN TOTAL'!L244</f>
        <v>0</v>
      </c>
      <c r="H240" t="str">
        <f>'RESUMEN TOTAL'!M244</f>
        <v>APAGADO</v>
      </c>
      <c r="I240">
        <f>'RESUMEN TOTAL'!N244</f>
        <v>0</v>
      </c>
      <c r="J240">
        <f>'RESUMEN TOTAL'!O244</f>
        <v>0</v>
      </c>
      <c r="K240">
        <f>'RESUMEN TOTAL'!P244</f>
        <v>0</v>
      </c>
      <c r="L240">
        <f>'RESUMEN TOTAL'!Q244</f>
        <v>0</v>
      </c>
      <c r="M240">
        <f>'RESUMEN TOTAL'!R244</f>
        <v>0</v>
      </c>
      <c r="N240">
        <f>'RESUMEN TOTAL'!S244</f>
        <v>0</v>
      </c>
      <c r="O240">
        <f>'RESUMEN TOTAL'!T244</f>
        <v>0</v>
      </c>
      <c r="P240">
        <f>'RESUMEN TOTAL'!U244</f>
        <v>0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 t="e">
        <f>'RESUMEN TOTAL'!#REF!</f>
        <v>#REF!</v>
      </c>
      <c r="AI240" t="e">
        <f>'RESUMEN TOTAL'!#REF!</f>
        <v>#REF!</v>
      </c>
      <c r="AJ240" t="e">
        <f>'RESUMEN TOTAL'!#REF!</f>
        <v>#REF!</v>
      </c>
    </row>
    <row r="241" spans="1:36" x14ac:dyDescent="0.3">
      <c r="A241" t="str">
        <f>'RESUMEN TOTAL'!A245</f>
        <v>SAN JORGE</v>
      </c>
      <c r="B241" t="str">
        <f>'RESUMEN TOTAL'!B245</f>
        <v>PUNTO SEGURO SAN JORGE INTERCOMUNICADOR</v>
      </c>
      <c r="C241" t="str">
        <f>'RESUMEN TOTAL'!D245</f>
        <v>CALLE 554 Y 523</v>
      </c>
      <c r="D241" t="str">
        <f>'RESUMEN TOTAL'!E245</f>
        <v>Fija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>
        <f>'RESUMEN TOTAL'!R245</f>
        <v>0</v>
      </c>
      <c r="N241">
        <f>'RESUMEN TOTAL'!S245</f>
        <v>0</v>
      </c>
      <c r="O241">
        <f>'RESUMEN TOTAL'!T245</f>
        <v>0</v>
      </c>
      <c r="P241">
        <f>'RESUMEN TOTAL'!U245</f>
        <v>0</v>
      </c>
      <c r="Q241">
        <f>'RESUMEN TOTAL'!V245</f>
        <v>0</v>
      </c>
      <c r="R241">
        <f>'RESUMEN TOTAL'!W245</f>
        <v>0</v>
      </c>
      <c r="S241">
        <f>'RESUMEN TOTAL'!X245</f>
        <v>0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 t="e">
        <f>'RESUMEN TOTAL'!#REF!</f>
        <v>#REF!</v>
      </c>
      <c r="AI241" t="e">
        <f>'RESUMEN TOTAL'!#REF!</f>
        <v>#REF!</v>
      </c>
      <c r="AJ241" t="e">
        <f>'RESUMEN TOTAL'!#REF!</f>
        <v>#REF!</v>
      </c>
    </row>
    <row r="242" spans="1:36" x14ac:dyDescent="0.3">
      <c r="A242" t="str">
        <f>'RESUMEN TOTAL'!A246</f>
        <v>SAN RUDECINDO</v>
      </c>
      <c r="B242" t="str">
        <f>'RESUMEN TOTAL'!B246</f>
        <v>PUNTO SEGURO SAN RUDECINDO INTERCOMUNICADOR</v>
      </c>
      <c r="C242" t="str">
        <f>'RESUMEN TOTAL'!D246</f>
        <v>SABTA SOFIA Y ALVAR NUÃ‘EZ</v>
      </c>
      <c r="D242" t="str">
        <f>'RESUMEN TOTAL'!E246</f>
        <v>Domo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 t="e">
        <f>'RESUMEN TOTAL'!#REF!</f>
        <v>#REF!</v>
      </c>
      <c r="AI242" t="e">
        <f>'RESUMEN TOTAL'!#REF!</f>
        <v>#REF!</v>
      </c>
      <c r="AJ242" t="e">
        <f>'RESUMEN TOTAL'!#REF!</f>
        <v>#REF!</v>
      </c>
    </row>
    <row r="243" spans="1:36" x14ac:dyDescent="0.3">
      <c r="A243" t="str">
        <f>'RESUMEN TOTAL'!A247</f>
        <v>ZONA RURAL SANTA ROSA</v>
      </c>
      <c r="B243" t="str">
        <f>'RESUMEN TOTAL'!B247</f>
        <v>PUNTO SEGURO SANTA ROSA INTERCOMUNICADOR</v>
      </c>
      <c r="C243" t="str">
        <f>'RESUMEN TOTAL'!D247</f>
        <v>Bruselas y sicilia</v>
      </c>
      <c r="D243" t="str">
        <f>'RESUMEN TOTAL'!E247</f>
        <v>Fija</v>
      </c>
      <c r="E243" t="str">
        <f>'RESUMEN TOTAL'!F247</f>
        <v>Fibra Optica</v>
      </c>
      <c r="F243" t="str">
        <f>'RESUMEN TOTAL'!K247</f>
        <v>APAGADO</v>
      </c>
      <c r="G243" t="str">
        <f>'RESUMEN TOTAL'!L247</f>
        <v>APAGADO</v>
      </c>
      <c r="H243" t="str">
        <f>'RESUMEN TOTAL'!M247</f>
        <v>APAGADO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 t="e">
        <f>'RESUMEN TOTAL'!#REF!</f>
        <v>#REF!</v>
      </c>
      <c r="AI243" t="e">
        <f>'RESUMEN TOTAL'!#REF!</f>
        <v>#REF!</v>
      </c>
      <c r="AJ243" t="e">
        <f>'RESUMEN TOTAL'!#REF!</f>
        <v>#REF!</v>
      </c>
    </row>
    <row r="244" spans="1:36" x14ac:dyDescent="0.3">
      <c r="A244" t="str">
        <f>'RESUMEN TOTAL'!A248</f>
        <v>VILLA ARGENTINA</v>
      </c>
      <c r="B244" t="str">
        <f>'RESUMEN TOTAL'!B248</f>
        <v>PUNTO SEGURO VILLA ARGENTINA INTERCOMUNICADOR</v>
      </c>
      <c r="C244" t="str">
        <f>'RESUMEN TOTAL'!D248</f>
        <v>CALLE 513 Y DIAG PORTELA</v>
      </c>
      <c r="D244" t="str">
        <f>'RESUMEN TOTAL'!E248</f>
        <v>Fija</v>
      </c>
      <c r="E244" t="str">
        <f>'RESUMEN TOTAL'!F248</f>
        <v>Fibra Optica</v>
      </c>
      <c r="F244">
        <f>'RESUMEN TOTAL'!K248</f>
        <v>0</v>
      </c>
      <c r="G244">
        <f>'RESUMEN TOTAL'!L248</f>
        <v>0</v>
      </c>
      <c r="H244">
        <f>'RESUMEN TOTAL'!M248</f>
        <v>0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 t="e">
        <f>'RESUMEN TOTAL'!#REF!</f>
        <v>#REF!</v>
      </c>
      <c r="AI244" t="e">
        <f>'RESUMEN TOTAL'!#REF!</f>
        <v>#REF!</v>
      </c>
      <c r="AJ244" t="e">
        <f>'RESUMEN TOTAL'!#REF!</f>
        <v>#REF!</v>
      </c>
    </row>
    <row r="245" spans="1:36" x14ac:dyDescent="0.3">
      <c r="A245" t="str">
        <f>'RESUMEN TOTAL'!A249</f>
        <v>EL ROCIO</v>
      </c>
      <c r="B245" t="str">
        <f>'RESUMEN TOTAL'!B249</f>
        <v>RCO 01</v>
      </c>
      <c r="C245" t="str">
        <f>'RESUMEN TOTAL'!D249</f>
        <v>AV. LUJAN Y LOBOS</v>
      </c>
      <c r="D245" t="str">
        <f>'RESUMEN TOTAL'!E249</f>
        <v>DOMO</v>
      </c>
      <c r="E245" t="str">
        <f>'RESUMEN TOTAL'!F249</f>
        <v>Fibra Optica</v>
      </c>
      <c r="F245">
        <f>'RESUMEN TOTAL'!K249</f>
        <v>0</v>
      </c>
      <c r="G245">
        <f>'RESUMEN TOTAL'!L249</f>
        <v>0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 t="e">
        <f>'RESUMEN TOTAL'!#REF!</f>
        <v>#REF!</v>
      </c>
      <c r="AI245" t="e">
        <f>'RESUMEN TOTAL'!#REF!</f>
        <v>#REF!</v>
      </c>
      <c r="AJ245" t="e">
        <f>'RESUMEN TOTAL'!#REF!</f>
        <v>#REF!</v>
      </c>
    </row>
    <row r="246" spans="1:36" x14ac:dyDescent="0.3">
      <c r="A246" t="str">
        <f>'RESUMEN TOTAL'!A250</f>
        <v>EL ROCIO</v>
      </c>
      <c r="B246" t="str">
        <f>'RESUMEN TOTAL'!B250</f>
        <v>RCO02</v>
      </c>
      <c r="C246" t="str">
        <f>'RESUMEN TOTAL'!D250</f>
        <v>AV. LUJAN Y BRANDSEN</v>
      </c>
      <c r="D246" t="str">
        <f>'RESUMEN TOTAL'!E250</f>
        <v>DOMO</v>
      </c>
      <c r="E246" t="str">
        <f>'RESUMEN TOTAL'!F250</f>
        <v>Fibra Optica</v>
      </c>
      <c r="F246">
        <f>'RESUMEN TOTAL'!K250</f>
        <v>0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 t="e">
        <f>'RESUMEN TOTAL'!#REF!</f>
        <v>#REF!</v>
      </c>
      <c r="AI246" t="e">
        <f>'RESUMEN TOTAL'!#REF!</f>
        <v>#REF!</v>
      </c>
      <c r="AJ246" t="e">
        <f>'RESUMEN TOTAL'!#REF!</f>
        <v>#REF!</v>
      </c>
    </row>
    <row r="247" spans="1:36" x14ac:dyDescent="0.3">
      <c r="A247" t="str">
        <f>'RESUMEN TOTAL'!A251</f>
        <v>EL ROCIO</v>
      </c>
      <c r="B247" t="str">
        <f>'RESUMEN TOTAL'!B251</f>
        <v>RCO03 (fija 1)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>
        <f>'RESUMEN TOTAL'!K251</f>
        <v>0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 t="e">
        <f>'RESUMEN TOTAL'!#REF!</f>
        <v>#REF!</v>
      </c>
      <c r="AI247" t="e">
        <f>'RESUMEN TOTAL'!#REF!</f>
        <v>#REF!</v>
      </c>
      <c r="AJ247" t="e">
        <f>'RESUMEN TOTAL'!#REF!</f>
        <v>#REF!</v>
      </c>
    </row>
    <row r="248" spans="1:36" x14ac:dyDescent="0.3">
      <c r="A248" t="str">
        <f>'RESUMEN TOTAL'!A252</f>
        <v>EL ROCIO</v>
      </c>
      <c r="B248" t="str">
        <f>'RESUMEN TOTAL'!B252</f>
        <v>RCO04 (fija 2)</v>
      </c>
      <c r="C248" t="str">
        <f>'RESUMEN TOTAL'!D252</f>
        <v>OLAVARRIA Y CONCORDIA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>
        <f>'RESUMEN TOTAL'!T252</f>
        <v>0</v>
      </c>
      <c r="P248">
        <f>'RESUMEN TOTAL'!U252</f>
        <v>0</v>
      </c>
      <c r="Q248">
        <f>'RESUMEN TOTAL'!V252</f>
        <v>0</v>
      </c>
      <c r="R248">
        <f>'RESUMEN TOTAL'!W252</f>
        <v>0</v>
      </c>
      <c r="S248">
        <f>'RESUMEN TOTAL'!X252</f>
        <v>0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 t="e">
        <f>'RESUMEN TOTAL'!#REF!</f>
        <v>#REF!</v>
      </c>
      <c r="AI248" t="e">
        <f>'RESUMEN TOTAL'!#REF!</f>
        <v>#REF!</v>
      </c>
      <c r="AJ248" t="e">
        <f>'RESUMEN TOTAL'!#REF!</f>
        <v>#REF!</v>
      </c>
    </row>
    <row r="249" spans="1:36" x14ac:dyDescent="0.3">
      <c r="A249" t="str">
        <f>'RESUMEN TOTAL'!A253</f>
        <v>EL ROCIO</v>
      </c>
      <c r="B249" t="str">
        <f>'RESUMEN TOTAL'!B253</f>
        <v>RCO05 (fija 1)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>
        <f>'RESUMEN TOTAL'!T253</f>
        <v>0</v>
      </c>
      <c r="P249">
        <f>'RESUMEN TOTAL'!U253</f>
        <v>0</v>
      </c>
      <c r="Q249">
        <f>'RESUMEN TOTAL'!V253</f>
        <v>0</v>
      </c>
      <c r="R249">
        <f>'RESUMEN TOTAL'!W253</f>
        <v>0</v>
      </c>
      <c r="S249">
        <f>'RESUMEN TOTAL'!X253</f>
        <v>0</v>
      </c>
      <c r="T249">
        <f>'RESUMEN TOTAL'!Y253</f>
        <v>0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 t="e">
        <f>'RESUMEN TOTAL'!#REF!</f>
        <v>#REF!</v>
      </c>
      <c r="AI249" t="e">
        <f>'RESUMEN TOTAL'!#REF!</f>
        <v>#REF!</v>
      </c>
      <c r="AJ249" t="e">
        <f>'RESUMEN TOTAL'!#REF!</f>
        <v>#REF!</v>
      </c>
    </row>
    <row r="250" spans="1:36" x14ac:dyDescent="0.3">
      <c r="A250" t="str">
        <f>'RESUMEN TOTAL'!A254</f>
        <v>EL ROCIO</v>
      </c>
      <c r="B250" t="str">
        <f>'RESUMEN TOTAL'!B254</f>
        <v>RCO06 (fija 2)</v>
      </c>
      <c r="C250" t="str">
        <f>'RESUMEN TOTAL'!D254</f>
        <v>LOBOS Y CHASCOMUS</v>
      </c>
      <c r="D250" t="str">
        <f>'RESUMEN TOTAL'!E254</f>
        <v>FIJA</v>
      </c>
      <c r="E250" t="str">
        <f>'RESUMEN TOTAL'!F254</f>
        <v>Fibra Optica</v>
      </c>
      <c r="F250">
        <f>'RESUMEN TOTAL'!K254</f>
        <v>0</v>
      </c>
      <c r="G250">
        <f>'RESUMEN TOTAL'!L254</f>
        <v>0</v>
      </c>
      <c r="H250">
        <f>'RESUMEN TOTAL'!M254</f>
        <v>0</v>
      </c>
      <c r="I250">
        <f>'RESUMEN TOTAL'!N254</f>
        <v>0</v>
      </c>
      <c r="J250">
        <f>'RESUMEN TOTAL'!O254</f>
        <v>0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 t="e">
        <f>'RESUMEN TOTAL'!#REF!</f>
        <v>#REF!</v>
      </c>
      <c r="AI250" t="e">
        <f>'RESUMEN TOTAL'!#REF!</f>
        <v>#REF!</v>
      </c>
      <c r="AJ250" t="e">
        <f>'RESUMEN TOTAL'!#REF!</f>
        <v>#REF!</v>
      </c>
    </row>
    <row r="251" spans="1:36" x14ac:dyDescent="0.3">
      <c r="A251" t="str">
        <f>'RESUMEN TOTAL'!A255</f>
        <v>RICARDO ROJAS</v>
      </c>
      <c r="B251" t="str">
        <f>'RESUMEN TOTAL'!B255</f>
        <v>RRJ01</v>
      </c>
      <c r="C251" t="str">
        <f>'RESUMEN TOTAL'!D255</f>
        <v>AV. LUJAN Y BRAGADO</v>
      </c>
      <c r="D251" t="str">
        <f>'RESUMEN TOTAL'!E255</f>
        <v>DOMO</v>
      </c>
      <c r="E251" t="str">
        <f>'RESUMEN TOTAL'!F255</f>
        <v>Fibra Optica</v>
      </c>
      <c r="F251">
        <f>'RESUMEN TOTAL'!K255</f>
        <v>0</v>
      </c>
      <c r="G251">
        <f>'RESUMEN TOTAL'!L255</f>
        <v>0</v>
      </c>
      <c r="H251">
        <f>'RESUMEN TOTAL'!M255</f>
        <v>0</v>
      </c>
      <c r="I251">
        <f>'RESUMEN TOTAL'!N255</f>
        <v>0</v>
      </c>
      <c r="J251">
        <f>'RESUMEN TOTAL'!O255</f>
        <v>0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 t="e">
        <f>'RESUMEN TOTAL'!#REF!</f>
        <v>#REF!</v>
      </c>
      <c r="AI251" t="e">
        <f>'RESUMEN TOTAL'!#REF!</f>
        <v>#REF!</v>
      </c>
      <c r="AJ251" t="e">
        <f>'RESUMEN TOTAL'!#REF!</f>
        <v>#REF!</v>
      </c>
    </row>
    <row r="252" spans="1:36" x14ac:dyDescent="0.3">
      <c r="A252" t="str">
        <f>'RESUMEN TOTAL'!A256</f>
        <v>RICARDO ROJAS</v>
      </c>
      <c r="B252" t="str">
        <f>'RESUMEN TOTAL'!B256</f>
        <v>RRJ02</v>
      </c>
      <c r="C252" t="str">
        <f>'RESUMEN TOTAL'!D256</f>
        <v>AV. LUJAN Y DIAG. LOS POETAS</v>
      </c>
      <c r="D252" t="str">
        <f>'RESUMEN TOTAL'!E256</f>
        <v>DOMO</v>
      </c>
      <c r="E252" t="str">
        <f>'RESUMEN TOTAL'!F256</f>
        <v>Fibra Optica</v>
      </c>
      <c r="F252">
        <f>'RESUMEN TOTAL'!K256</f>
        <v>0</v>
      </c>
      <c r="G252">
        <f>'RESUMEN TOTAL'!L256</f>
        <v>0</v>
      </c>
      <c r="H252">
        <f>'RESUMEN TOTAL'!M256</f>
        <v>0</v>
      </c>
      <c r="I252">
        <f>'RESUMEN TOTAL'!N256</f>
        <v>0</v>
      </c>
      <c r="J252">
        <f>'RESUMEN TOTAL'!O256</f>
        <v>0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 t="e">
        <f>'RESUMEN TOTAL'!#REF!</f>
        <v>#REF!</v>
      </c>
      <c r="AI252" t="e">
        <f>'RESUMEN TOTAL'!#REF!</f>
        <v>#REF!</v>
      </c>
      <c r="AJ252" t="e">
        <f>'RESUMEN TOTAL'!#REF!</f>
        <v>#REF!</v>
      </c>
    </row>
    <row r="253" spans="1:36" x14ac:dyDescent="0.3">
      <c r="A253" t="str">
        <f>'RESUMEN TOTAL'!A257</f>
        <v>RICARDO ROJAS</v>
      </c>
      <c r="B253" t="str">
        <f>'RESUMEN TOTAL'!B257</f>
        <v>RRJ03 (fija 1)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>
        <f>'RESUMEN TOTAL'!K257</f>
        <v>0</v>
      </c>
      <c r="G253">
        <f>'RESUMEN TOTAL'!L257</f>
        <v>0</v>
      </c>
      <c r="H253">
        <f>'RESUMEN TOTAL'!M257</f>
        <v>0</v>
      </c>
      <c r="I253">
        <f>'RESUMEN TOTAL'!N257</f>
        <v>0</v>
      </c>
      <c r="J253">
        <f>'RESUMEN TOTAL'!O257</f>
        <v>0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 t="e">
        <f>'RESUMEN TOTAL'!#REF!</f>
        <v>#REF!</v>
      </c>
      <c r="AI253" t="e">
        <f>'RESUMEN TOTAL'!#REF!</f>
        <v>#REF!</v>
      </c>
      <c r="AJ253" t="e">
        <f>'RESUMEN TOTAL'!#REF!</f>
        <v>#REF!</v>
      </c>
    </row>
    <row r="254" spans="1:36" x14ac:dyDescent="0.3">
      <c r="A254" t="str">
        <f>'RESUMEN TOTAL'!A258</f>
        <v>RICARDO ROJAS</v>
      </c>
      <c r="B254" t="str">
        <f>'RESUMEN TOTAL'!B258</f>
        <v>RRJ04 (fija 2)</v>
      </c>
      <c r="C254" t="str">
        <f>'RESUMEN TOTAL'!D258</f>
        <v>RUBEN DARIO E/ FADER Y DIAG. LOS POETAS</v>
      </c>
      <c r="D254" t="str">
        <f>'RESUMEN TOTAL'!E258</f>
        <v>Fija</v>
      </c>
      <c r="E254" t="str">
        <f>'RESUMEN TOTAL'!F258</f>
        <v>Fibra Optica</v>
      </c>
      <c r="F254">
        <f>'RESUMEN TOTAL'!K258</f>
        <v>0</v>
      </c>
      <c r="G254">
        <f>'RESUMEN TOTAL'!L258</f>
        <v>0</v>
      </c>
      <c r="H254">
        <f>'RESUMEN TOTAL'!M258</f>
        <v>0</v>
      </c>
      <c r="I254">
        <f>'RESUMEN TOTAL'!N258</f>
        <v>0</v>
      </c>
      <c r="J254">
        <f>'RESUMEN TOTAL'!O258</f>
        <v>0</v>
      </c>
      <c r="K254">
        <f>'RESUMEN TOTAL'!P258</f>
        <v>0</v>
      </c>
      <c r="L254">
        <f>'RESUMEN TOTAL'!Q258</f>
        <v>0</v>
      </c>
      <c r="M254">
        <f>'RESUMEN TOTAL'!R258</f>
        <v>0</v>
      </c>
      <c r="N254">
        <f>'RESUMEN TOTAL'!S258</f>
        <v>0</v>
      </c>
      <c r="O254">
        <f>'RESUMEN TOTAL'!T258</f>
        <v>0</v>
      </c>
      <c r="P254">
        <f>'RESUMEN TOTAL'!U258</f>
        <v>0</v>
      </c>
      <c r="Q254">
        <f>'RESUMEN TOTAL'!V258</f>
        <v>0</v>
      </c>
      <c r="R254">
        <f>'RESUMEN TOTAL'!W258</f>
        <v>0</v>
      </c>
      <c r="S254">
        <f>'RESUMEN TOTAL'!X258</f>
        <v>0</v>
      </c>
      <c r="T254">
        <f>'RESUMEN TOTAL'!Y258</f>
        <v>0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 t="e">
        <f>'RESUMEN TOTAL'!#REF!</f>
        <v>#REF!</v>
      </c>
      <c r="AI254" t="e">
        <f>'RESUMEN TOTAL'!#REF!</f>
        <v>#REF!</v>
      </c>
      <c r="AJ254" t="e">
        <f>'RESUMEN TOTAL'!#REF!</f>
        <v>#REF!</v>
      </c>
    </row>
    <row r="255" spans="1:36" x14ac:dyDescent="0.3">
      <c r="A255" t="str">
        <f>'RESUMEN TOTAL'!A259</f>
        <v>RICARDO ROJAS</v>
      </c>
      <c r="B255" t="str">
        <f>'RESUMEN TOTAL'!B259</f>
        <v>RRJ 05</v>
      </c>
      <c r="C255" t="str">
        <f>'RESUMEN TOTAL'!D259</f>
        <v>LUJAN Y RUTA 36</v>
      </c>
      <c r="D255" t="str">
        <f>'RESUMEN TOTAL'!E259</f>
        <v>DOMO</v>
      </c>
      <c r="E255" t="str">
        <f>'RESUMEN TOTAL'!F259</f>
        <v>Fibra Optica</v>
      </c>
      <c r="F255">
        <f>'RESUMEN TOTAL'!K259</f>
        <v>0</v>
      </c>
      <c r="G255">
        <f>'RESUMEN TOTAL'!L259</f>
        <v>0</v>
      </c>
      <c r="H255">
        <f>'RESUMEN TOTAL'!M259</f>
        <v>0</v>
      </c>
      <c r="I255">
        <f>'RESUMEN TOTAL'!N259</f>
        <v>0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>
        <f>'RESUMEN TOTAL'!Y259</f>
        <v>0</v>
      </c>
      <c r="U255">
        <f>'RESUMEN TOTAL'!Z259</f>
        <v>0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 t="e">
        <f>'RESUMEN TOTAL'!#REF!</f>
        <v>#REF!</v>
      </c>
      <c r="AI255" t="e">
        <f>'RESUMEN TOTAL'!#REF!</f>
        <v>#REF!</v>
      </c>
      <c r="AJ255" t="e">
        <f>'RESUMEN TOTAL'!#REF!</f>
        <v>#REF!</v>
      </c>
    </row>
    <row r="256" spans="1:36" x14ac:dyDescent="0.3">
      <c r="A256" t="str">
        <f>'RESUMEN TOTAL'!A260</f>
        <v>RICARDO ROJAS</v>
      </c>
      <c r="B256" t="str">
        <f>'RESUMEN TOTAL'!B260</f>
        <v>RRJ 06</v>
      </c>
      <c r="C256" t="str">
        <f>'RESUMEN TOTAL'!D260</f>
        <v>Constancio Vigil y Pablo Groussac</v>
      </c>
      <c r="D256" t="str">
        <f>'RESUMEN TOTAL'!E260</f>
        <v>Domo</v>
      </c>
      <c r="E256" t="str">
        <f>'RESUMEN TOTAL'!F260</f>
        <v>Fibra Optica</v>
      </c>
      <c r="F256">
        <f>'RESUMEN TOTAL'!K260</f>
        <v>0</v>
      </c>
      <c r="G256">
        <f>'RESUMEN TOTAL'!L260</f>
        <v>0</v>
      </c>
      <c r="H256">
        <f>'RESUMEN TOTAL'!M260</f>
        <v>0</v>
      </c>
      <c r="I256">
        <f>'RESUMEN TOTAL'!N260</f>
        <v>0</v>
      </c>
      <c r="J256">
        <f>'RESUMEN TOTAL'!O260</f>
        <v>0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 t="e">
        <f>'RESUMEN TOTAL'!#REF!</f>
        <v>#REF!</v>
      </c>
      <c r="AI256" t="e">
        <f>'RESUMEN TOTAL'!#REF!</f>
        <v>#REF!</v>
      </c>
      <c r="AJ256" t="e">
        <f>'RESUMEN TOTAL'!#REF!</f>
        <v>#REF!</v>
      </c>
    </row>
    <row r="257" spans="1:36" x14ac:dyDescent="0.3">
      <c r="A257" t="str">
        <f>'RESUMEN TOTAL'!A261</f>
        <v>RICARDO ROJAS</v>
      </c>
      <c r="B257" t="str">
        <f>'RESUMEN TOTAL'!B261</f>
        <v>RRJ 07</v>
      </c>
      <c r="C257" t="str">
        <f>'RESUMEN TOTAL'!D261</f>
        <v>Constancio Vigil y Estanislao del Campo</v>
      </c>
      <c r="D257" t="str">
        <f>'RESUMEN TOTAL'!E261</f>
        <v>Domo</v>
      </c>
      <c r="E257" t="str">
        <f>'RESUMEN TOTAL'!F261</f>
        <v>Fibra Optica</v>
      </c>
      <c r="F257">
        <f>'RESUMEN TOTAL'!K261</f>
        <v>0</v>
      </c>
      <c r="G257">
        <f>'RESUMEN TOTAL'!L261</f>
        <v>0</v>
      </c>
      <c r="H257">
        <f>'RESUMEN TOTAL'!M261</f>
        <v>0</v>
      </c>
      <c r="I257">
        <f>'RESUMEN TOTAL'!N261</f>
        <v>0</v>
      </c>
      <c r="J257">
        <f>'RESUMEN TOTAL'!O261</f>
        <v>0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 t="e">
        <f>'RESUMEN TOTAL'!#REF!</f>
        <v>#REF!</v>
      </c>
      <c r="AI257" t="e">
        <f>'RESUMEN TOTAL'!#REF!</f>
        <v>#REF!</v>
      </c>
      <c r="AJ257" t="e">
        <f>'RESUMEN TOTAL'!#REF!</f>
        <v>#REF!</v>
      </c>
    </row>
    <row r="258" spans="1:36" x14ac:dyDescent="0.3">
      <c r="A258" t="str">
        <f>'RESUMEN TOTAL'!A262</f>
        <v>RICARDO ROJAS</v>
      </c>
      <c r="B258" t="str">
        <f>'RESUMEN TOTAL'!B262</f>
        <v>RRJ 08</v>
      </c>
      <c r="C258" t="str">
        <f>'RESUMEN TOTAL'!D262</f>
        <v>Constancio Vigil y Pablo Podesta</v>
      </c>
      <c r="D258" t="str">
        <f>'RESUMEN TOTAL'!E262</f>
        <v>Domo</v>
      </c>
      <c r="E258" t="str">
        <f>'RESUMEN TOTAL'!F262</f>
        <v>Fibra Optica</v>
      </c>
      <c r="F258">
        <f>'RESUMEN TOTAL'!K262</f>
        <v>0</v>
      </c>
      <c r="G258">
        <f>'RESUMEN TOTAL'!L262</f>
        <v>0</v>
      </c>
      <c r="H258">
        <f>'RESUMEN TOTAL'!M262</f>
        <v>0</v>
      </c>
      <c r="I258">
        <f>'RESUMEN TOTAL'!N262</f>
        <v>0</v>
      </c>
      <c r="J258">
        <f>'RESUMEN TOTAL'!O262</f>
        <v>0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 t="e">
        <f>'RESUMEN TOTAL'!#REF!</f>
        <v>#REF!</v>
      </c>
      <c r="AI258" t="e">
        <f>'RESUMEN TOTAL'!#REF!</f>
        <v>#REF!</v>
      </c>
      <c r="AJ258" t="e">
        <f>'RESUMEN TOTAL'!#REF!</f>
        <v>#REF!</v>
      </c>
    </row>
    <row r="259" spans="1:36" x14ac:dyDescent="0.3">
      <c r="A259" t="str">
        <f>'RESUMEN TOTAL'!A263</f>
        <v>RICARDO ROJAS</v>
      </c>
      <c r="B259" t="str">
        <f>'RESUMEN TOTAL'!B263</f>
        <v>RRJ 09</v>
      </c>
      <c r="C259" t="str">
        <f>'RESUMEN TOTAL'!D263</f>
        <v>Constancio Vigil y Jose Ingeniero</v>
      </c>
      <c r="D259" t="str">
        <f>'RESUMEN TOTAL'!E263</f>
        <v>Domo</v>
      </c>
      <c r="E259" t="str">
        <f>'RESUMEN TOTAL'!F263</f>
        <v>Fibra Optica</v>
      </c>
      <c r="F259">
        <f>'RESUMEN TOTAL'!K263</f>
        <v>0</v>
      </c>
      <c r="G259">
        <f>'RESUMEN TOTAL'!L263</f>
        <v>0</v>
      </c>
      <c r="H259">
        <f>'RESUMEN TOTAL'!M263</f>
        <v>0</v>
      </c>
      <c r="I259">
        <f>'RESUMEN TOTAL'!N263</f>
        <v>0</v>
      </c>
      <c r="J259">
        <f>'RESUMEN TOTAL'!O263</f>
        <v>0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 t="e">
        <f>'RESUMEN TOTAL'!#REF!</f>
        <v>#REF!</v>
      </c>
      <c r="AI259" t="e">
        <f>'RESUMEN TOTAL'!#REF!</f>
        <v>#REF!</v>
      </c>
      <c r="AJ259" t="e">
        <f>'RESUMEN TOTAL'!#REF!</f>
        <v>#REF!</v>
      </c>
    </row>
    <row r="260" spans="1:36" x14ac:dyDescent="0.3">
      <c r="A260" t="str">
        <f>'RESUMEN TOTAL'!A264</f>
        <v>RICARDO ROJAS</v>
      </c>
      <c r="B260" t="str">
        <f>'RESUMEN TOTAL'!B264</f>
        <v>RRJ 10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>
        <f>'RESUMEN TOTAL'!K264</f>
        <v>0</v>
      </c>
      <c r="G260">
        <f>'RESUMEN TOTAL'!L264</f>
        <v>0</v>
      </c>
      <c r="H260">
        <f>'RESUMEN TOTAL'!M264</f>
        <v>0</v>
      </c>
      <c r="I260">
        <f>'RESUMEN TOTAL'!N264</f>
        <v>0</v>
      </c>
      <c r="J260">
        <f>'RESUMEN TOTAL'!O264</f>
        <v>0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 t="e">
        <f>'RESUMEN TOTAL'!#REF!</f>
        <v>#REF!</v>
      </c>
      <c r="AI260" t="e">
        <f>'RESUMEN TOTAL'!#REF!</f>
        <v>#REF!</v>
      </c>
      <c r="AJ260" t="e">
        <f>'RESUMEN TOTAL'!#REF!</f>
        <v>#REF!</v>
      </c>
    </row>
    <row r="261" spans="1:36" x14ac:dyDescent="0.3">
      <c r="A261" t="str">
        <f>'RESUMEN TOTAL'!A265</f>
        <v>RICARDO ROJAS</v>
      </c>
      <c r="B261" t="str">
        <f>'RESUMEN TOTAL'!B265</f>
        <v>RRJ 11</v>
      </c>
      <c r="C261" t="str">
        <f>'RESUMEN TOTAL'!D265</f>
        <v>LUGONES Y OBLIGADO</v>
      </c>
      <c r="D261" t="str">
        <f>'RESUMEN TOTAL'!E265</f>
        <v>Domo</v>
      </c>
      <c r="E261" t="str">
        <f>'RESUMEN TOTAL'!F265</f>
        <v>Fibra Optica</v>
      </c>
      <c r="F261">
        <f>'RESUMEN TOTAL'!K265</f>
        <v>0</v>
      </c>
      <c r="G261">
        <f>'RESUMEN TOTAL'!L265</f>
        <v>0</v>
      </c>
      <c r="H261">
        <f>'RESUMEN TOTAL'!M265</f>
        <v>0</v>
      </c>
      <c r="I261">
        <f>'RESUMEN TOTAL'!N265</f>
        <v>0</v>
      </c>
      <c r="J261">
        <f>'RESUMEN TOTAL'!O265</f>
        <v>0</v>
      </c>
      <c r="K261">
        <f>'RESUMEN TOTAL'!P265</f>
        <v>0</v>
      </c>
      <c r="L261">
        <f>'RESUMEN TOTAL'!Q265</f>
        <v>0</v>
      </c>
      <c r="M261">
        <f>'RESUMEN TOTAL'!R265</f>
        <v>0</v>
      </c>
      <c r="N261">
        <f>'RESUMEN TOTAL'!S265</f>
        <v>0</v>
      </c>
      <c r="O261">
        <f>'RESUMEN TOTAL'!T265</f>
        <v>0</v>
      </c>
      <c r="P261">
        <f>'RESUMEN TOTAL'!U265</f>
        <v>0</v>
      </c>
      <c r="Q261">
        <f>'RESUMEN TOTAL'!V265</f>
        <v>0</v>
      </c>
      <c r="R261">
        <f>'RESUMEN TOTAL'!W265</f>
        <v>0</v>
      </c>
      <c r="S261">
        <f>'RESUMEN TOTAL'!X265</f>
        <v>0</v>
      </c>
      <c r="T261">
        <f>'RESUMEN TOTAL'!Y265</f>
        <v>0</v>
      </c>
      <c r="U261">
        <f>'RESUMEN TOTAL'!Z265</f>
        <v>0</v>
      </c>
      <c r="V261">
        <f>'RESUMEN TOTAL'!AA265</f>
        <v>0</v>
      </c>
      <c r="W261">
        <f>'RESUMEN TOTAL'!AB265</f>
        <v>0</v>
      </c>
      <c r="X261">
        <f>'RESUMEN TOTAL'!AC265</f>
        <v>0</v>
      </c>
      <c r="Y261">
        <f>'RESUMEN TOTAL'!AD265</f>
        <v>0</v>
      </c>
      <c r="Z261">
        <f>'RESUMEN TOTAL'!AE265</f>
        <v>0</v>
      </c>
      <c r="AA261">
        <f>'RESUMEN TOTAL'!AF265</f>
        <v>0</v>
      </c>
      <c r="AB261">
        <f>'RESUMEN TOTAL'!AG265</f>
        <v>0</v>
      </c>
      <c r="AC261">
        <f>'RESUMEN TOTAL'!AH265</f>
        <v>0</v>
      </c>
      <c r="AD261">
        <f>'RESUMEN TOTAL'!AI265</f>
        <v>0</v>
      </c>
      <c r="AE261">
        <f>'RESUMEN TOTAL'!AJ265</f>
        <v>0</v>
      </c>
      <c r="AF261">
        <f>'RESUMEN TOTAL'!AK265</f>
        <v>0</v>
      </c>
      <c r="AG261">
        <f>'RESUMEN TOTAL'!AL265</f>
        <v>0</v>
      </c>
      <c r="AH261" t="e">
        <f>'RESUMEN TOTAL'!#REF!</f>
        <v>#REF!</v>
      </c>
      <c r="AI261" t="e">
        <f>'RESUMEN TOTAL'!#REF!</f>
        <v>#REF!</v>
      </c>
      <c r="AJ261" t="e">
        <f>'RESUMEN TOTAL'!#REF!</f>
        <v>#REF!</v>
      </c>
    </row>
    <row r="262" spans="1:36" x14ac:dyDescent="0.3">
      <c r="A262" t="str">
        <f>'RESUMEN TOTAL'!A266</f>
        <v>RICARDO ROJAS</v>
      </c>
      <c r="B262" t="str">
        <f>'RESUMEN TOTAL'!B266</f>
        <v>RRJ 12</v>
      </c>
      <c r="C262" t="str">
        <f>'RESUMEN TOTAL'!D266</f>
        <v>FADER Y DIAGONAL LOS POETAS</v>
      </c>
      <c r="D262" t="str">
        <f>'RESUMEN TOTAL'!E266</f>
        <v>Fija</v>
      </c>
      <c r="E262" t="str">
        <f>'RESUMEN TOTAL'!F266</f>
        <v>Fibra Optica</v>
      </c>
      <c r="F262">
        <f>'RESUMEN TOTAL'!K266</f>
        <v>0</v>
      </c>
      <c r="G262">
        <f>'RESUMEN TOTAL'!L266</f>
        <v>0</v>
      </c>
      <c r="H262">
        <f>'RESUMEN TOTAL'!M266</f>
        <v>0</v>
      </c>
      <c r="I262">
        <f>'RESUMEN TOTAL'!N266</f>
        <v>0</v>
      </c>
      <c r="J262">
        <f>'RESUMEN TOTAL'!O266</f>
        <v>0</v>
      </c>
      <c r="K262">
        <f>'RESUMEN TOTAL'!P266</f>
        <v>0</v>
      </c>
      <c r="L262">
        <f>'RESUMEN TOTAL'!Q266</f>
        <v>0</v>
      </c>
      <c r="M262">
        <f>'RESUMEN TOTAL'!R266</f>
        <v>0</v>
      </c>
      <c r="N262">
        <f>'RESUMEN TOTAL'!S266</f>
        <v>0</v>
      </c>
      <c r="O262">
        <f>'RESUMEN TOTAL'!T266</f>
        <v>0</v>
      </c>
      <c r="P262">
        <f>'RESUMEN TOTAL'!U266</f>
        <v>0</v>
      </c>
      <c r="Q262">
        <f>'RESUMEN TOTAL'!V266</f>
        <v>0</v>
      </c>
      <c r="R262">
        <f>'RESUMEN TOTAL'!W266</f>
        <v>0</v>
      </c>
      <c r="S262">
        <f>'RESUMEN TOTAL'!X266</f>
        <v>0</v>
      </c>
      <c r="T262">
        <f>'RESUMEN TOTAL'!Y266</f>
        <v>0</v>
      </c>
      <c r="U262">
        <f>'RESUMEN TOTAL'!Z266</f>
        <v>0</v>
      </c>
      <c r="V262">
        <f>'RESUMEN TOTAL'!AA266</f>
        <v>0</v>
      </c>
      <c r="W262">
        <f>'RESUMEN TOTAL'!AB266</f>
        <v>0</v>
      </c>
      <c r="X262">
        <f>'RESUMEN TOTAL'!AC266</f>
        <v>0</v>
      </c>
      <c r="Y262">
        <f>'RESUMEN TOTAL'!AD266</f>
        <v>0</v>
      </c>
      <c r="Z262">
        <f>'RESUMEN TOTAL'!AE266</f>
        <v>0</v>
      </c>
      <c r="AA262">
        <f>'RESUMEN TOTAL'!AF266</f>
        <v>0</v>
      </c>
      <c r="AB262">
        <f>'RESUMEN TOTAL'!AG266</f>
        <v>0</v>
      </c>
      <c r="AC262">
        <f>'RESUMEN TOTAL'!AH266</f>
        <v>0</v>
      </c>
      <c r="AD262">
        <f>'RESUMEN TOTAL'!AI266</f>
        <v>0</v>
      </c>
      <c r="AE262">
        <f>'RESUMEN TOTAL'!AJ266</f>
        <v>0</v>
      </c>
      <c r="AF262">
        <f>'RESUMEN TOTAL'!AK266</f>
        <v>0</v>
      </c>
      <c r="AG262">
        <f>'RESUMEN TOTAL'!AL266</f>
        <v>0</v>
      </c>
      <c r="AH262" t="e">
        <f>'RESUMEN TOTAL'!#REF!</f>
        <v>#REF!</v>
      </c>
      <c r="AI262" t="e">
        <f>'RESUMEN TOTAL'!#REF!</f>
        <v>#REF!</v>
      </c>
      <c r="AJ262" t="e">
        <f>'RESUMEN TOTAL'!#REF!</f>
        <v>#REF!</v>
      </c>
    </row>
    <row r="263" spans="1:36" x14ac:dyDescent="0.3">
      <c r="A263" t="str">
        <f>'RESUMEN TOTAL'!A267</f>
        <v>SANTA ANA</v>
      </c>
      <c r="B263" t="str">
        <f>'RESUMEN TOTAL'!B267</f>
        <v>SAN 02</v>
      </c>
      <c r="C263" t="str">
        <f>'RESUMEN TOTAL'!D267</f>
        <v>HUDSON Y SUIPACHA</v>
      </c>
      <c r="D263" t="str">
        <f>'RESUMEN TOTAL'!E267</f>
        <v>Fija 2</v>
      </c>
      <c r="E263" t="str">
        <f>'RESUMEN TOTAL'!F267</f>
        <v>Fibra Optica</v>
      </c>
      <c r="F263">
        <f>'RESUMEN TOTAL'!K267</f>
        <v>0</v>
      </c>
      <c r="G263">
        <f>'RESUMEN TOTAL'!L267</f>
        <v>0</v>
      </c>
      <c r="H263">
        <f>'RESUMEN TOTAL'!M267</f>
        <v>0</v>
      </c>
      <c r="I263">
        <f>'RESUMEN TOTAL'!N267</f>
        <v>0</v>
      </c>
      <c r="J263">
        <f>'RESUMEN TOTAL'!O267</f>
        <v>0</v>
      </c>
      <c r="K263">
        <f>'RESUMEN TOTAL'!P267</f>
        <v>0</v>
      </c>
      <c r="L263">
        <f>'RESUMEN TOTAL'!Q267</f>
        <v>0</v>
      </c>
      <c r="M263">
        <f>'RESUMEN TOTAL'!R267</f>
        <v>0</v>
      </c>
      <c r="N263">
        <f>'RESUMEN TOTAL'!S267</f>
        <v>0</v>
      </c>
      <c r="O263">
        <f>'RESUMEN TOTAL'!T267</f>
        <v>0</v>
      </c>
      <c r="P263">
        <f>'RESUMEN TOTAL'!U267</f>
        <v>0</v>
      </c>
      <c r="Q263">
        <f>'RESUMEN TOTAL'!V267</f>
        <v>0</v>
      </c>
      <c r="R263">
        <f>'RESUMEN TOTAL'!W267</f>
        <v>0</v>
      </c>
      <c r="S263">
        <f>'RESUMEN TOTAL'!X267</f>
        <v>0</v>
      </c>
      <c r="T263">
        <f>'RESUMEN TOTAL'!Y267</f>
        <v>0</v>
      </c>
      <c r="U263">
        <f>'RESUMEN TOTAL'!Z267</f>
        <v>0</v>
      </c>
      <c r="V263">
        <f>'RESUMEN TOTAL'!AA267</f>
        <v>0</v>
      </c>
      <c r="W263">
        <f>'RESUMEN TOTAL'!AB267</f>
        <v>0</v>
      </c>
      <c r="X263">
        <f>'RESUMEN TOTAL'!AC267</f>
        <v>0</v>
      </c>
      <c r="Y263">
        <f>'RESUMEN TOTAL'!AD267</f>
        <v>0</v>
      </c>
      <c r="Z263">
        <f>'RESUMEN TOTAL'!AE267</f>
        <v>0</v>
      </c>
      <c r="AA263">
        <f>'RESUMEN TOTAL'!AF267</f>
        <v>0</v>
      </c>
      <c r="AB263">
        <f>'RESUMEN TOTAL'!AG267</f>
        <v>0</v>
      </c>
      <c r="AC263">
        <f>'RESUMEN TOTAL'!AH267</f>
        <v>0</v>
      </c>
      <c r="AD263">
        <f>'RESUMEN TOTAL'!AI267</f>
        <v>0</v>
      </c>
      <c r="AE263">
        <f>'RESUMEN TOTAL'!AJ267</f>
        <v>0</v>
      </c>
      <c r="AF263">
        <f>'RESUMEN TOTAL'!AK267</f>
        <v>0</v>
      </c>
      <c r="AG263">
        <f>'RESUMEN TOTAL'!AL267</f>
        <v>0</v>
      </c>
      <c r="AH263" t="e">
        <f>'RESUMEN TOTAL'!#REF!</f>
        <v>#REF!</v>
      </c>
      <c r="AI263" t="e">
        <f>'RESUMEN TOTAL'!#REF!</f>
        <v>#REF!</v>
      </c>
      <c r="AJ263" t="e">
        <f>'RESUMEN TOTAL'!#REF!</f>
        <v>#REF!</v>
      </c>
    </row>
    <row r="264" spans="1:36" x14ac:dyDescent="0.3">
      <c r="A264" t="str">
        <f>'RESUMEN TOTAL'!A268</f>
        <v>SANTA ANA</v>
      </c>
      <c r="B264" t="str">
        <f>'RESUMEN TOTAL'!B268</f>
        <v>SAN01</v>
      </c>
      <c r="C264" t="str">
        <f>'RESUMEN TOTAL'!D268</f>
        <v>HUDSON Y SUIPACHA</v>
      </c>
      <c r="D264" t="str">
        <f>'RESUMEN TOTAL'!E268</f>
        <v>Fija 1</v>
      </c>
      <c r="E264" t="str">
        <f>'RESUMEN TOTAL'!F268</f>
        <v>Fibra Optica</v>
      </c>
      <c r="F264">
        <f>'RESUMEN TOTAL'!K268</f>
        <v>0</v>
      </c>
      <c r="G264">
        <f>'RESUMEN TOTAL'!L268</f>
        <v>0</v>
      </c>
      <c r="H264">
        <f>'RESUMEN TOTAL'!M268</f>
        <v>0</v>
      </c>
      <c r="I264">
        <f>'RESUMEN TOTAL'!N268</f>
        <v>0</v>
      </c>
      <c r="J264">
        <f>'RESUMEN TOTAL'!O268</f>
        <v>0</v>
      </c>
      <c r="K264">
        <f>'RESUMEN TOTAL'!P268</f>
        <v>0</v>
      </c>
      <c r="L264">
        <f>'RESUMEN TOTAL'!Q268</f>
        <v>0</v>
      </c>
      <c r="M264">
        <f>'RESUMEN TOTAL'!R268</f>
        <v>0</v>
      </c>
      <c r="N264">
        <f>'RESUMEN TOTAL'!S268</f>
        <v>0</v>
      </c>
      <c r="O264">
        <f>'RESUMEN TOTAL'!T268</f>
        <v>0</v>
      </c>
      <c r="P264">
        <f>'RESUMEN TOTAL'!U268</f>
        <v>0</v>
      </c>
      <c r="Q264">
        <f>'RESUMEN TOTAL'!V268</f>
        <v>0</v>
      </c>
      <c r="R264">
        <f>'RESUMEN TOTAL'!W268</f>
        <v>0</v>
      </c>
      <c r="S264">
        <f>'RESUMEN TOTAL'!X268</f>
        <v>0</v>
      </c>
      <c r="T264">
        <f>'RESUMEN TOTAL'!Y268</f>
        <v>0</v>
      </c>
      <c r="U264">
        <f>'RESUMEN TOTAL'!Z268</f>
        <v>0</v>
      </c>
      <c r="V264">
        <f>'RESUMEN TOTAL'!AA268</f>
        <v>0</v>
      </c>
      <c r="W264">
        <f>'RESUMEN TOTAL'!AB268</f>
        <v>0</v>
      </c>
      <c r="X264">
        <f>'RESUMEN TOTAL'!AC268</f>
        <v>0</v>
      </c>
      <c r="Y264">
        <f>'RESUMEN TOTAL'!AD268</f>
        <v>0</v>
      </c>
      <c r="Z264">
        <f>'RESUMEN TOTAL'!AE268</f>
        <v>0</v>
      </c>
      <c r="AA264">
        <f>'RESUMEN TOTAL'!AF268</f>
        <v>0</v>
      </c>
      <c r="AB264">
        <f>'RESUMEN TOTAL'!AG268</f>
        <v>0</v>
      </c>
      <c r="AC264">
        <f>'RESUMEN TOTAL'!AH268</f>
        <v>0</v>
      </c>
      <c r="AD264">
        <f>'RESUMEN TOTAL'!AI268</f>
        <v>0</v>
      </c>
      <c r="AE264">
        <f>'RESUMEN TOTAL'!AJ268</f>
        <v>0</v>
      </c>
      <c r="AF264">
        <f>'RESUMEN TOTAL'!AK268</f>
        <v>0</v>
      </c>
      <c r="AG264">
        <f>'RESUMEN TOTAL'!AL268</f>
        <v>0</v>
      </c>
      <c r="AH264" t="e">
        <f>'RESUMEN TOTAL'!#REF!</f>
        <v>#REF!</v>
      </c>
      <c r="AI264" t="e">
        <f>'RESUMEN TOTAL'!#REF!</f>
        <v>#REF!</v>
      </c>
      <c r="AJ264" t="e">
        <f>'RESUMEN TOTAL'!#REF!</f>
        <v>#REF!</v>
      </c>
    </row>
    <row r="265" spans="1:36" x14ac:dyDescent="0.3">
      <c r="A265" t="str">
        <f>'RESUMEN TOTAL'!A269</f>
        <v>PRESIDENTE SARMIENTO</v>
      </c>
      <c r="B265" t="str">
        <f>'RESUMEN TOTAL'!B269</f>
        <v>SAR01</v>
      </c>
      <c r="C265" t="str">
        <f>'RESUMEN TOTAL'!D269</f>
        <v>Storni Y Sanchez de Loria</v>
      </c>
      <c r="D265" t="str">
        <f>'RESUMEN TOTAL'!E269</f>
        <v>Domo</v>
      </c>
      <c r="E265" t="str">
        <f>'RESUMEN TOTAL'!F269</f>
        <v>Fibra Optica</v>
      </c>
      <c r="F265">
        <f>'RESUMEN TOTAL'!K269</f>
        <v>0</v>
      </c>
      <c r="G265">
        <f>'RESUMEN TOTAL'!L269</f>
        <v>0</v>
      </c>
      <c r="H265">
        <f>'RESUMEN TOTAL'!M269</f>
        <v>0</v>
      </c>
      <c r="I265">
        <f>'RESUMEN TOTAL'!N269</f>
        <v>0</v>
      </c>
      <c r="J265">
        <f>'RESUMEN TOTAL'!O269</f>
        <v>0</v>
      </c>
      <c r="K265">
        <f>'RESUMEN TOTAL'!P269</f>
        <v>0</v>
      </c>
      <c r="L265">
        <f>'RESUMEN TOTAL'!Q269</f>
        <v>0</v>
      </c>
      <c r="M265">
        <f>'RESUMEN TOTAL'!R269</f>
        <v>0</v>
      </c>
      <c r="N265">
        <f>'RESUMEN TOTAL'!S269</f>
        <v>0</v>
      </c>
      <c r="O265">
        <f>'RESUMEN TOTAL'!T269</f>
        <v>0</v>
      </c>
      <c r="P265">
        <f>'RESUMEN TOTAL'!U269</f>
        <v>0</v>
      </c>
      <c r="Q265">
        <f>'RESUMEN TOTAL'!V269</f>
        <v>0</v>
      </c>
      <c r="R265">
        <f>'RESUMEN TOTAL'!W269</f>
        <v>0</v>
      </c>
      <c r="S265">
        <f>'RESUMEN TOTAL'!X269</f>
        <v>0</v>
      </c>
      <c r="T265">
        <f>'RESUMEN TOTAL'!Y269</f>
        <v>0</v>
      </c>
      <c r="U265">
        <f>'RESUMEN TOTAL'!Z269</f>
        <v>0</v>
      </c>
      <c r="V265">
        <f>'RESUMEN TOTAL'!AA269</f>
        <v>0</v>
      </c>
      <c r="W265">
        <f>'RESUMEN TOTAL'!AB269</f>
        <v>0</v>
      </c>
      <c r="X265">
        <f>'RESUMEN TOTAL'!AC269</f>
        <v>0</v>
      </c>
      <c r="Y265">
        <f>'RESUMEN TOTAL'!AD269</f>
        <v>0</v>
      </c>
      <c r="Z265">
        <f>'RESUMEN TOTAL'!AE269</f>
        <v>0</v>
      </c>
      <c r="AA265">
        <f>'RESUMEN TOTAL'!AF269</f>
        <v>0</v>
      </c>
      <c r="AB265">
        <f>'RESUMEN TOTAL'!AG269</f>
        <v>0</v>
      </c>
      <c r="AC265">
        <f>'RESUMEN TOTAL'!AH269</f>
        <v>0</v>
      </c>
      <c r="AD265">
        <f>'RESUMEN TOTAL'!AI269</f>
        <v>0</v>
      </c>
      <c r="AE265">
        <f>'RESUMEN TOTAL'!AJ269</f>
        <v>0</v>
      </c>
      <c r="AF265">
        <f>'RESUMEN TOTAL'!AK269</f>
        <v>0</v>
      </c>
      <c r="AG265">
        <f>'RESUMEN TOTAL'!AL269</f>
        <v>0</v>
      </c>
      <c r="AH265" t="e">
        <f>'RESUMEN TOTAL'!#REF!</f>
        <v>#REF!</v>
      </c>
      <c r="AI265" t="e">
        <f>'RESUMEN TOTAL'!#REF!</f>
        <v>#REF!</v>
      </c>
      <c r="AJ265" t="e">
        <f>'RESUMEN TOTAL'!#REF!</f>
        <v>#REF!</v>
      </c>
    </row>
    <row r="266" spans="1:36" x14ac:dyDescent="0.3">
      <c r="A266" t="str">
        <f>'RESUMEN TOTAL'!A270</f>
        <v>PRESIDENTE SARMIENTO</v>
      </c>
      <c r="B266" t="str">
        <f>'RESUMEN TOTAL'!B270</f>
        <v>SAR 02 (fija 1)</v>
      </c>
      <c r="C266" t="str">
        <f>'RESUMEN TOTAL'!D270</f>
        <v>DARDO ROCHA Y GABRIELA MISTRAL</v>
      </c>
      <c r="D266" t="str">
        <f>'RESUMEN TOTAL'!E270</f>
        <v>Fija</v>
      </c>
      <c r="E266" t="str">
        <f>'RESUMEN TOTAL'!F270</f>
        <v>Fibra Optica</v>
      </c>
      <c r="F266" t="str">
        <f>'RESUMEN TOTAL'!K270</f>
        <v>APAGADO</v>
      </c>
      <c r="G266" t="str">
        <f>'RESUMEN TOTAL'!L270</f>
        <v>APAGADO</v>
      </c>
      <c r="H266" t="str">
        <f>'RESUMEN TOTAL'!M270</f>
        <v>APAGADO</v>
      </c>
      <c r="I266">
        <f>'RESUMEN TOTAL'!N270</f>
        <v>0</v>
      </c>
      <c r="J266">
        <f>'RESUMEN TOTAL'!O270</f>
        <v>0</v>
      </c>
      <c r="K266">
        <f>'RESUMEN TOTAL'!P270</f>
        <v>0</v>
      </c>
      <c r="L266">
        <f>'RESUMEN TOTAL'!Q270</f>
        <v>0</v>
      </c>
      <c r="M266">
        <f>'RESUMEN TOTAL'!R270</f>
        <v>0</v>
      </c>
      <c r="N266">
        <f>'RESUMEN TOTAL'!S270</f>
        <v>0</v>
      </c>
      <c r="O266">
        <f>'RESUMEN TOTAL'!T270</f>
        <v>0</v>
      </c>
      <c r="P266">
        <f>'RESUMEN TOTAL'!U270</f>
        <v>0</v>
      </c>
      <c r="Q266">
        <f>'RESUMEN TOTAL'!V270</f>
        <v>0</v>
      </c>
      <c r="R266">
        <f>'RESUMEN TOTAL'!W270</f>
        <v>0</v>
      </c>
      <c r="S266">
        <f>'RESUMEN TOTAL'!X270</f>
        <v>0</v>
      </c>
      <c r="T266">
        <f>'RESUMEN TOTAL'!Y270</f>
        <v>0</v>
      </c>
      <c r="U266">
        <f>'RESUMEN TOTAL'!Z270</f>
        <v>0</v>
      </c>
      <c r="V266">
        <f>'RESUMEN TOTAL'!AA270</f>
        <v>0</v>
      </c>
      <c r="W266">
        <f>'RESUMEN TOTAL'!AB270</f>
        <v>0</v>
      </c>
      <c r="X266">
        <f>'RESUMEN TOTAL'!AC270</f>
        <v>0</v>
      </c>
      <c r="Y266">
        <f>'RESUMEN TOTAL'!AD270</f>
        <v>0</v>
      </c>
      <c r="Z266">
        <f>'RESUMEN TOTAL'!AE270</f>
        <v>0</v>
      </c>
      <c r="AA266">
        <f>'RESUMEN TOTAL'!AF270</f>
        <v>0</v>
      </c>
      <c r="AB266">
        <f>'RESUMEN TOTAL'!AG270</f>
        <v>0</v>
      </c>
      <c r="AC266">
        <f>'RESUMEN TOTAL'!AH270</f>
        <v>0</v>
      </c>
      <c r="AD266">
        <f>'RESUMEN TOTAL'!AI270</f>
        <v>0</v>
      </c>
      <c r="AE266">
        <f>'RESUMEN TOTAL'!AJ270</f>
        <v>0</v>
      </c>
      <c r="AF266">
        <f>'RESUMEN TOTAL'!AK270</f>
        <v>0</v>
      </c>
      <c r="AG266">
        <f>'RESUMEN TOTAL'!AL270</f>
        <v>0</v>
      </c>
      <c r="AH266" t="e">
        <f>'RESUMEN TOTAL'!#REF!</f>
        <v>#REF!</v>
      </c>
      <c r="AI266" t="e">
        <f>'RESUMEN TOTAL'!#REF!</f>
        <v>#REF!</v>
      </c>
      <c r="AJ266" t="e">
        <f>'RESUMEN TOTAL'!#REF!</f>
        <v>#REF!</v>
      </c>
    </row>
    <row r="267" spans="1:36" x14ac:dyDescent="0.3">
      <c r="A267" t="str">
        <f>'RESUMEN TOTAL'!A271</f>
        <v>PRESIDENTE SARMIENTO</v>
      </c>
      <c r="B267" t="str">
        <f>'RESUMEN TOTAL'!B271</f>
        <v>SAR 03 (fija 2)</v>
      </c>
      <c r="C267" t="str">
        <f>'RESUMEN TOTAL'!D271</f>
        <v>DARDO ROCHA Y GABRIELA MISTRAL</v>
      </c>
      <c r="D267" t="str">
        <f>'RESUMEN TOTAL'!E271</f>
        <v>Fija</v>
      </c>
      <c r="E267" t="str">
        <f>'RESUMEN TOTAL'!F271</f>
        <v>Fibra Optica</v>
      </c>
      <c r="F267" t="str">
        <f>'RESUMEN TOTAL'!K271</f>
        <v>APAGADO</v>
      </c>
      <c r="G267" t="str">
        <f>'RESUMEN TOTAL'!L271</f>
        <v>APAGADO</v>
      </c>
      <c r="H267" t="str">
        <f>'RESUMEN TOTAL'!M271</f>
        <v>APAGADO</v>
      </c>
      <c r="I267">
        <f>'RESUMEN TOTAL'!N271</f>
        <v>0</v>
      </c>
      <c r="J267">
        <f>'RESUMEN TOTAL'!O271</f>
        <v>0</v>
      </c>
      <c r="K267">
        <f>'RESUMEN TOTAL'!P271</f>
        <v>0</v>
      </c>
      <c r="L267">
        <f>'RESUMEN TOTAL'!Q271</f>
        <v>0</v>
      </c>
      <c r="M267">
        <f>'RESUMEN TOTAL'!R271</f>
        <v>0</v>
      </c>
      <c r="N267">
        <f>'RESUMEN TOTAL'!S271</f>
        <v>0</v>
      </c>
      <c r="O267">
        <f>'RESUMEN TOTAL'!T271</f>
        <v>0</v>
      </c>
      <c r="P267">
        <f>'RESUMEN TOTAL'!U271</f>
        <v>0</v>
      </c>
      <c r="Q267">
        <f>'RESUMEN TOTAL'!V271</f>
        <v>0</v>
      </c>
      <c r="R267">
        <f>'RESUMEN TOTAL'!W271</f>
        <v>0</v>
      </c>
      <c r="S267">
        <f>'RESUMEN TOTAL'!X271</f>
        <v>0</v>
      </c>
      <c r="T267">
        <f>'RESUMEN TOTAL'!Y271</f>
        <v>0</v>
      </c>
      <c r="U267">
        <f>'RESUMEN TOTAL'!Z271</f>
        <v>0</v>
      </c>
      <c r="V267">
        <f>'RESUMEN TOTAL'!AA271</f>
        <v>0</v>
      </c>
      <c r="W267">
        <f>'RESUMEN TOTAL'!AB271</f>
        <v>0</v>
      </c>
      <c r="X267">
        <f>'RESUMEN TOTAL'!AC271</f>
        <v>0</v>
      </c>
      <c r="Y267">
        <f>'RESUMEN TOTAL'!AD271</f>
        <v>0</v>
      </c>
      <c r="Z267">
        <f>'RESUMEN TOTAL'!AE271</f>
        <v>0</v>
      </c>
      <c r="AA267">
        <f>'RESUMEN TOTAL'!AF271</f>
        <v>0</v>
      </c>
      <c r="AB267">
        <f>'RESUMEN TOTAL'!AG271</f>
        <v>0</v>
      </c>
      <c r="AC267">
        <f>'RESUMEN TOTAL'!AH271</f>
        <v>0</v>
      </c>
      <c r="AD267">
        <f>'RESUMEN TOTAL'!AI271</f>
        <v>0</v>
      </c>
      <c r="AE267">
        <f>'RESUMEN TOTAL'!AJ271</f>
        <v>0</v>
      </c>
      <c r="AF267">
        <f>'RESUMEN TOTAL'!AK271</f>
        <v>0</v>
      </c>
      <c r="AG267">
        <f>'RESUMEN TOTAL'!AL271</f>
        <v>0</v>
      </c>
      <c r="AH267" t="e">
        <f>'RESUMEN TOTAL'!#REF!</f>
        <v>#REF!</v>
      </c>
      <c r="AI267" t="e">
        <f>'RESUMEN TOTAL'!#REF!</f>
        <v>#REF!</v>
      </c>
      <c r="AJ267" t="e">
        <f>'RESUMEN TOTAL'!#REF!</f>
        <v>#REF!</v>
      </c>
    </row>
    <row r="268" spans="1:36" x14ac:dyDescent="0.3">
      <c r="A268" t="str">
        <f>'RESUMEN TOTAL'!A272</f>
        <v>PRESIDENTE SARMIENTO</v>
      </c>
      <c r="B268" t="str">
        <f>'RESUMEN TOTAL'!B272</f>
        <v>SAR 04</v>
      </c>
      <c r="C268" t="str">
        <f>'RESUMEN TOTAL'!D272</f>
        <v>MONTES DE OCA Y ALVARADO</v>
      </c>
      <c r="D268" t="str">
        <f>'RESUMEN TOTAL'!E272</f>
        <v>Domo</v>
      </c>
      <c r="E268" t="str">
        <f>'RESUMEN TOTAL'!F272</f>
        <v>Fibra Optica</v>
      </c>
      <c r="F268">
        <f>'RESUMEN TOTAL'!K272</f>
        <v>0</v>
      </c>
      <c r="G268">
        <f>'RESUMEN TOTAL'!L272</f>
        <v>0</v>
      </c>
      <c r="H268">
        <f>'RESUMEN TOTAL'!M272</f>
        <v>0</v>
      </c>
      <c r="I268">
        <f>'RESUMEN TOTAL'!N272</f>
        <v>0</v>
      </c>
      <c r="J268">
        <f>'RESUMEN TOTAL'!O272</f>
        <v>0</v>
      </c>
      <c r="K268">
        <f>'RESUMEN TOTAL'!P272</f>
        <v>0</v>
      </c>
      <c r="L268">
        <f>'RESUMEN TOTAL'!Q272</f>
        <v>0</v>
      </c>
      <c r="M268">
        <f>'RESUMEN TOTAL'!R272</f>
        <v>0</v>
      </c>
      <c r="N268">
        <f>'RESUMEN TOTAL'!S272</f>
        <v>0</v>
      </c>
      <c r="O268">
        <f>'RESUMEN TOTAL'!T272</f>
        <v>0</v>
      </c>
      <c r="P268">
        <f>'RESUMEN TOTAL'!U272</f>
        <v>0</v>
      </c>
      <c r="Q268">
        <f>'RESUMEN TOTAL'!V272</f>
        <v>0</v>
      </c>
      <c r="R268">
        <f>'RESUMEN TOTAL'!W272</f>
        <v>0</v>
      </c>
      <c r="S268">
        <f>'RESUMEN TOTAL'!X272</f>
        <v>0</v>
      </c>
      <c r="T268">
        <f>'RESUMEN TOTAL'!Y272</f>
        <v>0</v>
      </c>
      <c r="U268">
        <f>'RESUMEN TOTAL'!Z272</f>
        <v>0</v>
      </c>
      <c r="V268">
        <f>'RESUMEN TOTAL'!AA272</f>
        <v>0</v>
      </c>
      <c r="W268">
        <f>'RESUMEN TOTAL'!AB272</f>
        <v>0</v>
      </c>
      <c r="X268">
        <f>'RESUMEN TOTAL'!AC272</f>
        <v>0</v>
      </c>
      <c r="Y268">
        <f>'RESUMEN TOTAL'!AD272</f>
        <v>0</v>
      </c>
      <c r="Z268">
        <f>'RESUMEN TOTAL'!AE272</f>
        <v>0</v>
      </c>
      <c r="AA268">
        <f>'RESUMEN TOTAL'!AF272</f>
        <v>0</v>
      </c>
      <c r="AB268">
        <f>'RESUMEN TOTAL'!AG272</f>
        <v>0</v>
      </c>
      <c r="AC268">
        <f>'RESUMEN TOTAL'!AH272</f>
        <v>0</v>
      </c>
      <c r="AD268">
        <f>'RESUMEN TOTAL'!AI272</f>
        <v>0</v>
      </c>
      <c r="AE268">
        <f>'RESUMEN TOTAL'!AJ272</f>
        <v>0</v>
      </c>
      <c r="AF268">
        <f>'RESUMEN TOTAL'!AK272</f>
        <v>0</v>
      </c>
      <c r="AG268">
        <f>'RESUMEN TOTAL'!AL272</f>
        <v>0</v>
      </c>
      <c r="AH268" t="e">
        <f>'RESUMEN TOTAL'!#REF!</f>
        <v>#REF!</v>
      </c>
      <c r="AI268" t="e">
        <f>'RESUMEN TOTAL'!#REF!</f>
        <v>#REF!</v>
      </c>
      <c r="AJ268" t="e">
        <f>'RESUMEN TOTAL'!#REF!</f>
        <v>#REF!</v>
      </c>
    </row>
    <row r="269" spans="1:36" x14ac:dyDescent="0.3">
      <c r="A269" t="str">
        <f>'RESUMEN TOTAL'!A273</f>
        <v>PRESIDENTE SARMIENTO</v>
      </c>
      <c r="B269" t="str">
        <f>'RESUMEN TOTAL'!B273</f>
        <v>SAR 05</v>
      </c>
      <c r="C269" t="str">
        <f>'RESUMEN TOTAL'!D273</f>
        <v>ALVARADO Y ROCHA</v>
      </c>
      <c r="D269" t="str">
        <f>'RESUMEN TOTAL'!E273</f>
        <v>Domo</v>
      </c>
      <c r="E269" t="str">
        <f>'RESUMEN TOTAL'!F273</f>
        <v>Fibra Optica</v>
      </c>
      <c r="F269">
        <f>'RESUMEN TOTAL'!K273</f>
        <v>0</v>
      </c>
      <c r="G269">
        <f>'RESUMEN TOTAL'!L273</f>
        <v>0</v>
      </c>
      <c r="H269">
        <f>'RESUMEN TOTAL'!M273</f>
        <v>0</v>
      </c>
      <c r="I269">
        <f>'RESUMEN TOTAL'!N273</f>
        <v>0</v>
      </c>
      <c r="J269">
        <f>'RESUMEN TOTAL'!O273</f>
        <v>0</v>
      </c>
      <c r="K269">
        <f>'RESUMEN TOTAL'!P273</f>
        <v>0</v>
      </c>
      <c r="L269">
        <f>'RESUMEN TOTAL'!Q273</f>
        <v>0</v>
      </c>
      <c r="M269">
        <f>'RESUMEN TOTAL'!R273</f>
        <v>0</v>
      </c>
      <c r="N269">
        <f>'RESUMEN TOTAL'!S273</f>
        <v>0</v>
      </c>
      <c r="O269">
        <f>'RESUMEN TOTAL'!T273</f>
        <v>0</v>
      </c>
      <c r="P269">
        <f>'RESUMEN TOTAL'!U273</f>
        <v>0</v>
      </c>
      <c r="Q269">
        <f>'RESUMEN TOTAL'!V273</f>
        <v>0</v>
      </c>
      <c r="R269">
        <f>'RESUMEN TOTAL'!W273</f>
        <v>0</v>
      </c>
      <c r="S269">
        <f>'RESUMEN TOTAL'!X273</f>
        <v>0</v>
      </c>
      <c r="T269">
        <f>'RESUMEN TOTAL'!Y273</f>
        <v>0</v>
      </c>
      <c r="U269">
        <f>'RESUMEN TOTAL'!Z273</f>
        <v>0</v>
      </c>
      <c r="V269">
        <f>'RESUMEN TOTAL'!AA273</f>
        <v>0</v>
      </c>
      <c r="W269">
        <f>'RESUMEN TOTAL'!AB273</f>
        <v>0</v>
      </c>
      <c r="X269">
        <f>'RESUMEN TOTAL'!AC273</f>
        <v>0</v>
      </c>
      <c r="Y269">
        <f>'RESUMEN TOTAL'!AD273</f>
        <v>0</v>
      </c>
      <c r="Z269">
        <f>'RESUMEN TOTAL'!AE273</f>
        <v>0</v>
      </c>
      <c r="AA269">
        <f>'RESUMEN TOTAL'!AF273</f>
        <v>0</v>
      </c>
      <c r="AB269">
        <f>'RESUMEN TOTAL'!AG273</f>
        <v>0</v>
      </c>
      <c r="AC269">
        <f>'RESUMEN TOTAL'!AH273</f>
        <v>0</v>
      </c>
      <c r="AD269">
        <f>'RESUMEN TOTAL'!AI273</f>
        <v>0</v>
      </c>
      <c r="AE269">
        <f>'RESUMEN TOTAL'!AJ273</f>
        <v>0</v>
      </c>
      <c r="AF269">
        <f>'RESUMEN TOTAL'!AK273</f>
        <v>0</v>
      </c>
      <c r="AG269">
        <f>'RESUMEN TOTAL'!AL273</f>
        <v>0</v>
      </c>
      <c r="AH269" t="e">
        <f>'RESUMEN TOTAL'!#REF!</f>
        <v>#REF!</v>
      </c>
      <c r="AI269" t="e">
        <f>'RESUMEN TOTAL'!#REF!</f>
        <v>#REF!</v>
      </c>
      <c r="AJ269" t="e">
        <f>'RESUMEN TOTAL'!#REF!</f>
        <v>#REF!</v>
      </c>
    </row>
    <row r="270" spans="1:36" x14ac:dyDescent="0.3">
      <c r="A270" t="str">
        <f>'RESUMEN TOTAL'!A274</f>
        <v>PRESIDENTE SARMIENTO</v>
      </c>
      <c r="B270" t="str">
        <f>'RESUMEN TOTAL'!B274</f>
        <v>SAR 06</v>
      </c>
      <c r="C270" t="str">
        <f>'RESUMEN TOTAL'!D274</f>
        <v>Necochea y Lorenzini</v>
      </c>
      <c r="D270" t="str">
        <f>'RESUMEN TOTAL'!E274</f>
        <v>Fija</v>
      </c>
      <c r="E270" t="str">
        <f>'RESUMEN TOTAL'!F274</f>
        <v>Fibra Optica</v>
      </c>
      <c r="F270">
        <f>'RESUMEN TOTAL'!K274</f>
        <v>0</v>
      </c>
      <c r="G270">
        <f>'RESUMEN TOTAL'!L274</f>
        <v>0</v>
      </c>
      <c r="H270">
        <f>'RESUMEN TOTAL'!M274</f>
        <v>0</v>
      </c>
      <c r="I270">
        <f>'RESUMEN TOTAL'!N274</f>
        <v>0</v>
      </c>
      <c r="J270">
        <f>'RESUMEN TOTAL'!O274</f>
        <v>0</v>
      </c>
      <c r="K270">
        <f>'RESUMEN TOTAL'!P274</f>
        <v>0</v>
      </c>
      <c r="L270">
        <f>'RESUMEN TOTAL'!Q274</f>
        <v>0</v>
      </c>
      <c r="M270">
        <f>'RESUMEN TOTAL'!R274</f>
        <v>0</v>
      </c>
      <c r="N270">
        <f>'RESUMEN TOTAL'!S274</f>
        <v>0</v>
      </c>
      <c r="O270">
        <f>'RESUMEN TOTAL'!T274</f>
        <v>0</v>
      </c>
      <c r="P270">
        <f>'RESUMEN TOTAL'!U274</f>
        <v>0</v>
      </c>
      <c r="Q270">
        <f>'RESUMEN TOTAL'!V274</f>
        <v>0</v>
      </c>
      <c r="R270">
        <f>'RESUMEN TOTAL'!W274</f>
        <v>0</v>
      </c>
      <c r="S270">
        <f>'RESUMEN TOTAL'!X274</f>
        <v>0</v>
      </c>
      <c r="T270">
        <f>'RESUMEN TOTAL'!Y274</f>
        <v>0</v>
      </c>
      <c r="U270">
        <f>'RESUMEN TOTAL'!Z274</f>
        <v>0</v>
      </c>
      <c r="V270">
        <f>'RESUMEN TOTAL'!AA274</f>
        <v>0</v>
      </c>
      <c r="W270">
        <f>'RESUMEN TOTAL'!AB274</f>
        <v>0</v>
      </c>
      <c r="X270">
        <f>'RESUMEN TOTAL'!AC274</f>
        <v>0</v>
      </c>
      <c r="Y270">
        <f>'RESUMEN TOTAL'!AD274</f>
        <v>0</v>
      </c>
      <c r="Z270">
        <f>'RESUMEN TOTAL'!AE274</f>
        <v>0</v>
      </c>
      <c r="AA270">
        <f>'RESUMEN TOTAL'!AF274</f>
        <v>0</v>
      </c>
      <c r="AB270">
        <f>'RESUMEN TOTAL'!AG274</f>
        <v>0</v>
      </c>
      <c r="AC270">
        <f>'RESUMEN TOTAL'!AH274</f>
        <v>0</v>
      </c>
      <c r="AD270">
        <f>'RESUMEN TOTAL'!AI274</f>
        <v>0</v>
      </c>
      <c r="AE270">
        <f>'RESUMEN TOTAL'!AJ274</f>
        <v>0</v>
      </c>
      <c r="AF270">
        <f>'RESUMEN TOTAL'!AK274</f>
        <v>0</v>
      </c>
      <c r="AG270">
        <f>'RESUMEN TOTAL'!AL274</f>
        <v>0</v>
      </c>
      <c r="AH270" t="e">
        <f>'RESUMEN TOTAL'!#REF!</f>
        <v>#REF!</v>
      </c>
      <c r="AI270" t="e">
        <f>'RESUMEN TOTAL'!#REF!</f>
        <v>#REF!</v>
      </c>
      <c r="AJ270" t="e">
        <f>'RESUMEN TOTAL'!#REF!</f>
        <v>#REF!</v>
      </c>
    </row>
    <row r="271" spans="1:36" x14ac:dyDescent="0.3">
      <c r="A271" t="str">
        <f>'RESUMEN TOTAL'!A275</f>
        <v>PRESIDENTE SARMIENTO</v>
      </c>
      <c r="B271" t="str">
        <f>'RESUMEN TOTAL'!B275</f>
        <v>SAR 07</v>
      </c>
      <c r="C271" t="str">
        <f>'RESUMEN TOTAL'!D275</f>
        <v>Necochea y Lorenzini</v>
      </c>
      <c r="D271" t="str">
        <f>'RESUMEN TOTAL'!E275</f>
        <v>Fija</v>
      </c>
      <c r="E271" t="str">
        <f>'RESUMEN TOTAL'!F275</f>
        <v>Fibra Optica</v>
      </c>
      <c r="F271">
        <f>'RESUMEN TOTAL'!K275</f>
        <v>0</v>
      </c>
      <c r="G271">
        <f>'RESUMEN TOTAL'!L275</f>
        <v>0</v>
      </c>
      <c r="H271">
        <f>'RESUMEN TOTAL'!M275</f>
        <v>0</v>
      </c>
      <c r="I271">
        <f>'RESUMEN TOTAL'!N275</f>
        <v>0</v>
      </c>
      <c r="J271">
        <f>'RESUMEN TOTAL'!O275</f>
        <v>0</v>
      </c>
      <c r="K271">
        <f>'RESUMEN TOTAL'!P275</f>
        <v>0</v>
      </c>
      <c r="L271">
        <f>'RESUMEN TOTAL'!Q275</f>
        <v>0</v>
      </c>
      <c r="M271">
        <f>'RESUMEN TOTAL'!R275</f>
        <v>0</v>
      </c>
      <c r="N271">
        <f>'RESUMEN TOTAL'!S275</f>
        <v>0</v>
      </c>
      <c r="O271">
        <f>'RESUMEN TOTAL'!T275</f>
        <v>0</v>
      </c>
      <c r="P271">
        <f>'RESUMEN TOTAL'!U275</f>
        <v>0</v>
      </c>
      <c r="Q271">
        <f>'RESUMEN TOTAL'!V275</f>
        <v>0</v>
      </c>
      <c r="R271">
        <f>'RESUMEN TOTAL'!W275</f>
        <v>0</v>
      </c>
      <c r="S271">
        <f>'RESUMEN TOTAL'!X275</f>
        <v>0</v>
      </c>
      <c r="T271">
        <f>'RESUMEN TOTAL'!Y275</f>
        <v>0</v>
      </c>
      <c r="U271">
        <f>'RESUMEN TOTAL'!Z275</f>
        <v>0</v>
      </c>
      <c r="V271">
        <f>'RESUMEN TOTAL'!AA275</f>
        <v>0</v>
      </c>
      <c r="W271">
        <f>'RESUMEN TOTAL'!AB275</f>
        <v>0</v>
      </c>
      <c r="X271">
        <f>'RESUMEN TOTAL'!AC275</f>
        <v>0</v>
      </c>
      <c r="Y271">
        <f>'RESUMEN TOTAL'!AD275</f>
        <v>0</v>
      </c>
      <c r="Z271">
        <f>'RESUMEN TOTAL'!AE275</f>
        <v>0</v>
      </c>
      <c r="AA271">
        <f>'RESUMEN TOTAL'!AF275</f>
        <v>0</v>
      </c>
      <c r="AB271">
        <f>'RESUMEN TOTAL'!AG275</f>
        <v>0</v>
      </c>
      <c r="AC271">
        <f>'RESUMEN TOTAL'!AH275</f>
        <v>0</v>
      </c>
      <c r="AD271">
        <f>'RESUMEN TOTAL'!AI275</f>
        <v>0</v>
      </c>
      <c r="AE271">
        <f>'RESUMEN TOTAL'!AJ275</f>
        <v>0</v>
      </c>
      <c r="AF271">
        <f>'RESUMEN TOTAL'!AK275</f>
        <v>0</v>
      </c>
      <c r="AG271">
        <f>'RESUMEN TOTAL'!AL275</f>
        <v>0</v>
      </c>
      <c r="AH271" t="e">
        <f>'RESUMEN TOTAL'!#REF!</f>
        <v>#REF!</v>
      </c>
      <c r="AI271" t="e">
        <f>'RESUMEN TOTAL'!#REF!</f>
        <v>#REF!</v>
      </c>
      <c r="AJ271" t="e">
        <f>'RESUMEN TOTAL'!#REF!</f>
        <v>#REF!</v>
      </c>
    </row>
    <row r="272" spans="1:36" x14ac:dyDescent="0.3">
      <c r="A272" t="str">
        <f>'RESUMEN TOTAL'!A276</f>
        <v>PRESIDENTE SARMIENTO</v>
      </c>
      <c r="B272" t="str">
        <f>'RESUMEN TOTAL'!B276</f>
        <v>SAR 08</v>
      </c>
      <c r="C272" t="str">
        <f>'RESUMEN TOTAL'!D276</f>
        <v>Necochea y Montes de Oca</v>
      </c>
      <c r="D272" t="str">
        <f>'RESUMEN TOTAL'!E276</f>
        <v>Fija</v>
      </c>
      <c r="E272" t="str">
        <f>'RESUMEN TOTAL'!F276</f>
        <v>Fibra Optica</v>
      </c>
      <c r="F272">
        <f>'RESUMEN TOTAL'!K276</f>
        <v>0</v>
      </c>
      <c r="G272">
        <f>'RESUMEN TOTAL'!L276</f>
        <v>0</v>
      </c>
      <c r="H272">
        <f>'RESUMEN TOTAL'!M276</f>
        <v>0</v>
      </c>
      <c r="I272">
        <f>'RESUMEN TOTAL'!N276</f>
        <v>0</v>
      </c>
      <c r="J272">
        <f>'RESUMEN TOTAL'!O276</f>
        <v>0</v>
      </c>
      <c r="K272">
        <f>'RESUMEN TOTAL'!P276</f>
        <v>0</v>
      </c>
      <c r="L272">
        <f>'RESUMEN TOTAL'!Q276</f>
        <v>0</v>
      </c>
      <c r="M272">
        <f>'RESUMEN TOTAL'!R276</f>
        <v>0</v>
      </c>
      <c r="N272">
        <f>'RESUMEN TOTAL'!S276</f>
        <v>0</v>
      </c>
      <c r="O272">
        <f>'RESUMEN TOTAL'!T276</f>
        <v>0</v>
      </c>
      <c r="P272">
        <f>'RESUMEN TOTAL'!U276</f>
        <v>0</v>
      </c>
      <c r="Q272">
        <f>'RESUMEN TOTAL'!V276</f>
        <v>0</v>
      </c>
      <c r="R272">
        <f>'RESUMEN TOTAL'!W276</f>
        <v>0</v>
      </c>
      <c r="S272">
        <f>'RESUMEN TOTAL'!X276</f>
        <v>0</v>
      </c>
      <c r="T272">
        <f>'RESUMEN TOTAL'!Y276</f>
        <v>0</v>
      </c>
      <c r="U272">
        <f>'RESUMEN TOTAL'!Z276</f>
        <v>0</v>
      </c>
      <c r="V272">
        <f>'RESUMEN TOTAL'!AA276</f>
        <v>0</v>
      </c>
      <c r="W272">
        <f>'RESUMEN TOTAL'!AB276</f>
        <v>0</v>
      </c>
      <c r="X272">
        <f>'RESUMEN TOTAL'!AC276</f>
        <v>0</v>
      </c>
      <c r="Y272">
        <f>'RESUMEN TOTAL'!AD276</f>
        <v>0</v>
      </c>
      <c r="Z272">
        <f>'RESUMEN TOTAL'!AE276</f>
        <v>0</v>
      </c>
      <c r="AA272">
        <f>'RESUMEN TOTAL'!AF276</f>
        <v>0</v>
      </c>
      <c r="AB272">
        <f>'RESUMEN TOTAL'!AG276</f>
        <v>0</v>
      </c>
      <c r="AC272">
        <f>'RESUMEN TOTAL'!AH276</f>
        <v>0</v>
      </c>
      <c r="AD272">
        <f>'RESUMEN TOTAL'!AI276</f>
        <v>0</v>
      </c>
      <c r="AE272">
        <f>'RESUMEN TOTAL'!AJ276</f>
        <v>0</v>
      </c>
      <c r="AF272">
        <f>'RESUMEN TOTAL'!AK276</f>
        <v>0</v>
      </c>
      <c r="AG272">
        <f>'RESUMEN TOTAL'!AL276</f>
        <v>0</v>
      </c>
      <c r="AH272" t="e">
        <f>'RESUMEN TOTAL'!#REF!</f>
        <v>#REF!</v>
      </c>
      <c r="AI272" t="e">
        <f>'RESUMEN TOTAL'!#REF!</f>
        <v>#REF!</v>
      </c>
      <c r="AJ272" t="e">
        <f>'RESUMEN TOTAL'!#REF!</f>
        <v>#REF!</v>
      </c>
    </row>
    <row r="273" spans="1:36" x14ac:dyDescent="0.3">
      <c r="A273" t="str">
        <f>'RESUMEN TOTAL'!A277</f>
        <v>PRESIDENTE SARMIENTO</v>
      </c>
      <c r="B273" t="str">
        <f>'RESUMEN TOTAL'!B277</f>
        <v>SAR 09</v>
      </c>
      <c r="C273" t="str">
        <f>'RESUMEN TOTAL'!D277</f>
        <v>Necochea y Montes de Oca</v>
      </c>
      <c r="D273" t="str">
        <f>'RESUMEN TOTAL'!E277</f>
        <v>Fija</v>
      </c>
      <c r="E273" t="str">
        <f>'RESUMEN TOTAL'!F277</f>
        <v>Fibra Optica</v>
      </c>
      <c r="F273">
        <f>'RESUMEN TOTAL'!K277</f>
        <v>0</v>
      </c>
      <c r="G273">
        <f>'RESUMEN TOTAL'!L277</f>
        <v>0</v>
      </c>
      <c r="H273">
        <f>'RESUMEN TOTAL'!M277</f>
        <v>0</v>
      </c>
      <c r="I273">
        <f>'RESUMEN TOTAL'!N277</f>
        <v>0</v>
      </c>
      <c r="J273">
        <f>'RESUMEN TOTAL'!O277</f>
        <v>0</v>
      </c>
      <c r="K273">
        <f>'RESUMEN TOTAL'!P277</f>
        <v>0</v>
      </c>
      <c r="L273">
        <f>'RESUMEN TOTAL'!Q277</f>
        <v>0</v>
      </c>
      <c r="M273">
        <f>'RESUMEN TOTAL'!R277</f>
        <v>0</v>
      </c>
      <c r="N273">
        <f>'RESUMEN TOTAL'!S277</f>
        <v>0</v>
      </c>
      <c r="O273">
        <f>'RESUMEN TOTAL'!T277</f>
        <v>0</v>
      </c>
      <c r="P273">
        <f>'RESUMEN TOTAL'!U277</f>
        <v>0</v>
      </c>
      <c r="Q273">
        <f>'RESUMEN TOTAL'!V277</f>
        <v>0</v>
      </c>
      <c r="R273">
        <f>'RESUMEN TOTAL'!W277</f>
        <v>0</v>
      </c>
      <c r="S273">
        <f>'RESUMEN TOTAL'!X277</f>
        <v>0</v>
      </c>
      <c r="T273">
        <f>'RESUMEN TOTAL'!Y277</f>
        <v>0</v>
      </c>
      <c r="U273">
        <f>'RESUMEN TOTAL'!Z277</f>
        <v>0</v>
      </c>
      <c r="V273">
        <f>'RESUMEN TOTAL'!AA277</f>
        <v>0</v>
      </c>
      <c r="W273">
        <f>'RESUMEN TOTAL'!AB277</f>
        <v>0</v>
      </c>
      <c r="X273">
        <f>'RESUMEN TOTAL'!AC277</f>
        <v>0</v>
      </c>
      <c r="Y273">
        <f>'RESUMEN TOTAL'!AD277</f>
        <v>0</v>
      </c>
      <c r="Z273">
        <f>'RESUMEN TOTAL'!AE277</f>
        <v>0</v>
      </c>
      <c r="AA273">
        <f>'RESUMEN TOTAL'!AF277</f>
        <v>0</v>
      </c>
      <c r="AB273">
        <f>'RESUMEN TOTAL'!AG277</f>
        <v>0</v>
      </c>
      <c r="AC273">
        <f>'RESUMEN TOTAL'!AH277</f>
        <v>0</v>
      </c>
      <c r="AD273">
        <f>'RESUMEN TOTAL'!AI277</f>
        <v>0</v>
      </c>
      <c r="AE273">
        <f>'RESUMEN TOTAL'!AJ277</f>
        <v>0</v>
      </c>
      <c r="AF273">
        <f>'RESUMEN TOTAL'!AK277</f>
        <v>0</v>
      </c>
      <c r="AG273">
        <f>'RESUMEN TOTAL'!AL277</f>
        <v>0</v>
      </c>
      <c r="AH273" t="e">
        <f>'RESUMEN TOTAL'!#REF!</f>
        <v>#REF!</v>
      </c>
      <c r="AI273" t="e">
        <f>'RESUMEN TOTAL'!#REF!</f>
        <v>#REF!</v>
      </c>
      <c r="AJ273" t="e">
        <f>'RESUMEN TOTAL'!#REF!</f>
        <v>#REF!</v>
      </c>
    </row>
    <row r="274" spans="1:36" x14ac:dyDescent="0.3">
      <c r="A274" t="str">
        <f>'RESUMEN TOTAL'!A278</f>
        <v>SAN EDUARDO</v>
      </c>
      <c r="B274" t="str">
        <f>'RESUMEN TOTAL'!B278</f>
        <v>SEDU01</v>
      </c>
      <c r="C274" t="str">
        <f>'RESUMEN TOTAL'!D278</f>
        <v>San Martin y Sperandio</v>
      </c>
      <c r="D274" t="str">
        <f>'RESUMEN TOTAL'!E278</f>
        <v>Domo</v>
      </c>
      <c r="E274" t="str">
        <f>'RESUMEN TOTAL'!F278</f>
        <v>Fibra Optica</v>
      </c>
      <c r="F274" t="str">
        <f>'RESUMEN TOTAL'!K278</f>
        <v>APAGADO</v>
      </c>
      <c r="G274" t="str">
        <f>'RESUMEN TOTAL'!L278</f>
        <v>APAGADO</v>
      </c>
      <c r="H274" t="str">
        <f>'RESUMEN TOTAL'!M278</f>
        <v>APAGADO</v>
      </c>
      <c r="I274">
        <f>'RESUMEN TOTAL'!N278</f>
        <v>0</v>
      </c>
      <c r="J274">
        <f>'RESUMEN TOTAL'!O278</f>
        <v>0</v>
      </c>
      <c r="K274">
        <f>'RESUMEN TOTAL'!P278</f>
        <v>0</v>
      </c>
      <c r="L274">
        <f>'RESUMEN TOTAL'!Q278</f>
        <v>0</v>
      </c>
      <c r="M274">
        <f>'RESUMEN TOTAL'!R278</f>
        <v>0</v>
      </c>
      <c r="N274">
        <f>'RESUMEN TOTAL'!S278</f>
        <v>0</v>
      </c>
      <c r="O274">
        <f>'RESUMEN TOTAL'!T278</f>
        <v>0</v>
      </c>
      <c r="P274">
        <f>'RESUMEN TOTAL'!U278</f>
        <v>0</v>
      </c>
      <c r="Q274">
        <f>'RESUMEN TOTAL'!V278</f>
        <v>0</v>
      </c>
      <c r="R274">
        <f>'RESUMEN TOTAL'!W278</f>
        <v>0</v>
      </c>
      <c r="S274">
        <f>'RESUMEN TOTAL'!X278</f>
        <v>0</v>
      </c>
      <c r="T274">
        <f>'RESUMEN TOTAL'!Y278</f>
        <v>0</v>
      </c>
      <c r="U274">
        <f>'RESUMEN TOTAL'!Z278</f>
        <v>0</v>
      </c>
      <c r="V274">
        <f>'RESUMEN TOTAL'!AA278</f>
        <v>0</v>
      </c>
      <c r="W274">
        <f>'RESUMEN TOTAL'!AB278</f>
        <v>0</v>
      </c>
      <c r="X274">
        <f>'RESUMEN TOTAL'!AC278</f>
        <v>0</v>
      </c>
      <c r="Y274">
        <f>'RESUMEN TOTAL'!AD278</f>
        <v>0</v>
      </c>
      <c r="Z274">
        <f>'RESUMEN TOTAL'!AE278</f>
        <v>0</v>
      </c>
      <c r="AA274">
        <f>'RESUMEN TOTAL'!AF278</f>
        <v>0</v>
      </c>
      <c r="AB274">
        <f>'RESUMEN TOTAL'!AG278</f>
        <v>0</v>
      </c>
      <c r="AC274">
        <f>'RESUMEN TOTAL'!AH278</f>
        <v>0</v>
      </c>
      <c r="AD274">
        <f>'RESUMEN TOTAL'!AI278</f>
        <v>0</v>
      </c>
      <c r="AE274">
        <f>'RESUMEN TOTAL'!AJ278</f>
        <v>0</v>
      </c>
      <c r="AF274">
        <f>'RESUMEN TOTAL'!AK278</f>
        <v>0</v>
      </c>
      <c r="AG274">
        <f>'RESUMEN TOTAL'!AL278</f>
        <v>0</v>
      </c>
      <c r="AH274" t="e">
        <f>'RESUMEN TOTAL'!#REF!</f>
        <v>#REF!</v>
      </c>
      <c r="AI274" t="e">
        <f>'RESUMEN TOTAL'!#REF!</f>
        <v>#REF!</v>
      </c>
      <c r="AJ274" t="e">
        <f>'RESUMEN TOTAL'!#REF!</f>
        <v>#REF!</v>
      </c>
    </row>
    <row r="275" spans="1:36" x14ac:dyDescent="0.3">
      <c r="A275" t="str">
        <f>'RESUMEN TOTAL'!A279</f>
        <v>SAN EDUARDO</v>
      </c>
      <c r="B275" t="str">
        <f>'RESUMEN TOTAL'!B279</f>
        <v>SEDU02</v>
      </c>
      <c r="C275" t="str">
        <f>'RESUMEN TOTAL'!D279</f>
        <v>Curva de Berraymundo</v>
      </c>
      <c r="D275" t="str">
        <f>'RESUMEN TOTAL'!E279</f>
        <v>Domo</v>
      </c>
      <c r="E275" t="str">
        <f>'RESUMEN TOTAL'!F279</f>
        <v>Fibra Optica</v>
      </c>
      <c r="F275">
        <f>'RESUMEN TOTAL'!K279</f>
        <v>0</v>
      </c>
      <c r="G275">
        <f>'RESUMEN TOTAL'!L279</f>
        <v>0</v>
      </c>
      <c r="H275">
        <f>'RESUMEN TOTAL'!M279</f>
        <v>0</v>
      </c>
      <c r="I275">
        <f>'RESUMEN TOTAL'!N279</f>
        <v>0</v>
      </c>
      <c r="J275">
        <f>'RESUMEN TOTAL'!O279</f>
        <v>0</v>
      </c>
      <c r="K275">
        <f>'RESUMEN TOTAL'!P279</f>
        <v>0</v>
      </c>
      <c r="L275">
        <f>'RESUMEN TOTAL'!Q279</f>
        <v>0</v>
      </c>
      <c r="M275">
        <f>'RESUMEN TOTAL'!R279</f>
        <v>0</v>
      </c>
      <c r="N275">
        <f>'RESUMEN TOTAL'!S279</f>
        <v>0</v>
      </c>
      <c r="O275">
        <f>'RESUMEN TOTAL'!T279</f>
        <v>0</v>
      </c>
      <c r="P275">
        <f>'RESUMEN TOTAL'!U279</f>
        <v>0</v>
      </c>
      <c r="Q275">
        <f>'RESUMEN TOTAL'!V279</f>
        <v>0</v>
      </c>
      <c r="R275">
        <f>'RESUMEN TOTAL'!W279</f>
        <v>0</v>
      </c>
      <c r="S275">
        <f>'RESUMEN TOTAL'!X279</f>
        <v>0</v>
      </c>
      <c r="T275">
        <f>'RESUMEN TOTAL'!Y279</f>
        <v>0</v>
      </c>
      <c r="U275">
        <f>'RESUMEN TOTAL'!Z279</f>
        <v>0</v>
      </c>
      <c r="V275">
        <f>'RESUMEN TOTAL'!AA279</f>
        <v>0</v>
      </c>
      <c r="W275">
        <f>'RESUMEN TOTAL'!AB279</f>
        <v>0</v>
      </c>
      <c r="X275">
        <f>'RESUMEN TOTAL'!AC279</f>
        <v>0</v>
      </c>
      <c r="Y275">
        <f>'RESUMEN TOTAL'!AD279</f>
        <v>0</v>
      </c>
      <c r="Z275">
        <f>'RESUMEN TOTAL'!AE279</f>
        <v>0</v>
      </c>
      <c r="AA275">
        <f>'RESUMEN TOTAL'!AF279</f>
        <v>0</v>
      </c>
      <c r="AB275">
        <f>'RESUMEN TOTAL'!AG279</f>
        <v>0</v>
      </c>
      <c r="AC275">
        <f>'RESUMEN TOTAL'!AH279</f>
        <v>0</v>
      </c>
      <c r="AD275">
        <f>'RESUMEN TOTAL'!AI279</f>
        <v>0</v>
      </c>
      <c r="AE275">
        <f>'RESUMEN TOTAL'!AJ279</f>
        <v>0</v>
      </c>
      <c r="AF275">
        <f>'RESUMEN TOTAL'!AK279</f>
        <v>0</v>
      </c>
      <c r="AG275">
        <f>'RESUMEN TOTAL'!AL279</f>
        <v>0</v>
      </c>
      <c r="AH275" t="e">
        <f>'RESUMEN TOTAL'!#REF!</f>
        <v>#REF!</v>
      </c>
      <c r="AI275" t="e">
        <f>'RESUMEN TOTAL'!#REF!</f>
        <v>#REF!</v>
      </c>
      <c r="AJ275" t="e">
        <f>'RESUMEN TOTAL'!#REF!</f>
        <v>#REF!</v>
      </c>
    </row>
    <row r="276" spans="1:36" x14ac:dyDescent="0.3">
      <c r="A276" t="str">
        <f>'RESUMEN TOTAL'!A280</f>
        <v>VILLA CIRIO</v>
      </c>
      <c r="B276" t="str">
        <f>'RESUMEN TOTAL'!B280</f>
        <v>SEDU03</v>
      </c>
      <c r="C276" t="str">
        <f>'RESUMEN TOTAL'!D280</f>
        <v>Av. San Martin y Las Americas</v>
      </c>
      <c r="D276" t="str">
        <f>'RESUMEN TOTAL'!E280</f>
        <v>Domo</v>
      </c>
      <c r="E276" t="str">
        <f>'RESUMEN TOTAL'!F280</f>
        <v>Radio</v>
      </c>
      <c r="F276">
        <f>'RESUMEN TOTAL'!K280</f>
        <v>0</v>
      </c>
      <c r="G276">
        <f>'RESUMEN TOTAL'!L280</f>
        <v>0</v>
      </c>
      <c r="H276">
        <f>'RESUMEN TOTAL'!M280</f>
        <v>0</v>
      </c>
      <c r="I276">
        <f>'RESUMEN TOTAL'!N280</f>
        <v>0</v>
      </c>
      <c r="J276">
        <f>'RESUMEN TOTAL'!O280</f>
        <v>0</v>
      </c>
      <c r="K276">
        <f>'RESUMEN TOTAL'!P280</f>
        <v>0</v>
      </c>
      <c r="L276">
        <f>'RESUMEN TOTAL'!Q280</f>
        <v>0</v>
      </c>
      <c r="M276">
        <f>'RESUMEN TOTAL'!R280</f>
        <v>0</v>
      </c>
      <c r="N276">
        <f>'RESUMEN TOTAL'!S280</f>
        <v>0</v>
      </c>
      <c r="O276">
        <f>'RESUMEN TOTAL'!T280</f>
        <v>0</v>
      </c>
      <c r="P276">
        <f>'RESUMEN TOTAL'!U280</f>
        <v>0</v>
      </c>
      <c r="Q276">
        <f>'RESUMEN TOTAL'!V280</f>
        <v>0</v>
      </c>
      <c r="R276">
        <f>'RESUMEN TOTAL'!W280</f>
        <v>0</v>
      </c>
      <c r="S276">
        <f>'RESUMEN TOTAL'!X280</f>
        <v>0</v>
      </c>
      <c r="T276">
        <f>'RESUMEN TOTAL'!Y280</f>
        <v>0</v>
      </c>
      <c r="U276">
        <f>'RESUMEN TOTAL'!Z280</f>
        <v>0</v>
      </c>
      <c r="V276">
        <f>'RESUMEN TOTAL'!AA280</f>
        <v>0</v>
      </c>
      <c r="W276">
        <f>'RESUMEN TOTAL'!AB280</f>
        <v>0</v>
      </c>
      <c r="X276">
        <f>'RESUMEN TOTAL'!AC280</f>
        <v>0</v>
      </c>
      <c r="Y276">
        <f>'RESUMEN TOTAL'!AD280</f>
        <v>0</v>
      </c>
      <c r="Z276">
        <f>'RESUMEN TOTAL'!AE280</f>
        <v>0</v>
      </c>
      <c r="AA276">
        <f>'RESUMEN TOTAL'!AF280</f>
        <v>0</v>
      </c>
      <c r="AB276">
        <f>'RESUMEN TOTAL'!AG280</f>
        <v>0</v>
      </c>
      <c r="AC276">
        <f>'RESUMEN TOTAL'!AH280</f>
        <v>0</v>
      </c>
      <c r="AD276">
        <f>'RESUMEN TOTAL'!AI280</f>
        <v>0</v>
      </c>
      <c r="AE276">
        <f>'RESUMEN TOTAL'!AJ280</f>
        <v>0</v>
      </c>
      <c r="AF276">
        <f>'RESUMEN TOTAL'!AK280</f>
        <v>0</v>
      </c>
      <c r="AG276">
        <f>'RESUMEN TOTAL'!AL280</f>
        <v>0</v>
      </c>
      <c r="AH276" t="e">
        <f>'RESUMEN TOTAL'!#REF!</f>
        <v>#REF!</v>
      </c>
      <c r="AI276" t="e">
        <f>'RESUMEN TOTAL'!#REF!</f>
        <v>#REF!</v>
      </c>
      <c r="AJ276" t="e">
        <f>'RESUMEN TOTAL'!#REF!</f>
        <v>#REF!</v>
      </c>
    </row>
    <row r="277" spans="1:36" x14ac:dyDescent="0.3">
      <c r="A277" t="str">
        <f>'RESUMEN TOTAL'!A281</f>
        <v>SAN EMILIO</v>
      </c>
      <c r="B277" t="str">
        <f>'RESUMEN TOTAL'!B281</f>
        <v>SEMI01</v>
      </c>
      <c r="C277" t="str">
        <f>'RESUMEN TOTAL'!D281</f>
        <v>San Martin y Av. del Trabajo</v>
      </c>
      <c r="D277" t="str">
        <f>'RESUMEN TOTAL'!E281</f>
        <v>Domo</v>
      </c>
      <c r="E277" t="str">
        <f>'RESUMEN TOTAL'!F281</f>
        <v>Fibra Optica</v>
      </c>
      <c r="F277" t="str">
        <f>'RESUMEN TOTAL'!K281</f>
        <v>APAGADO</v>
      </c>
      <c r="G277" t="str">
        <f>'RESUMEN TOTAL'!L281</f>
        <v>APAGADO</v>
      </c>
      <c r="H277" t="str">
        <f>'RESUMEN TOTAL'!M281</f>
        <v>APAGADO</v>
      </c>
      <c r="I277">
        <f>'RESUMEN TOTAL'!N281</f>
        <v>0</v>
      </c>
      <c r="J277">
        <f>'RESUMEN TOTAL'!O281</f>
        <v>0</v>
      </c>
      <c r="K277">
        <f>'RESUMEN TOTAL'!P281</f>
        <v>0</v>
      </c>
      <c r="L277">
        <f>'RESUMEN TOTAL'!Q281</f>
        <v>0</v>
      </c>
      <c r="M277">
        <f>'RESUMEN TOTAL'!R281</f>
        <v>0</v>
      </c>
      <c r="N277">
        <f>'RESUMEN TOTAL'!S281</f>
        <v>0</v>
      </c>
      <c r="O277">
        <f>'RESUMEN TOTAL'!T281</f>
        <v>0</v>
      </c>
      <c r="P277">
        <f>'RESUMEN TOTAL'!U281</f>
        <v>0</v>
      </c>
      <c r="Q277">
        <f>'RESUMEN TOTAL'!V281</f>
        <v>0</v>
      </c>
      <c r="R277">
        <f>'RESUMEN TOTAL'!W281</f>
        <v>0</v>
      </c>
      <c r="S277">
        <f>'RESUMEN TOTAL'!X281</f>
        <v>0</v>
      </c>
      <c r="T277">
        <f>'RESUMEN TOTAL'!Y281</f>
        <v>0</v>
      </c>
      <c r="U277">
        <f>'RESUMEN TOTAL'!Z281</f>
        <v>0</v>
      </c>
      <c r="V277">
        <f>'RESUMEN TOTAL'!AA281</f>
        <v>0</v>
      </c>
      <c r="W277">
        <f>'RESUMEN TOTAL'!AB281</f>
        <v>0</v>
      </c>
      <c r="X277">
        <f>'RESUMEN TOTAL'!AC281</f>
        <v>0</v>
      </c>
      <c r="Y277">
        <f>'RESUMEN TOTAL'!AD281</f>
        <v>0</v>
      </c>
      <c r="Z277">
        <f>'RESUMEN TOTAL'!AE281</f>
        <v>0</v>
      </c>
      <c r="AA277">
        <f>'RESUMEN TOTAL'!AF281</f>
        <v>0</v>
      </c>
      <c r="AB277">
        <f>'RESUMEN TOTAL'!AG281</f>
        <v>0</v>
      </c>
      <c r="AC277">
        <f>'RESUMEN TOTAL'!AH281</f>
        <v>0</v>
      </c>
      <c r="AD277">
        <f>'RESUMEN TOTAL'!AI281</f>
        <v>0</v>
      </c>
      <c r="AE277">
        <f>'RESUMEN TOTAL'!AJ281</f>
        <v>0</v>
      </c>
      <c r="AF277">
        <f>'RESUMEN TOTAL'!AK281</f>
        <v>0</v>
      </c>
      <c r="AG277">
        <f>'RESUMEN TOTAL'!AL281</f>
        <v>0</v>
      </c>
      <c r="AH277" t="e">
        <f>'RESUMEN TOTAL'!#REF!</f>
        <v>#REF!</v>
      </c>
      <c r="AI277" t="e">
        <f>'RESUMEN TOTAL'!#REF!</f>
        <v>#REF!</v>
      </c>
      <c r="AJ277" t="e">
        <f>'RESUMEN TOTAL'!#REF!</f>
        <v>#REF!</v>
      </c>
    </row>
    <row r="278" spans="1:36" x14ac:dyDescent="0.3">
      <c r="A278" t="str">
        <f>'RESUMEN TOTAL'!A282</f>
        <v>SAN EMILIO</v>
      </c>
      <c r="B278" t="str">
        <f>'RESUMEN TOTAL'!B282</f>
        <v>SEMI 02</v>
      </c>
      <c r="C278" t="str">
        <f>'RESUMEN TOTAL'!D282</f>
        <v>Cno. Gral. Belgrano y Francia</v>
      </c>
      <c r="D278" t="str">
        <f>'RESUMEN TOTAL'!E282</f>
        <v>Domo</v>
      </c>
      <c r="E278" t="str">
        <f>'RESUMEN TOTAL'!F282</f>
        <v>FIBRA OPTICA</v>
      </c>
      <c r="F278">
        <f>'RESUMEN TOTAL'!K282</f>
        <v>0</v>
      </c>
      <c r="G278">
        <f>'RESUMEN TOTAL'!L282</f>
        <v>0</v>
      </c>
      <c r="H278">
        <f>'RESUMEN TOTAL'!M282</f>
        <v>0</v>
      </c>
      <c r="I278">
        <f>'RESUMEN TOTAL'!N282</f>
        <v>0</v>
      </c>
      <c r="J278">
        <f>'RESUMEN TOTAL'!O282</f>
        <v>0</v>
      </c>
      <c r="K278">
        <f>'RESUMEN TOTAL'!P282</f>
        <v>0</v>
      </c>
      <c r="L278">
        <f>'RESUMEN TOTAL'!Q282</f>
        <v>0</v>
      </c>
      <c r="M278">
        <f>'RESUMEN TOTAL'!R282</f>
        <v>0</v>
      </c>
      <c r="N278">
        <f>'RESUMEN TOTAL'!S282</f>
        <v>0</v>
      </c>
      <c r="O278">
        <f>'RESUMEN TOTAL'!T282</f>
        <v>0</v>
      </c>
      <c r="P278">
        <f>'RESUMEN TOTAL'!U282</f>
        <v>0</v>
      </c>
      <c r="Q278">
        <f>'RESUMEN TOTAL'!V282</f>
        <v>0</v>
      </c>
      <c r="R278">
        <f>'RESUMEN TOTAL'!W282</f>
        <v>0</v>
      </c>
      <c r="S278">
        <f>'RESUMEN TOTAL'!X282</f>
        <v>0</v>
      </c>
      <c r="T278">
        <f>'RESUMEN TOTAL'!Y282</f>
        <v>0</v>
      </c>
      <c r="U278">
        <f>'RESUMEN TOTAL'!Z282</f>
        <v>0</v>
      </c>
      <c r="V278">
        <f>'RESUMEN TOTAL'!AA282</f>
        <v>0</v>
      </c>
      <c r="W278">
        <f>'RESUMEN TOTAL'!AB282</f>
        <v>0</v>
      </c>
      <c r="X278">
        <f>'RESUMEN TOTAL'!AC282</f>
        <v>0</v>
      </c>
      <c r="Y278">
        <f>'RESUMEN TOTAL'!AD282</f>
        <v>0</v>
      </c>
      <c r="Z278">
        <f>'RESUMEN TOTAL'!AE282</f>
        <v>0</v>
      </c>
      <c r="AA278">
        <f>'RESUMEN TOTAL'!AF282</f>
        <v>0</v>
      </c>
      <c r="AB278">
        <f>'RESUMEN TOTAL'!AG282</f>
        <v>0</v>
      </c>
      <c r="AC278">
        <f>'RESUMEN TOTAL'!AH282</f>
        <v>0</v>
      </c>
      <c r="AD278">
        <f>'RESUMEN TOTAL'!AI282</f>
        <v>0</v>
      </c>
      <c r="AE278">
        <f>'RESUMEN TOTAL'!AJ282</f>
        <v>0</v>
      </c>
      <c r="AF278">
        <f>'RESUMEN TOTAL'!AK282</f>
        <v>0</v>
      </c>
      <c r="AG278">
        <f>'RESUMEN TOTAL'!AL282</f>
        <v>0</v>
      </c>
      <c r="AH278" t="e">
        <f>'RESUMEN TOTAL'!#REF!</f>
        <v>#REF!</v>
      </c>
      <c r="AI278" t="e">
        <f>'RESUMEN TOTAL'!#REF!</f>
        <v>#REF!</v>
      </c>
      <c r="AJ278" t="e">
        <f>'RESUMEN TOTAL'!#REF!</f>
        <v>#REF!</v>
      </c>
    </row>
    <row r="279" spans="1:36" x14ac:dyDescent="0.3">
      <c r="A279" t="str">
        <f>'RESUMEN TOTAL'!A283</f>
        <v>SAN EMILIO</v>
      </c>
      <c r="B279" t="str">
        <f>'RESUMEN TOTAL'!B283</f>
        <v>SEMI03 (fija 1)</v>
      </c>
      <c r="C279" t="str">
        <f>'RESUMEN TOTAL'!D283</f>
        <v>GORRITI E/ GALARZA Y LOPE DE VEGA</v>
      </c>
      <c r="D279" t="str">
        <f>'RESUMEN TOTAL'!E283</f>
        <v>Fija</v>
      </c>
      <c r="E279" t="str">
        <f>'RESUMEN TOTAL'!F283</f>
        <v>Fibra Optica</v>
      </c>
      <c r="F279">
        <f>'RESUMEN TOTAL'!K283</f>
        <v>0</v>
      </c>
      <c r="G279">
        <f>'RESUMEN TOTAL'!L283</f>
        <v>0</v>
      </c>
      <c r="H279">
        <f>'RESUMEN TOTAL'!M283</f>
        <v>0</v>
      </c>
      <c r="I279">
        <f>'RESUMEN TOTAL'!N283</f>
        <v>0</v>
      </c>
      <c r="J279">
        <f>'RESUMEN TOTAL'!O283</f>
        <v>0</v>
      </c>
      <c r="K279">
        <f>'RESUMEN TOTAL'!P283</f>
        <v>0</v>
      </c>
      <c r="L279">
        <f>'RESUMEN TOTAL'!Q283</f>
        <v>0</v>
      </c>
      <c r="M279">
        <f>'RESUMEN TOTAL'!R283</f>
        <v>0</v>
      </c>
      <c r="N279">
        <f>'RESUMEN TOTAL'!S283</f>
        <v>0</v>
      </c>
      <c r="O279">
        <f>'RESUMEN TOTAL'!T283</f>
        <v>0</v>
      </c>
      <c r="P279">
        <f>'RESUMEN TOTAL'!U283</f>
        <v>0</v>
      </c>
      <c r="Q279">
        <f>'RESUMEN TOTAL'!V283</f>
        <v>0</v>
      </c>
      <c r="R279">
        <f>'RESUMEN TOTAL'!W283</f>
        <v>0</v>
      </c>
      <c r="S279">
        <f>'RESUMEN TOTAL'!X283</f>
        <v>0</v>
      </c>
      <c r="T279">
        <f>'RESUMEN TOTAL'!Y283</f>
        <v>0</v>
      </c>
      <c r="U279">
        <f>'RESUMEN TOTAL'!Z283</f>
        <v>0</v>
      </c>
      <c r="V279">
        <f>'RESUMEN TOTAL'!AA283</f>
        <v>0</v>
      </c>
      <c r="W279">
        <f>'RESUMEN TOTAL'!AB283</f>
        <v>0</v>
      </c>
      <c r="X279">
        <f>'RESUMEN TOTAL'!AC283</f>
        <v>0</v>
      </c>
      <c r="Y279">
        <f>'RESUMEN TOTAL'!AD283</f>
        <v>0</v>
      </c>
      <c r="Z279">
        <f>'RESUMEN TOTAL'!AE283</f>
        <v>0</v>
      </c>
      <c r="AA279">
        <f>'RESUMEN TOTAL'!AF283</f>
        <v>0</v>
      </c>
      <c r="AB279">
        <f>'RESUMEN TOTAL'!AG283</f>
        <v>0</v>
      </c>
      <c r="AC279">
        <f>'RESUMEN TOTAL'!AH283</f>
        <v>0</v>
      </c>
      <c r="AD279">
        <f>'RESUMEN TOTAL'!AI283</f>
        <v>0</v>
      </c>
      <c r="AE279">
        <f>'RESUMEN TOTAL'!AJ283</f>
        <v>0</v>
      </c>
      <c r="AF279">
        <f>'RESUMEN TOTAL'!AK283</f>
        <v>0</v>
      </c>
      <c r="AG279">
        <f>'RESUMEN TOTAL'!AL283</f>
        <v>0</v>
      </c>
      <c r="AH279" t="e">
        <f>'RESUMEN TOTAL'!#REF!</f>
        <v>#REF!</v>
      </c>
      <c r="AI279" t="e">
        <f>'RESUMEN TOTAL'!#REF!</f>
        <v>#REF!</v>
      </c>
      <c r="AJ279" t="e">
        <f>'RESUMEN TOTAL'!#REF!</f>
        <v>#REF!</v>
      </c>
    </row>
    <row r="280" spans="1:36" x14ac:dyDescent="0.3">
      <c r="A280" t="str">
        <f>'RESUMEN TOTAL'!A284</f>
        <v>SAN EMILIO</v>
      </c>
      <c r="B280" t="str">
        <f>'RESUMEN TOTAL'!B284</f>
        <v>SEMI04 (fija 2)</v>
      </c>
      <c r="C280" t="str">
        <f>'RESUMEN TOTAL'!D284</f>
        <v>GORRITI E/ GALARZA Y LOPE DE VEGA</v>
      </c>
      <c r="D280" t="str">
        <f>'RESUMEN TOTAL'!E284</f>
        <v>Fija</v>
      </c>
      <c r="E280" t="str">
        <f>'RESUMEN TOTAL'!F284</f>
        <v>Fibra Optica</v>
      </c>
      <c r="F280">
        <f>'RESUMEN TOTAL'!K284</f>
        <v>0</v>
      </c>
      <c r="G280">
        <f>'RESUMEN TOTAL'!L284</f>
        <v>0</v>
      </c>
      <c r="H280">
        <f>'RESUMEN TOTAL'!M284</f>
        <v>0</v>
      </c>
      <c r="I280">
        <f>'RESUMEN TOTAL'!N284</f>
        <v>0</v>
      </c>
      <c r="J280">
        <f>'RESUMEN TOTAL'!O284</f>
        <v>0</v>
      </c>
      <c r="K280">
        <f>'RESUMEN TOTAL'!P284</f>
        <v>0</v>
      </c>
      <c r="L280">
        <f>'RESUMEN TOTAL'!Q284</f>
        <v>0</v>
      </c>
      <c r="M280">
        <f>'RESUMEN TOTAL'!R284</f>
        <v>0</v>
      </c>
      <c r="N280">
        <f>'RESUMEN TOTAL'!S284</f>
        <v>0</v>
      </c>
      <c r="O280">
        <f>'RESUMEN TOTAL'!T284</f>
        <v>0</v>
      </c>
      <c r="P280">
        <f>'RESUMEN TOTAL'!U284</f>
        <v>0</v>
      </c>
      <c r="Q280">
        <f>'RESUMEN TOTAL'!V284</f>
        <v>0</v>
      </c>
      <c r="R280">
        <f>'RESUMEN TOTAL'!W284</f>
        <v>0</v>
      </c>
      <c r="S280">
        <f>'RESUMEN TOTAL'!X284</f>
        <v>0</v>
      </c>
      <c r="T280">
        <f>'RESUMEN TOTAL'!Y284</f>
        <v>0</v>
      </c>
      <c r="U280">
        <f>'RESUMEN TOTAL'!Z284</f>
        <v>0</v>
      </c>
      <c r="V280">
        <f>'RESUMEN TOTAL'!AA284</f>
        <v>0</v>
      </c>
      <c r="W280">
        <f>'RESUMEN TOTAL'!AB284</f>
        <v>0</v>
      </c>
      <c r="X280">
        <f>'RESUMEN TOTAL'!AC284</f>
        <v>0</v>
      </c>
      <c r="Y280">
        <f>'RESUMEN TOTAL'!AD284</f>
        <v>0</v>
      </c>
      <c r="Z280">
        <f>'RESUMEN TOTAL'!AE284</f>
        <v>0</v>
      </c>
      <c r="AA280">
        <f>'RESUMEN TOTAL'!AF284</f>
        <v>0</v>
      </c>
      <c r="AB280">
        <f>'RESUMEN TOTAL'!AG284</f>
        <v>0</v>
      </c>
      <c r="AC280">
        <f>'RESUMEN TOTAL'!AH284</f>
        <v>0</v>
      </c>
      <c r="AD280">
        <f>'RESUMEN TOTAL'!AI284</f>
        <v>0</v>
      </c>
      <c r="AE280">
        <f>'RESUMEN TOTAL'!AJ284</f>
        <v>0</v>
      </c>
      <c r="AF280">
        <f>'RESUMEN TOTAL'!AK284</f>
        <v>0</v>
      </c>
      <c r="AG280">
        <f>'RESUMEN TOTAL'!AL284</f>
        <v>0</v>
      </c>
      <c r="AH280" t="e">
        <f>'RESUMEN TOTAL'!#REF!</f>
        <v>#REF!</v>
      </c>
      <c r="AI280" t="e">
        <f>'RESUMEN TOTAL'!#REF!</f>
        <v>#REF!</v>
      </c>
      <c r="AJ280" t="e">
        <f>'RESUMEN TOTAL'!#REF!</f>
        <v>#REF!</v>
      </c>
    </row>
    <row r="281" spans="1:36" x14ac:dyDescent="0.3">
      <c r="A281" t="str">
        <f>'RESUMEN TOTAL'!A285</f>
        <v>LA SIRENA</v>
      </c>
      <c r="B281" t="str">
        <f>'RESUMEN TOTAL'!B285</f>
        <v>SIR01</v>
      </c>
      <c r="C281" t="str">
        <f>'RESUMEN TOTAL'!D285</f>
        <v>Moran y Calle 14</v>
      </c>
      <c r="D281" t="str">
        <f>'RESUMEN TOTAL'!E285</f>
        <v>DOMO</v>
      </c>
      <c r="E281" t="str">
        <f>'RESUMEN TOTAL'!F285</f>
        <v>Radio</v>
      </c>
      <c r="F281">
        <f>'RESUMEN TOTAL'!K285</f>
        <v>0</v>
      </c>
      <c r="G281">
        <f>'RESUMEN TOTAL'!L285</f>
        <v>0</v>
      </c>
      <c r="H281">
        <f>'RESUMEN TOTAL'!M285</f>
        <v>0</v>
      </c>
      <c r="I281">
        <f>'RESUMEN TOTAL'!N285</f>
        <v>0</v>
      </c>
      <c r="J281">
        <f>'RESUMEN TOTAL'!O285</f>
        <v>0</v>
      </c>
      <c r="K281">
        <f>'RESUMEN TOTAL'!P285</f>
        <v>0</v>
      </c>
      <c r="L281">
        <f>'RESUMEN TOTAL'!Q285</f>
        <v>0</v>
      </c>
      <c r="M281">
        <f>'RESUMEN TOTAL'!R285</f>
        <v>0</v>
      </c>
      <c r="N281">
        <f>'RESUMEN TOTAL'!S285</f>
        <v>0</v>
      </c>
      <c r="O281">
        <f>'RESUMEN TOTAL'!T285</f>
        <v>0</v>
      </c>
      <c r="P281">
        <f>'RESUMEN TOTAL'!U285</f>
        <v>0</v>
      </c>
      <c r="Q281">
        <f>'RESUMEN TOTAL'!V285</f>
        <v>0</v>
      </c>
      <c r="R281">
        <f>'RESUMEN TOTAL'!W285</f>
        <v>0</v>
      </c>
      <c r="S281">
        <f>'RESUMEN TOTAL'!X285</f>
        <v>0</v>
      </c>
      <c r="T281">
        <f>'RESUMEN TOTAL'!Y285</f>
        <v>0</v>
      </c>
      <c r="U281">
        <f>'RESUMEN TOTAL'!Z285</f>
        <v>0</v>
      </c>
      <c r="V281">
        <f>'RESUMEN TOTAL'!AA285</f>
        <v>0</v>
      </c>
      <c r="W281">
        <f>'RESUMEN TOTAL'!AB285</f>
        <v>0</v>
      </c>
      <c r="X281">
        <f>'RESUMEN TOTAL'!AC285</f>
        <v>0</v>
      </c>
      <c r="Y281">
        <f>'RESUMEN TOTAL'!AD285</f>
        <v>0</v>
      </c>
      <c r="Z281">
        <f>'RESUMEN TOTAL'!AE285</f>
        <v>0</v>
      </c>
      <c r="AA281">
        <f>'RESUMEN TOTAL'!AF285</f>
        <v>0</v>
      </c>
      <c r="AB281">
        <f>'RESUMEN TOTAL'!AG285</f>
        <v>0</v>
      </c>
      <c r="AC281">
        <f>'RESUMEN TOTAL'!AH285</f>
        <v>0</v>
      </c>
      <c r="AD281">
        <f>'RESUMEN TOTAL'!AI285</f>
        <v>0</v>
      </c>
      <c r="AE281">
        <f>'RESUMEN TOTAL'!AJ285</f>
        <v>0</v>
      </c>
      <c r="AF281">
        <f>'RESUMEN TOTAL'!AK285</f>
        <v>0</v>
      </c>
      <c r="AG281">
        <f>'RESUMEN TOTAL'!AL285</f>
        <v>0</v>
      </c>
      <c r="AH281" t="e">
        <f>'RESUMEN TOTAL'!#REF!</f>
        <v>#REF!</v>
      </c>
      <c r="AI281" t="e">
        <f>'RESUMEN TOTAL'!#REF!</f>
        <v>#REF!</v>
      </c>
      <c r="AJ281" t="e">
        <f>'RESUMEN TOTAL'!#REF!</f>
        <v>#REF!</v>
      </c>
    </row>
    <row r="282" spans="1:36" x14ac:dyDescent="0.3">
      <c r="A282" t="str">
        <f>'RESUMEN TOTAL'!A286</f>
        <v>SAN EDUARDO</v>
      </c>
      <c r="B282" t="str">
        <f>'RESUMEN TOTAL'!B286</f>
        <v>SIR 02</v>
      </c>
      <c r="C282" t="str">
        <f>'RESUMEN TOTAL'!D286</f>
        <v>Victorino de la Plaza y Argentina</v>
      </c>
      <c r="D282" t="str">
        <f>'RESUMEN TOTAL'!E286</f>
        <v>Domo</v>
      </c>
      <c r="E282" t="str">
        <f>'RESUMEN TOTAL'!F286</f>
        <v>Radio</v>
      </c>
      <c r="F282">
        <f>'RESUMEN TOTAL'!K286</f>
        <v>0</v>
      </c>
      <c r="G282">
        <f>'RESUMEN TOTAL'!L286</f>
        <v>0</v>
      </c>
      <c r="H282">
        <f>'RESUMEN TOTAL'!M286</f>
        <v>0</v>
      </c>
      <c r="I282">
        <f>'RESUMEN TOTAL'!N286</f>
        <v>0</v>
      </c>
      <c r="J282">
        <f>'RESUMEN TOTAL'!O286</f>
        <v>0</v>
      </c>
      <c r="K282">
        <f>'RESUMEN TOTAL'!P286</f>
        <v>0</v>
      </c>
      <c r="L282">
        <f>'RESUMEN TOTAL'!Q286</f>
        <v>0</v>
      </c>
      <c r="M282">
        <f>'RESUMEN TOTAL'!R286</f>
        <v>0</v>
      </c>
      <c r="N282">
        <f>'RESUMEN TOTAL'!S286</f>
        <v>0</v>
      </c>
      <c r="O282">
        <f>'RESUMEN TOTAL'!T286</f>
        <v>0</v>
      </c>
      <c r="P282">
        <f>'RESUMEN TOTAL'!U286</f>
        <v>0</v>
      </c>
      <c r="Q282">
        <f>'RESUMEN TOTAL'!V286</f>
        <v>0</v>
      </c>
      <c r="R282">
        <f>'RESUMEN TOTAL'!W286</f>
        <v>0</v>
      </c>
      <c r="S282">
        <f>'RESUMEN TOTAL'!X286</f>
        <v>0</v>
      </c>
      <c r="T282">
        <f>'RESUMEN TOTAL'!Y286</f>
        <v>0</v>
      </c>
      <c r="U282">
        <f>'RESUMEN TOTAL'!Z286</f>
        <v>0</v>
      </c>
      <c r="V282">
        <f>'RESUMEN TOTAL'!AA286</f>
        <v>0</v>
      </c>
      <c r="W282">
        <f>'RESUMEN TOTAL'!AB286</f>
        <v>0</v>
      </c>
      <c r="X282">
        <f>'RESUMEN TOTAL'!AC286</f>
        <v>0</v>
      </c>
      <c r="Y282">
        <f>'RESUMEN TOTAL'!AD286</f>
        <v>0</v>
      </c>
      <c r="Z282">
        <f>'RESUMEN TOTAL'!AE286</f>
        <v>0</v>
      </c>
      <c r="AA282">
        <f>'RESUMEN TOTAL'!AF286</f>
        <v>0</v>
      </c>
      <c r="AB282">
        <f>'RESUMEN TOTAL'!AG286</f>
        <v>0</v>
      </c>
      <c r="AC282">
        <f>'RESUMEN TOTAL'!AH286</f>
        <v>0</v>
      </c>
      <c r="AD282">
        <f>'RESUMEN TOTAL'!AI286</f>
        <v>0</v>
      </c>
      <c r="AE282">
        <f>'RESUMEN TOTAL'!AJ286</f>
        <v>0</v>
      </c>
      <c r="AF282">
        <f>'RESUMEN TOTAL'!AK286</f>
        <v>0</v>
      </c>
      <c r="AG282">
        <f>'RESUMEN TOTAL'!AL286</f>
        <v>0</v>
      </c>
      <c r="AH282" t="e">
        <f>'RESUMEN TOTAL'!#REF!</f>
        <v>#REF!</v>
      </c>
      <c r="AI282" t="e">
        <f>'RESUMEN TOTAL'!#REF!</f>
        <v>#REF!</v>
      </c>
      <c r="AJ282" t="e">
        <f>'RESUMEN TOTAL'!#REF!</f>
        <v>#REF!</v>
      </c>
    </row>
    <row r="283" spans="1:36" x14ac:dyDescent="0.3">
      <c r="A283" t="str">
        <f>'RESUMEN TOTAL'!A287</f>
        <v>SAN EDUARDO</v>
      </c>
      <c r="B283" t="str">
        <f>'RESUMEN TOTAL'!B287</f>
        <v>SIR 03</v>
      </c>
      <c r="C283" t="str">
        <f>'RESUMEN TOTAL'!D287</f>
        <v>MONTES Y LONARDI</v>
      </c>
      <c r="D283" t="str">
        <f>'RESUMEN TOTAL'!E287</f>
        <v>DOMO</v>
      </c>
      <c r="E283" t="str">
        <f>'RESUMEN TOTAL'!F287</f>
        <v>Radio</v>
      </c>
      <c r="F283">
        <f>'RESUMEN TOTAL'!K287</f>
        <v>0</v>
      </c>
      <c r="G283">
        <f>'RESUMEN TOTAL'!L287</f>
        <v>0</v>
      </c>
      <c r="H283">
        <f>'RESUMEN TOTAL'!M287</f>
        <v>0</v>
      </c>
      <c r="I283">
        <f>'RESUMEN TOTAL'!N287</f>
        <v>0</v>
      </c>
      <c r="J283">
        <f>'RESUMEN TOTAL'!O287</f>
        <v>0</v>
      </c>
      <c r="K283">
        <f>'RESUMEN TOTAL'!P287</f>
        <v>0</v>
      </c>
      <c r="L283">
        <f>'RESUMEN TOTAL'!Q287</f>
        <v>0</v>
      </c>
      <c r="M283">
        <f>'RESUMEN TOTAL'!R287</f>
        <v>0</v>
      </c>
      <c r="N283">
        <f>'RESUMEN TOTAL'!S287</f>
        <v>0</v>
      </c>
      <c r="O283">
        <f>'RESUMEN TOTAL'!T287</f>
        <v>0</v>
      </c>
      <c r="P283">
        <f>'RESUMEN TOTAL'!U287</f>
        <v>0</v>
      </c>
      <c r="Q283">
        <f>'RESUMEN TOTAL'!V287</f>
        <v>0</v>
      </c>
      <c r="R283">
        <f>'RESUMEN TOTAL'!W287</f>
        <v>0</v>
      </c>
      <c r="S283">
        <f>'RESUMEN TOTAL'!X287</f>
        <v>0</v>
      </c>
      <c r="T283">
        <f>'RESUMEN TOTAL'!Y287</f>
        <v>0</v>
      </c>
      <c r="U283">
        <f>'RESUMEN TOTAL'!Z287</f>
        <v>0</v>
      </c>
      <c r="V283">
        <f>'RESUMEN TOTAL'!AA287</f>
        <v>0</v>
      </c>
      <c r="W283">
        <f>'RESUMEN TOTAL'!AB287</f>
        <v>0</v>
      </c>
      <c r="X283">
        <f>'RESUMEN TOTAL'!AC287</f>
        <v>0</v>
      </c>
      <c r="Y283">
        <f>'RESUMEN TOTAL'!AD287</f>
        <v>0</v>
      </c>
      <c r="Z283">
        <f>'RESUMEN TOTAL'!AE287</f>
        <v>0</v>
      </c>
      <c r="AA283">
        <f>'RESUMEN TOTAL'!AF287</f>
        <v>0</v>
      </c>
      <c r="AB283">
        <f>'RESUMEN TOTAL'!AG287</f>
        <v>0</v>
      </c>
      <c r="AC283">
        <f>'RESUMEN TOTAL'!AH287</f>
        <v>0</v>
      </c>
      <c r="AD283">
        <f>'RESUMEN TOTAL'!AI287</f>
        <v>0</v>
      </c>
      <c r="AE283">
        <f>'RESUMEN TOTAL'!AJ287</f>
        <v>0</v>
      </c>
      <c r="AF283">
        <f>'RESUMEN TOTAL'!AK287</f>
        <v>0</v>
      </c>
      <c r="AG283">
        <f>'RESUMEN TOTAL'!AL287</f>
        <v>0</v>
      </c>
      <c r="AH283" t="e">
        <f>'RESUMEN TOTAL'!#REF!</f>
        <v>#REF!</v>
      </c>
      <c r="AI283" t="e">
        <f>'RESUMEN TOTAL'!#REF!</f>
        <v>#REF!</v>
      </c>
      <c r="AJ283" t="e">
        <f>'RESUMEN TOTAL'!#REF!</f>
        <v>#REF!</v>
      </c>
    </row>
    <row r="284" spans="1:36" x14ac:dyDescent="0.3">
      <c r="A284" t="str">
        <f>'RESUMEN TOTAL'!A288</f>
        <v>LA SIRENA</v>
      </c>
      <c r="B284" t="str">
        <f>'RESUMEN TOTAL'!B288</f>
        <v>SIR 04</v>
      </c>
      <c r="C284" t="str">
        <f>'RESUMEN TOTAL'!D288</f>
        <v>AV. MONTEVERDE Y MORAN</v>
      </c>
      <c r="D284" t="str">
        <f>'RESUMEN TOTAL'!E288</f>
        <v>Domo</v>
      </c>
      <c r="E284" t="str">
        <f>'RESUMEN TOTAL'!F288</f>
        <v>Fibra Optica</v>
      </c>
      <c r="F284">
        <f>'RESUMEN TOTAL'!K288</f>
        <v>0</v>
      </c>
      <c r="G284">
        <f>'RESUMEN TOTAL'!L288</f>
        <v>0</v>
      </c>
      <c r="H284">
        <f>'RESUMEN TOTAL'!M288</f>
        <v>0</v>
      </c>
      <c r="I284">
        <f>'RESUMEN TOTAL'!N288</f>
        <v>0</v>
      </c>
      <c r="J284">
        <f>'RESUMEN TOTAL'!O288</f>
        <v>0</v>
      </c>
      <c r="K284">
        <f>'RESUMEN TOTAL'!P288</f>
        <v>0</v>
      </c>
      <c r="L284">
        <f>'RESUMEN TOTAL'!Q288</f>
        <v>0</v>
      </c>
      <c r="M284">
        <f>'RESUMEN TOTAL'!R288</f>
        <v>0</v>
      </c>
      <c r="N284">
        <f>'RESUMEN TOTAL'!S288</f>
        <v>0</v>
      </c>
      <c r="O284">
        <f>'RESUMEN TOTAL'!T288</f>
        <v>0</v>
      </c>
      <c r="P284">
        <f>'RESUMEN TOTAL'!U288</f>
        <v>0</v>
      </c>
      <c r="Q284">
        <f>'RESUMEN TOTAL'!V288</f>
        <v>0</v>
      </c>
      <c r="R284">
        <f>'RESUMEN TOTAL'!W288</f>
        <v>0</v>
      </c>
      <c r="S284">
        <f>'RESUMEN TOTAL'!X288</f>
        <v>0</v>
      </c>
      <c r="T284">
        <f>'RESUMEN TOTAL'!Y288</f>
        <v>0</v>
      </c>
      <c r="U284">
        <f>'RESUMEN TOTAL'!Z288</f>
        <v>0</v>
      </c>
      <c r="V284">
        <f>'RESUMEN TOTAL'!AA288</f>
        <v>0</v>
      </c>
      <c r="W284">
        <f>'RESUMEN TOTAL'!AB288</f>
        <v>0</v>
      </c>
      <c r="X284">
        <f>'RESUMEN TOTAL'!AC288</f>
        <v>0</v>
      </c>
      <c r="Y284">
        <f>'RESUMEN TOTAL'!AD288</f>
        <v>0</v>
      </c>
      <c r="Z284">
        <f>'RESUMEN TOTAL'!AE288</f>
        <v>0</v>
      </c>
      <c r="AA284">
        <f>'RESUMEN TOTAL'!AF288</f>
        <v>0</v>
      </c>
      <c r="AB284">
        <f>'RESUMEN TOTAL'!AG288</f>
        <v>0</v>
      </c>
      <c r="AC284">
        <f>'RESUMEN TOTAL'!AH288</f>
        <v>0</v>
      </c>
      <c r="AD284">
        <f>'RESUMEN TOTAL'!AI288</f>
        <v>0</v>
      </c>
      <c r="AE284">
        <f>'RESUMEN TOTAL'!AJ288</f>
        <v>0</v>
      </c>
      <c r="AF284">
        <f>'RESUMEN TOTAL'!AK288</f>
        <v>0</v>
      </c>
      <c r="AG284">
        <f>'RESUMEN TOTAL'!AL288</f>
        <v>0</v>
      </c>
      <c r="AH284" t="e">
        <f>'RESUMEN TOTAL'!#REF!</f>
        <v>#REF!</v>
      </c>
      <c r="AI284" t="e">
        <f>'RESUMEN TOTAL'!#REF!</f>
        <v>#REF!</v>
      </c>
      <c r="AJ284" t="e">
        <f>'RESUMEN TOTAL'!#REF!</f>
        <v>#REF!</v>
      </c>
    </row>
    <row r="285" spans="1:36" x14ac:dyDescent="0.3">
      <c r="A285" t="str">
        <f>'RESUMEN TOTAL'!A289</f>
        <v>LA SIRENA</v>
      </c>
      <c r="B285" t="str">
        <f>'RESUMEN TOTAL'!B289</f>
        <v>SIR 05 (FIJA 01)</v>
      </c>
      <c r="C285" t="str">
        <f>'RESUMEN TOTAL'!D289</f>
        <v>AV. MONTEVERDE Y MORAN</v>
      </c>
      <c r="D285" t="str">
        <f>'RESUMEN TOTAL'!E289</f>
        <v>Fija</v>
      </c>
      <c r="E285" t="str">
        <f>'RESUMEN TOTAL'!F289</f>
        <v>Fibra Optica</v>
      </c>
      <c r="F285">
        <f>'RESUMEN TOTAL'!K289</f>
        <v>0</v>
      </c>
      <c r="G285">
        <f>'RESUMEN TOTAL'!L289</f>
        <v>0</v>
      </c>
      <c r="H285">
        <f>'RESUMEN TOTAL'!M289</f>
        <v>0</v>
      </c>
      <c r="I285">
        <f>'RESUMEN TOTAL'!N289</f>
        <v>0</v>
      </c>
      <c r="J285">
        <f>'RESUMEN TOTAL'!O289</f>
        <v>0</v>
      </c>
      <c r="K285">
        <f>'RESUMEN TOTAL'!P289</f>
        <v>0</v>
      </c>
      <c r="L285">
        <f>'RESUMEN TOTAL'!Q289</f>
        <v>0</v>
      </c>
      <c r="M285">
        <f>'RESUMEN TOTAL'!R289</f>
        <v>0</v>
      </c>
      <c r="N285">
        <f>'RESUMEN TOTAL'!S289</f>
        <v>0</v>
      </c>
      <c r="O285">
        <f>'RESUMEN TOTAL'!T289</f>
        <v>0</v>
      </c>
      <c r="P285">
        <f>'RESUMEN TOTAL'!U289</f>
        <v>0</v>
      </c>
      <c r="Q285">
        <f>'RESUMEN TOTAL'!V289</f>
        <v>0</v>
      </c>
      <c r="R285">
        <f>'RESUMEN TOTAL'!W289</f>
        <v>0</v>
      </c>
      <c r="S285">
        <f>'RESUMEN TOTAL'!X289</f>
        <v>0</v>
      </c>
      <c r="T285">
        <f>'RESUMEN TOTAL'!Y289</f>
        <v>0</v>
      </c>
      <c r="U285">
        <f>'RESUMEN TOTAL'!Z289</f>
        <v>0</v>
      </c>
      <c r="V285">
        <f>'RESUMEN TOTAL'!AA289</f>
        <v>0</v>
      </c>
      <c r="W285">
        <f>'RESUMEN TOTAL'!AB289</f>
        <v>0</v>
      </c>
      <c r="X285">
        <f>'RESUMEN TOTAL'!AC289</f>
        <v>0</v>
      </c>
      <c r="Y285">
        <f>'RESUMEN TOTAL'!AD289</f>
        <v>0</v>
      </c>
      <c r="Z285">
        <f>'RESUMEN TOTAL'!AE289</f>
        <v>0</v>
      </c>
      <c r="AA285">
        <f>'RESUMEN TOTAL'!AF289</f>
        <v>0</v>
      </c>
      <c r="AB285">
        <f>'RESUMEN TOTAL'!AG289</f>
        <v>0</v>
      </c>
      <c r="AC285">
        <f>'RESUMEN TOTAL'!AH289</f>
        <v>0</v>
      </c>
      <c r="AD285">
        <f>'RESUMEN TOTAL'!AI289</f>
        <v>0</v>
      </c>
      <c r="AE285">
        <f>'RESUMEN TOTAL'!AJ289</f>
        <v>0</v>
      </c>
      <c r="AF285">
        <f>'RESUMEN TOTAL'!AK289</f>
        <v>0</v>
      </c>
      <c r="AG285">
        <f>'RESUMEN TOTAL'!AL289</f>
        <v>0</v>
      </c>
      <c r="AH285" t="e">
        <f>'RESUMEN TOTAL'!#REF!</f>
        <v>#REF!</v>
      </c>
      <c r="AI285" t="e">
        <f>'RESUMEN TOTAL'!#REF!</f>
        <v>#REF!</v>
      </c>
      <c r="AJ285" t="e">
        <f>'RESUMEN TOTAL'!#REF!</f>
        <v>#REF!</v>
      </c>
    </row>
    <row r="286" spans="1:36" x14ac:dyDescent="0.3">
      <c r="A286" t="str">
        <f>'RESUMEN TOTAL'!A290</f>
        <v>LA SIRENA</v>
      </c>
      <c r="B286" t="str">
        <f>'RESUMEN TOTAL'!B290</f>
        <v>SIR 06 (FIJA 02)</v>
      </c>
      <c r="C286" t="str">
        <f>'RESUMEN TOTAL'!D290</f>
        <v>AV. MONTEVERDE Y MORAN</v>
      </c>
      <c r="D286" t="str">
        <f>'RESUMEN TOTAL'!E290</f>
        <v>Fija</v>
      </c>
      <c r="E286" t="str">
        <f>'RESUMEN TOTAL'!F290</f>
        <v>Fibra Optica</v>
      </c>
      <c r="F286">
        <f>'RESUMEN TOTAL'!K290</f>
        <v>0</v>
      </c>
      <c r="G286">
        <f>'RESUMEN TOTAL'!L290</f>
        <v>0</v>
      </c>
      <c r="H286">
        <f>'RESUMEN TOTAL'!M290</f>
        <v>0</v>
      </c>
      <c r="I286">
        <f>'RESUMEN TOTAL'!N290</f>
        <v>0</v>
      </c>
      <c r="J286">
        <f>'RESUMEN TOTAL'!O290</f>
        <v>0</v>
      </c>
      <c r="K286">
        <f>'RESUMEN TOTAL'!P290</f>
        <v>0</v>
      </c>
      <c r="L286">
        <f>'RESUMEN TOTAL'!Q290</f>
        <v>0</v>
      </c>
      <c r="M286">
        <f>'RESUMEN TOTAL'!R290</f>
        <v>0</v>
      </c>
      <c r="N286">
        <f>'RESUMEN TOTAL'!S290</f>
        <v>0</v>
      </c>
      <c r="O286">
        <f>'RESUMEN TOTAL'!T290</f>
        <v>0</v>
      </c>
      <c r="P286">
        <f>'RESUMEN TOTAL'!U290</f>
        <v>0</v>
      </c>
      <c r="Q286">
        <f>'RESUMEN TOTAL'!V290</f>
        <v>0</v>
      </c>
      <c r="R286">
        <f>'RESUMEN TOTAL'!W290</f>
        <v>0</v>
      </c>
      <c r="S286">
        <f>'RESUMEN TOTAL'!X290</f>
        <v>0</v>
      </c>
      <c r="T286">
        <f>'RESUMEN TOTAL'!Y290</f>
        <v>0</v>
      </c>
      <c r="U286">
        <f>'RESUMEN TOTAL'!Z290</f>
        <v>0</v>
      </c>
      <c r="V286">
        <f>'RESUMEN TOTAL'!AA290</f>
        <v>0</v>
      </c>
      <c r="W286">
        <f>'RESUMEN TOTAL'!AB290</f>
        <v>0</v>
      </c>
      <c r="X286">
        <f>'RESUMEN TOTAL'!AC290</f>
        <v>0</v>
      </c>
      <c r="Y286">
        <f>'RESUMEN TOTAL'!AD290</f>
        <v>0</v>
      </c>
      <c r="Z286">
        <f>'RESUMEN TOTAL'!AE290</f>
        <v>0</v>
      </c>
      <c r="AA286">
        <f>'RESUMEN TOTAL'!AF290</f>
        <v>0</v>
      </c>
      <c r="AB286">
        <f>'RESUMEN TOTAL'!AG290</f>
        <v>0</v>
      </c>
      <c r="AC286">
        <f>'RESUMEN TOTAL'!AH290</f>
        <v>0</v>
      </c>
      <c r="AD286">
        <f>'RESUMEN TOTAL'!AI290</f>
        <v>0</v>
      </c>
      <c r="AE286">
        <f>'RESUMEN TOTAL'!AJ290</f>
        <v>0</v>
      </c>
      <c r="AF286">
        <f>'RESUMEN TOTAL'!AK290</f>
        <v>0</v>
      </c>
      <c r="AG286">
        <f>'RESUMEN TOTAL'!AL290</f>
        <v>0</v>
      </c>
      <c r="AH286" t="e">
        <f>'RESUMEN TOTAL'!#REF!</f>
        <v>#REF!</v>
      </c>
      <c r="AI286" t="e">
        <f>'RESUMEN TOTAL'!#REF!</f>
        <v>#REF!</v>
      </c>
      <c r="AJ286" t="e">
        <f>'RESUMEN TOTAL'!#REF!</f>
        <v>#REF!</v>
      </c>
    </row>
    <row r="287" spans="1:36" x14ac:dyDescent="0.3">
      <c r="A287" t="str">
        <f>'RESUMEN TOTAL'!A291</f>
        <v>VILLA AURORA</v>
      </c>
      <c r="B287" t="str">
        <f>'RESUMEN TOTAL'!B291</f>
        <v>SIR07 (fija 1)</v>
      </c>
      <c r="C287" t="str">
        <f>'RESUMEN TOTAL'!D291</f>
        <v>MONTEVERDE Y URIBURU</v>
      </c>
      <c r="D287" t="str">
        <f>'RESUMEN TOTAL'!E291</f>
        <v>Fija</v>
      </c>
      <c r="E287" t="str">
        <f>'RESUMEN TOTAL'!F291</f>
        <v>Fibra Optica</v>
      </c>
      <c r="F287">
        <f>'RESUMEN TOTAL'!K291</f>
        <v>0</v>
      </c>
      <c r="G287">
        <f>'RESUMEN TOTAL'!L291</f>
        <v>0</v>
      </c>
      <c r="H287">
        <f>'RESUMEN TOTAL'!M291</f>
        <v>0</v>
      </c>
      <c r="I287">
        <f>'RESUMEN TOTAL'!N291</f>
        <v>0</v>
      </c>
      <c r="J287">
        <f>'RESUMEN TOTAL'!O291</f>
        <v>0</v>
      </c>
      <c r="K287">
        <f>'RESUMEN TOTAL'!P291</f>
        <v>0</v>
      </c>
      <c r="L287">
        <f>'RESUMEN TOTAL'!Q291</f>
        <v>0</v>
      </c>
      <c r="M287">
        <f>'RESUMEN TOTAL'!R291</f>
        <v>0</v>
      </c>
      <c r="N287">
        <f>'RESUMEN TOTAL'!S291</f>
        <v>0</v>
      </c>
      <c r="O287">
        <f>'RESUMEN TOTAL'!T291</f>
        <v>0</v>
      </c>
      <c r="P287">
        <f>'RESUMEN TOTAL'!U291</f>
        <v>0</v>
      </c>
      <c r="Q287">
        <f>'RESUMEN TOTAL'!V291</f>
        <v>0</v>
      </c>
      <c r="R287">
        <f>'RESUMEN TOTAL'!W291</f>
        <v>0</v>
      </c>
      <c r="S287">
        <f>'RESUMEN TOTAL'!X291</f>
        <v>0</v>
      </c>
      <c r="T287">
        <f>'RESUMEN TOTAL'!Y291</f>
        <v>0</v>
      </c>
      <c r="U287">
        <f>'RESUMEN TOTAL'!Z291</f>
        <v>0</v>
      </c>
      <c r="V287">
        <f>'RESUMEN TOTAL'!AA291</f>
        <v>0</v>
      </c>
      <c r="W287">
        <f>'RESUMEN TOTAL'!AB291</f>
        <v>0</v>
      </c>
      <c r="X287">
        <f>'RESUMEN TOTAL'!AC291</f>
        <v>0</v>
      </c>
      <c r="Y287">
        <f>'RESUMEN TOTAL'!AD291</f>
        <v>0</v>
      </c>
      <c r="Z287">
        <f>'RESUMEN TOTAL'!AE291</f>
        <v>0</v>
      </c>
      <c r="AA287">
        <f>'RESUMEN TOTAL'!AF291</f>
        <v>0</v>
      </c>
      <c r="AB287">
        <f>'RESUMEN TOTAL'!AG291</f>
        <v>0</v>
      </c>
      <c r="AC287">
        <f>'RESUMEN TOTAL'!AH291</f>
        <v>0</v>
      </c>
      <c r="AD287">
        <f>'RESUMEN TOTAL'!AI291</f>
        <v>0</v>
      </c>
      <c r="AE287">
        <f>'RESUMEN TOTAL'!AJ291</f>
        <v>0</v>
      </c>
      <c r="AF287">
        <f>'RESUMEN TOTAL'!AK291</f>
        <v>0</v>
      </c>
      <c r="AG287">
        <f>'RESUMEN TOTAL'!AL291</f>
        <v>0</v>
      </c>
      <c r="AH287" t="e">
        <f>'RESUMEN TOTAL'!#REF!</f>
        <v>#REF!</v>
      </c>
      <c r="AI287" t="e">
        <f>'RESUMEN TOTAL'!#REF!</f>
        <v>#REF!</v>
      </c>
      <c r="AJ287" t="e">
        <f>'RESUMEN TOTAL'!#REF!</f>
        <v>#REF!</v>
      </c>
    </row>
    <row r="288" spans="1:36" x14ac:dyDescent="0.3">
      <c r="A288" t="str">
        <f>'RESUMEN TOTAL'!A292</f>
        <v>VILLA AURORA</v>
      </c>
      <c r="B288" t="str">
        <f>'RESUMEN TOTAL'!B292</f>
        <v>SIR08 (fija 2)</v>
      </c>
      <c r="C288" t="str">
        <f>'RESUMEN TOTAL'!D292</f>
        <v>MONTEVERDE Y URIBURU</v>
      </c>
      <c r="D288" t="str">
        <f>'RESUMEN TOTAL'!E292</f>
        <v>Fija</v>
      </c>
      <c r="E288" t="str">
        <f>'RESUMEN TOTAL'!F292</f>
        <v>Fibra Optica</v>
      </c>
      <c r="F288">
        <f>'RESUMEN TOTAL'!K292</f>
        <v>0</v>
      </c>
      <c r="G288">
        <f>'RESUMEN TOTAL'!L292</f>
        <v>0</v>
      </c>
      <c r="H288">
        <f>'RESUMEN TOTAL'!M292</f>
        <v>0</v>
      </c>
      <c r="I288">
        <f>'RESUMEN TOTAL'!N292</f>
        <v>0</v>
      </c>
      <c r="J288">
        <f>'RESUMEN TOTAL'!O292</f>
        <v>0</v>
      </c>
      <c r="K288">
        <f>'RESUMEN TOTAL'!P292</f>
        <v>0</v>
      </c>
      <c r="L288">
        <f>'RESUMEN TOTAL'!Q292</f>
        <v>0</v>
      </c>
      <c r="M288">
        <f>'RESUMEN TOTAL'!R292</f>
        <v>0</v>
      </c>
      <c r="N288">
        <f>'RESUMEN TOTAL'!S292</f>
        <v>0</v>
      </c>
      <c r="O288">
        <f>'RESUMEN TOTAL'!T292</f>
        <v>0</v>
      </c>
      <c r="P288">
        <f>'RESUMEN TOTAL'!U292</f>
        <v>0</v>
      </c>
      <c r="Q288">
        <f>'RESUMEN TOTAL'!V292</f>
        <v>0</v>
      </c>
      <c r="R288">
        <f>'RESUMEN TOTAL'!W292</f>
        <v>0</v>
      </c>
      <c r="S288">
        <f>'RESUMEN TOTAL'!X292</f>
        <v>0</v>
      </c>
      <c r="T288">
        <f>'RESUMEN TOTAL'!Y292</f>
        <v>0</v>
      </c>
      <c r="U288">
        <f>'RESUMEN TOTAL'!Z292</f>
        <v>0</v>
      </c>
      <c r="V288">
        <f>'RESUMEN TOTAL'!AA292</f>
        <v>0</v>
      </c>
      <c r="W288">
        <f>'RESUMEN TOTAL'!AB292</f>
        <v>0</v>
      </c>
      <c r="X288">
        <f>'RESUMEN TOTAL'!AC292</f>
        <v>0</v>
      </c>
      <c r="Y288">
        <f>'RESUMEN TOTAL'!AD292</f>
        <v>0</v>
      </c>
      <c r="Z288">
        <f>'RESUMEN TOTAL'!AE292</f>
        <v>0</v>
      </c>
      <c r="AA288">
        <f>'RESUMEN TOTAL'!AF292</f>
        <v>0</v>
      </c>
      <c r="AB288">
        <f>'RESUMEN TOTAL'!AG292</f>
        <v>0</v>
      </c>
      <c r="AC288">
        <f>'RESUMEN TOTAL'!AH292</f>
        <v>0</v>
      </c>
      <c r="AD288">
        <f>'RESUMEN TOTAL'!AI292</f>
        <v>0</v>
      </c>
      <c r="AE288">
        <f>'RESUMEN TOTAL'!AJ292</f>
        <v>0</v>
      </c>
      <c r="AF288">
        <f>'RESUMEN TOTAL'!AK292</f>
        <v>0</v>
      </c>
      <c r="AG288">
        <f>'RESUMEN TOTAL'!AL292</f>
        <v>0</v>
      </c>
      <c r="AH288" t="e">
        <f>'RESUMEN TOTAL'!#REF!</f>
        <v>#REF!</v>
      </c>
      <c r="AI288" t="e">
        <f>'RESUMEN TOTAL'!#REF!</f>
        <v>#REF!</v>
      </c>
      <c r="AJ288" t="e">
        <f>'RESUMEN TOTAL'!#REF!</f>
        <v>#REF!</v>
      </c>
    </row>
    <row r="289" spans="1:36" x14ac:dyDescent="0.3">
      <c r="A289" t="str">
        <f>'RESUMEN TOTAL'!A293</f>
        <v>LA SIRENA</v>
      </c>
      <c r="B289" t="str">
        <f>'RESUMEN TOTAL'!B293</f>
        <v>SIR09 (fija 1)</v>
      </c>
      <c r="C289" t="str">
        <f>'RESUMEN TOTAL'!D293</f>
        <v>GUIDO SPANO Y MORAN</v>
      </c>
      <c r="D289" t="str">
        <f>'RESUMEN TOTAL'!E293</f>
        <v>Fija</v>
      </c>
      <c r="E289" t="str">
        <f>'RESUMEN TOTAL'!F293</f>
        <v>Fibra Optica</v>
      </c>
      <c r="F289">
        <f>'RESUMEN TOTAL'!K293</f>
        <v>0</v>
      </c>
      <c r="G289">
        <f>'RESUMEN TOTAL'!L293</f>
        <v>0</v>
      </c>
      <c r="H289">
        <f>'RESUMEN TOTAL'!M293</f>
        <v>0</v>
      </c>
      <c r="I289">
        <f>'RESUMEN TOTAL'!N293</f>
        <v>0</v>
      </c>
      <c r="J289">
        <f>'RESUMEN TOTAL'!O293</f>
        <v>0</v>
      </c>
      <c r="K289">
        <f>'RESUMEN TOTAL'!P293</f>
        <v>0</v>
      </c>
      <c r="L289">
        <f>'RESUMEN TOTAL'!Q293</f>
        <v>0</v>
      </c>
      <c r="M289">
        <f>'RESUMEN TOTAL'!R293</f>
        <v>0</v>
      </c>
      <c r="N289">
        <f>'RESUMEN TOTAL'!S293</f>
        <v>0</v>
      </c>
      <c r="O289">
        <f>'RESUMEN TOTAL'!T293</f>
        <v>0</v>
      </c>
      <c r="P289">
        <f>'RESUMEN TOTAL'!U293</f>
        <v>0</v>
      </c>
      <c r="Q289">
        <f>'RESUMEN TOTAL'!V293</f>
        <v>0</v>
      </c>
      <c r="R289">
        <f>'RESUMEN TOTAL'!W293</f>
        <v>0</v>
      </c>
      <c r="S289">
        <f>'RESUMEN TOTAL'!X293</f>
        <v>0</v>
      </c>
      <c r="T289">
        <f>'RESUMEN TOTAL'!Y293</f>
        <v>0</v>
      </c>
      <c r="U289">
        <f>'RESUMEN TOTAL'!Z293</f>
        <v>0</v>
      </c>
      <c r="V289">
        <f>'RESUMEN TOTAL'!AA293</f>
        <v>0</v>
      </c>
      <c r="W289">
        <f>'RESUMEN TOTAL'!AB293</f>
        <v>0</v>
      </c>
      <c r="X289">
        <f>'RESUMEN TOTAL'!AC293</f>
        <v>0</v>
      </c>
      <c r="Y289">
        <f>'RESUMEN TOTAL'!AD293</f>
        <v>0</v>
      </c>
      <c r="Z289">
        <f>'RESUMEN TOTAL'!AE293</f>
        <v>0</v>
      </c>
      <c r="AA289">
        <f>'RESUMEN TOTAL'!AF293</f>
        <v>0</v>
      </c>
      <c r="AB289">
        <f>'RESUMEN TOTAL'!AG293</f>
        <v>0</v>
      </c>
      <c r="AC289">
        <f>'RESUMEN TOTAL'!AH293</f>
        <v>0</v>
      </c>
      <c r="AD289">
        <f>'RESUMEN TOTAL'!AI293</f>
        <v>0</v>
      </c>
      <c r="AE289">
        <f>'RESUMEN TOTAL'!AJ293</f>
        <v>0</v>
      </c>
      <c r="AF289">
        <f>'RESUMEN TOTAL'!AK293</f>
        <v>0</v>
      </c>
      <c r="AG289">
        <f>'RESUMEN TOTAL'!AL293</f>
        <v>0</v>
      </c>
      <c r="AH289" t="e">
        <f>'RESUMEN TOTAL'!#REF!</f>
        <v>#REF!</v>
      </c>
      <c r="AI289" t="e">
        <f>'RESUMEN TOTAL'!#REF!</f>
        <v>#REF!</v>
      </c>
      <c r="AJ289" t="e">
        <f>'RESUMEN TOTAL'!#REF!</f>
        <v>#REF!</v>
      </c>
    </row>
    <row r="290" spans="1:36" x14ac:dyDescent="0.3">
      <c r="A290" t="str">
        <f>'RESUMEN TOTAL'!A294</f>
        <v>LA SIRENA</v>
      </c>
      <c r="B290" t="str">
        <f>'RESUMEN TOTAL'!B294</f>
        <v>SIR10 (fija 2)</v>
      </c>
      <c r="C290" t="str">
        <f>'RESUMEN TOTAL'!D294</f>
        <v>GUIDO SPANO Y MORAN</v>
      </c>
      <c r="D290" t="str">
        <f>'RESUMEN TOTAL'!E294</f>
        <v>Fija</v>
      </c>
      <c r="E290" t="str">
        <f>'RESUMEN TOTAL'!F294</f>
        <v>Fibra Optica</v>
      </c>
      <c r="F290">
        <f>'RESUMEN TOTAL'!K294</f>
        <v>0</v>
      </c>
      <c r="G290">
        <f>'RESUMEN TOTAL'!L294</f>
        <v>0</v>
      </c>
      <c r="H290">
        <f>'RESUMEN TOTAL'!M294</f>
        <v>0</v>
      </c>
      <c r="I290">
        <f>'RESUMEN TOTAL'!N294</f>
        <v>0</v>
      </c>
      <c r="J290">
        <f>'RESUMEN TOTAL'!O294</f>
        <v>0</v>
      </c>
      <c r="K290">
        <f>'RESUMEN TOTAL'!P294</f>
        <v>0</v>
      </c>
      <c r="L290">
        <f>'RESUMEN TOTAL'!Q294</f>
        <v>0</v>
      </c>
      <c r="M290">
        <f>'RESUMEN TOTAL'!R294</f>
        <v>0</v>
      </c>
      <c r="N290">
        <f>'RESUMEN TOTAL'!S294</f>
        <v>0</v>
      </c>
      <c r="O290">
        <f>'RESUMEN TOTAL'!T294</f>
        <v>0</v>
      </c>
      <c r="P290">
        <f>'RESUMEN TOTAL'!U294</f>
        <v>0</v>
      </c>
      <c r="Q290">
        <f>'RESUMEN TOTAL'!V294</f>
        <v>0</v>
      </c>
      <c r="R290">
        <f>'RESUMEN TOTAL'!W294</f>
        <v>0</v>
      </c>
      <c r="S290">
        <f>'RESUMEN TOTAL'!X294</f>
        <v>0</v>
      </c>
      <c r="T290">
        <f>'RESUMEN TOTAL'!Y294</f>
        <v>0</v>
      </c>
      <c r="U290">
        <f>'RESUMEN TOTAL'!Z294</f>
        <v>0</v>
      </c>
      <c r="V290">
        <f>'RESUMEN TOTAL'!AA294</f>
        <v>0</v>
      </c>
      <c r="W290">
        <f>'RESUMEN TOTAL'!AB294</f>
        <v>0</v>
      </c>
      <c r="X290">
        <f>'RESUMEN TOTAL'!AC294</f>
        <v>0</v>
      </c>
      <c r="Y290">
        <f>'RESUMEN TOTAL'!AD294</f>
        <v>0</v>
      </c>
      <c r="Z290">
        <f>'RESUMEN TOTAL'!AE294</f>
        <v>0</v>
      </c>
      <c r="AA290">
        <f>'RESUMEN TOTAL'!AF294</f>
        <v>0</v>
      </c>
      <c r="AB290">
        <f>'RESUMEN TOTAL'!AG294</f>
        <v>0</v>
      </c>
      <c r="AC290">
        <f>'RESUMEN TOTAL'!AH294</f>
        <v>0</v>
      </c>
      <c r="AD290">
        <f>'RESUMEN TOTAL'!AI294</f>
        <v>0</v>
      </c>
      <c r="AE290">
        <f>'RESUMEN TOTAL'!AJ294</f>
        <v>0</v>
      </c>
      <c r="AF290">
        <f>'RESUMEN TOTAL'!AK294</f>
        <v>0</v>
      </c>
      <c r="AG290">
        <f>'RESUMEN TOTAL'!AL294</f>
        <v>0</v>
      </c>
      <c r="AH290" t="e">
        <f>'RESUMEN TOTAL'!#REF!</f>
        <v>#REF!</v>
      </c>
      <c r="AI290" t="e">
        <f>'RESUMEN TOTAL'!#REF!</f>
        <v>#REF!</v>
      </c>
      <c r="AJ290" t="e">
        <f>'RESUMEN TOTAL'!#REF!</f>
        <v>#REF!</v>
      </c>
    </row>
    <row r="291" spans="1:36" x14ac:dyDescent="0.3">
      <c r="A291" t="str">
        <f>'RESUMEN TOTAL'!A295</f>
        <v>LA SIRENA</v>
      </c>
      <c r="B291" t="str">
        <f>'RESUMEN TOTAL'!B295</f>
        <v>SIR11 (fija 1)</v>
      </c>
      <c r="C291" t="str">
        <f>'RESUMEN TOTAL'!D295</f>
        <v>LARREA Y GUARDIA NACIONAL</v>
      </c>
      <c r="D291" t="str">
        <f>'RESUMEN TOTAL'!E295</f>
        <v>Fija</v>
      </c>
      <c r="E291" t="str">
        <f>'RESUMEN TOTAL'!F295</f>
        <v>Fibra Optica</v>
      </c>
      <c r="F291">
        <f>'RESUMEN TOTAL'!K295</f>
        <v>0</v>
      </c>
      <c r="G291">
        <f>'RESUMEN TOTAL'!L295</f>
        <v>0</v>
      </c>
      <c r="H291">
        <f>'RESUMEN TOTAL'!M295</f>
        <v>0</v>
      </c>
      <c r="I291">
        <f>'RESUMEN TOTAL'!N295</f>
        <v>0</v>
      </c>
      <c r="J291">
        <f>'RESUMEN TOTAL'!O295</f>
        <v>0</v>
      </c>
      <c r="K291">
        <f>'RESUMEN TOTAL'!P295</f>
        <v>0</v>
      </c>
      <c r="L291">
        <f>'RESUMEN TOTAL'!Q295</f>
        <v>0</v>
      </c>
      <c r="M291">
        <f>'RESUMEN TOTAL'!R295</f>
        <v>0</v>
      </c>
      <c r="N291">
        <f>'RESUMEN TOTAL'!S295</f>
        <v>0</v>
      </c>
      <c r="O291">
        <f>'RESUMEN TOTAL'!T295</f>
        <v>0</v>
      </c>
      <c r="P291">
        <f>'RESUMEN TOTAL'!U295</f>
        <v>0</v>
      </c>
      <c r="Q291">
        <f>'RESUMEN TOTAL'!V295</f>
        <v>0</v>
      </c>
      <c r="R291">
        <f>'RESUMEN TOTAL'!W295</f>
        <v>0</v>
      </c>
      <c r="S291">
        <f>'RESUMEN TOTAL'!X295</f>
        <v>0</v>
      </c>
      <c r="T291">
        <f>'RESUMEN TOTAL'!Y295</f>
        <v>0</v>
      </c>
      <c r="U291">
        <f>'RESUMEN TOTAL'!Z295</f>
        <v>0</v>
      </c>
      <c r="V291">
        <f>'RESUMEN TOTAL'!AA295</f>
        <v>0</v>
      </c>
      <c r="W291">
        <f>'RESUMEN TOTAL'!AB295</f>
        <v>0</v>
      </c>
      <c r="X291">
        <f>'RESUMEN TOTAL'!AC295</f>
        <v>0</v>
      </c>
      <c r="Y291">
        <f>'RESUMEN TOTAL'!AD295</f>
        <v>0</v>
      </c>
      <c r="Z291">
        <f>'RESUMEN TOTAL'!AE295</f>
        <v>0</v>
      </c>
      <c r="AA291">
        <f>'RESUMEN TOTAL'!AF295</f>
        <v>0</v>
      </c>
      <c r="AB291">
        <f>'RESUMEN TOTAL'!AG295</f>
        <v>0</v>
      </c>
      <c r="AC291">
        <f>'RESUMEN TOTAL'!AH295</f>
        <v>0</v>
      </c>
      <c r="AD291">
        <f>'RESUMEN TOTAL'!AI295</f>
        <v>0</v>
      </c>
      <c r="AE291">
        <f>'RESUMEN TOTAL'!AJ295</f>
        <v>0</v>
      </c>
      <c r="AF291">
        <f>'RESUMEN TOTAL'!AK295</f>
        <v>0</v>
      </c>
      <c r="AG291">
        <f>'RESUMEN TOTAL'!AL295</f>
        <v>0</v>
      </c>
      <c r="AH291" t="e">
        <f>'RESUMEN TOTAL'!#REF!</f>
        <v>#REF!</v>
      </c>
      <c r="AI291" t="e">
        <f>'RESUMEN TOTAL'!#REF!</f>
        <v>#REF!</v>
      </c>
      <c r="AJ291" t="e">
        <f>'RESUMEN TOTAL'!#REF!</f>
        <v>#REF!</v>
      </c>
    </row>
    <row r="292" spans="1:36" x14ac:dyDescent="0.3">
      <c r="A292" t="str">
        <f>'RESUMEN TOTAL'!A296</f>
        <v>LA SIRENA</v>
      </c>
      <c r="B292" t="str">
        <f>'RESUMEN TOTAL'!B296</f>
        <v>SIR12 (fija 2)</v>
      </c>
      <c r="C292" t="str">
        <f>'RESUMEN TOTAL'!D296</f>
        <v>LARREA Y GUARDIA NACIONAL</v>
      </c>
      <c r="D292" t="str">
        <f>'RESUMEN TOTAL'!E296</f>
        <v>Fija</v>
      </c>
      <c r="E292" t="str">
        <f>'RESUMEN TOTAL'!F296</f>
        <v>Fibra Optica</v>
      </c>
      <c r="F292">
        <f>'RESUMEN TOTAL'!K296</f>
        <v>0</v>
      </c>
      <c r="G292">
        <f>'RESUMEN TOTAL'!L296</f>
        <v>0</v>
      </c>
      <c r="H292">
        <f>'RESUMEN TOTAL'!M296</f>
        <v>0</v>
      </c>
      <c r="I292">
        <f>'RESUMEN TOTAL'!N296</f>
        <v>0</v>
      </c>
      <c r="J292">
        <f>'RESUMEN TOTAL'!O296</f>
        <v>0</v>
      </c>
      <c r="K292">
        <f>'RESUMEN TOTAL'!P296</f>
        <v>0</v>
      </c>
      <c r="L292">
        <f>'RESUMEN TOTAL'!Q296</f>
        <v>0</v>
      </c>
      <c r="M292">
        <f>'RESUMEN TOTAL'!R296</f>
        <v>0</v>
      </c>
      <c r="N292">
        <f>'RESUMEN TOTAL'!S296</f>
        <v>0</v>
      </c>
      <c r="O292">
        <f>'RESUMEN TOTAL'!T296</f>
        <v>0</v>
      </c>
      <c r="P292">
        <f>'RESUMEN TOTAL'!U296</f>
        <v>0</v>
      </c>
      <c r="Q292">
        <f>'RESUMEN TOTAL'!V296</f>
        <v>0</v>
      </c>
      <c r="R292">
        <f>'RESUMEN TOTAL'!W296</f>
        <v>0</v>
      </c>
      <c r="S292">
        <f>'RESUMEN TOTAL'!X296</f>
        <v>0</v>
      </c>
      <c r="T292">
        <f>'RESUMEN TOTAL'!Y296</f>
        <v>0</v>
      </c>
      <c r="U292">
        <f>'RESUMEN TOTAL'!Z296</f>
        <v>0</v>
      </c>
      <c r="V292">
        <f>'RESUMEN TOTAL'!AA296</f>
        <v>0</v>
      </c>
      <c r="W292">
        <f>'RESUMEN TOTAL'!AB296</f>
        <v>0</v>
      </c>
      <c r="X292">
        <f>'RESUMEN TOTAL'!AC296</f>
        <v>0</v>
      </c>
      <c r="Y292">
        <f>'RESUMEN TOTAL'!AD296</f>
        <v>0</v>
      </c>
      <c r="Z292">
        <f>'RESUMEN TOTAL'!AE296</f>
        <v>0</v>
      </c>
      <c r="AA292">
        <f>'RESUMEN TOTAL'!AF296</f>
        <v>0</v>
      </c>
      <c r="AB292">
        <f>'RESUMEN TOTAL'!AG296</f>
        <v>0</v>
      </c>
      <c r="AC292">
        <f>'RESUMEN TOTAL'!AH296</f>
        <v>0</v>
      </c>
      <c r="AD292">
        <f>'RESUMEN TOTAL'!AI296</f>
        <v>0</v>
      </c>
      <c r="AE292">
        <f>'RESUMEN TOTAL'!AJ296</f>
        <v>0</v>
      </c>
      <c r="AF292">
        <f>'RESUMEN TOTAL'!AK296</f>
        <v>0</v>
      </c>
      <c r="AG292">
        <f>'RESUMEN TOTAL'!AL296</f>
        <v>0</v>
      </c>
      <c r="AH292" t="e">
        <f>'RESUMEN TOTAL'!#REF!</f>
        <v>#REF!</v>
      </c>
      <c r="AI292" t="e">
        <f>'RESUMEN TOTAL'!#REF!</f>
        <v>#REF!</v>
      </c>
      <c r="AJ292" t="e">
        <f>'RESUMEN TOTAL'!#REF!</f>
        <v>#REF!</v>
      </c>
    </row>
    <row r="293" spans="1:36" x14ac:dyDescent="0.3">
      <c r="A293" t="str">
        <f>'RESUMEN TOTAL'!A297</f>
        <v>VILLA AURORA</v>
      </c>
      <c r="B293" t="str">
        <f>'RESUMEN TOTAL'!B297</f>
        <v>SIR 13</v>
      </c>
      <c r="C293" t="str">
        <f>'RESUMEN TOTAL'!D297</f>
        <v>AV MONTEVERDE Y URIBURU</v>
      </c>
      <c r="D293" t="str">
        <f>'RESUMEN TOTAL'!E297</f>
        <v>Domo</v>
      </c>
      <c r="E293" t="str">
        <f>'RESUMEN TOTAL'!F297</f>
        <v>Fibra Optica</v>
      </c>
      <c r="F293">
        <f>'RESUMEN TOTAL'!K297</f>
        <v>0</v>
      </c>
      <c r="G293">
        <f>'RESUMEN TOTAL'!L297</f>
        <v>0</v>
      </c>
      <c r="H293">
        <f>'RESUMEN TOTAL'!M297</f>
        <v>0</v>
      </c>
      <c r="I293">
        <f>'RESUMEN TOTAL'!N297</f>
        <v>0</v>
      </c>
      <c r="J293">
        <f>'RESUMEN TOTAL'!O297</f>
        <v>0</v>
      </c>
      <c r="K293">
        <f>'RESUMEN TOTAL'!P297</f>
        <v>0</v>
      </c>
      <c r="L293">
        <f>'RESUMEN TOTAL'!Q297</f>
        <v>0</v>
      </c>
      <c r="M293">
        <f>'RESUMEN TOTAL'!R297</f>
        <v>0</v>
      </c>
      <c r="N293">
        <f>'RESUMEN TOTAL'!S297</f>
        <v>0</v>
      </c>
      <c r="O293">
        <f>'RESUMEN TOTAL'!T297</f>
        <v>0</v>
      </c>
      <c r="P293">
        <f>'RESUMEN TOTAL'!U297</f>
        <v>0</v>
      </c>
      <c r="Q293">
        <f>'RESUMEN TOTAL'!V297</f>
        <v>0</v>
      </c>
      <c r="R293">
        <f>'RESUMEN TOTAL'!W297</f>
        <v>0</v>
      </c>
      <c r="S293">
        <f>'RESUMEN TOTAL'!X297</f>
        <v>0</v>
      </c>
      <c r="T293">
        <f>'RESUMEN TOTAL'!Y297</f>
        <v>0</v>
      </c>
      <c r="U293">
        <f>'RESUMEN TOTAL'!Z297</f>
        <v>0</v>
      </c>
      <c r="V293">
        <f>'RESUMEN TOTAL'!AA297</f>
        <v>0</v>
      </c>
      <c r="W293">
        <f>'RESUMEN TOTAL'!AB297</f>
        <v>0</v>
      </c>
      <c r="X293">
        <f>'RESUMEN TOTAL'!AC297</f>
        <v>0</v>
      </c>
      <c r="Y293">
        <f>'RESUMEN TOTAL'!AD297</f>
        <v>0</v>
      </c>
      <c r="Z293">
        <f>'RESUMEN TOTAL'!AE297</f>
        <v>0</v>
      </c>
      <c r="AA293">
        <f>'RESUMEN TOTAL'!AF297</f>
        <v>0</v>
      </c>
      <c r="AB293">
        <f>'RESUMEN TOTAL'!AG297</f>
        <v>0</v>
      </c>
      <c r="AC293">
        <f>'RESUMEN TOTAL'!AH297</f>
        <v>0</v>
      </c>
      <c r="AD293">
        <f>'RESUMEN TOTAL'!AI297</f>
        <v>0</v>
      </c>
      <c r="AE293">
        <f>'RESUMEN TOTAL'!AJ297</f>
        <v>0</v>
      </c>
      <c r="AF293">
        <f>'RESUMEN TOTAL'!AK297</f>
        <v>0</v>
      </c>
      <c r="AG293">
        <f>'RESUMEN TOTAL'!AL297</f>
        <v>0</v>
      </c>
      <c r="AH293" t="e">
        <f>'RESUMEN TOTAL'!#REF!</f>
        <v>#REF!</v>
      </c>
      <c r="AI293" t="e">
        <f>'RESUMEN TOTAL'!#REF!</f>
        <v>#REF!</v>
      </c>
      <c r="AJ293" t="e">
        <f>'RESUMEN TOTAL'!#REF!</f>
        <v>#REF!</v>
      </c>
    </row>
    <row r="294" spans="1:36" x14ac:dyDescent="0.3">
      <c r="A294" t="str">
        <f>'RESUMEN TOTAL'!A298</f>
        <v>LA SIRENA</v>
      </c>
      <c r="B294" t="str">
        <f>'RESUMEN TOTAL'!B298</f>
        <v>SIR 14</v>
      </c>
      <c r="C294" t="str">
        <f>'RESUMEN TOTAL'!D298</f>
        <v>MANUEL IGLESIAS Y PEDRAZA</v>
      </c>
      <c r="D294" t="str">
        <f>'RESUMEN TOTAL'!E298</f>
        <v>Domo</v>
      </c>
      <c r="E294" t="str">
        <f>'RESUMEN TOTAL'!F298</f>
        <v>Fibra Optica</v>
      </c>
      <c r="F294">
        <f>'RESUMEN TOTAL'!K298</f>
        <v>0</v>
      </c>
      <c r="G294">
        <f>'RESUMEN TOTAL'!L298</f>
        <v>0</v>
      </c>
      <c r="H294">
        <f>'RESUMEN TOTAL'!M298</f>
        <v>0</v>
      </c>
      <c r="I294">
        <f>'RESUMEN TOTAL'!N298</f>
        <v>0</v>
      </c>
      <c r="J294">
        <f>'RESUMEN TOTAL'!O298</f>
        <v>0</v>
      </c>
      <c r="K294">
        <f>'RESUMEN TOTAL'!P298</f>
        <v>0</v>
      </c>
      <c r="L294">
        <f>'RESUMEN TOTAL'!Q298</f>
        <v>0</v>
      </c>
      <c r="M294">
        <f>'RESUMEN TOTAL'!R298</f>
        <v>0</v>
      </c>
      <c r="N294">
        <f>'RESUMEN TOTAL'!S298</f>
        <v>0</v>
      </c>
      <c r="O294">
        <f>'RESUMEN TOTAL'!T298</f>
        <v>0</v>
      </c>
      <c r="P294">
        <f>'RESUMEN TOTAL'!U298</f>
        <v>0</v>
      </c>
      <c r="Q294">
        <f>'RESUMEN TOTAL'!V298</f>
        <v>0</v>
      </c>
      <c r="R294">
        <f>'RESUMEN TOTAL'!W298</f>
        <v>0</v>
      </c>
      <c r="S294">
        <f>'RESUMEN TOTAL'!X298</f>
        <v>0</v>
      </c>
      <c r="T294">
        <f>'RESUMEN TOTAL'!Y298</f>
        <v>0</v>
      </c>
      <c r="U294">
        <f>'RESUMEN TOTAL'!Z298</f>
        <v>0</v>
      </c>
      <c r="V294">
        <f>'RESUMEN TOTAL'!AA298</f>
        <v>0</v>
      </c>
      <c r="W294">
        <f>'RESUMEN TOTAL'!AB298</f>
        <v>0</v>
      </c>
      <c r="X294">
        <f>'RESUMEN TOTAL'!AC298</f>
        <v>0</v>
      </c>
      <c r="Y294">
        <f>'RESUMEN TOTAL'!AD298</f>
        <v>0</v>
      </c>
      <c r="Z294">
        <f>'RESUMEN TOTAL'!AE298</f>
        <v>0</v>
      </c>
      <c r="AA294">
        <f>'RESUMEN TOTAL'!AF298</f>
        <v>0</v>
      </c>
      <c r="AB294">
        <f>'RESUMEN TOTAL'!AG298</f>
        <v>0</v>
      </c>
      <c r="AC294">
        <f>'RESUMEN TOTAL'!AH298</f>
        <v>0</v>
      </c>
      <c r="AD294">
        <f>'RESUMEN TOTAL'!AI298</f>
        <v>0</v>
      </c>
      <c r="AE294">
        <f>'RESUMEN TOTAL'!AJ298</f>
        <v>0</v>
      </c>
      <c r="AF294">
        <f>'RESUMEN TOTAL'!AK298</f>
        <v>0</v>
      </c>
      <c r="AG294">
        <f>'RESUMEN TOTAL'!AL298</f>
        <v>0</v>
      </c>
      <c r="AH294" t="e">
        <f>'RESUMEN TOTAL'!#REF!</f>
        <v>#REF!</v>
      </c>
      <c r="AI294" t="e">
        <f>'RESUMEN TOTAL'!#REF!</f>
        <v>#REF!</v>
      </c>
      <c r="AJ294" t="e">
        <f>'RESUMEN TOTAL'!#REF!</f>
        <v>#REF!</v>
      </c>
    </row>
    <row r="295" spans="1:36" x14ac:dyDescent="0.3">
      <c r="A295" t="str">
        <f>'RESUMEN TOTAL'!A299</f>
        <v>LA SIRENA</v>
      </c>
      <c r="B295" t="str">
        <f>'RESUMEN TOTAL'!B299</f>
        <v>SIR 15</v>
      </c>
      <c r="C295" t="str">
        <f>'RESUMEN TOTAL'!D299</f>
        <v>Monteverde y Azara</v>
      </c>
      <c r="D295" t="str">
        <f>'RESUMEN TOTAL'!E299</f>
        <v>Domo</v>
      </c>
      <c r="E295" t="str">
        <f>'RESUMEN TOTAL'!F299</f>
        <v>Fibra Optica</v>
      </c>
      <c r="F295">
        <f>'RESUMEN TOTAL'!K299</f>
        <v>0</v>
      </c>
      <c r="G295">
        <f>'RESUMEN TOTAL'!L299</f>
        <v>0</v>
      </c>
      <c r="H295">
        <f>'RESUMEN TOTAL'!M299</f>
        <v>0</v>
      </c>
      <c r="I295">
        <f>'RESUMEN TOTAL'!N299</f>
        <v>0</v>
      </c>
      <c r="J295">
        <f>'RESUMEN TOTAL'!O299</f>
        <v>0</v>
      </c>
      <c r="K295">
        <f>'RESUMEN TOTAL'!P299</f>
        <v>0</v>
      </c>
      <c r="L295">
        <f>'RESUMEN TOTAL'!Q299</f>
        <v>0</v>
      </c>
      <c r="M295">
        <f>'RESUMEN TOTAL'!R299</f>
        <v>0</v>
      </c>
      <c r="N295">
        <f>'RESUMEN TOTAL'!S299</f>
        <v>0</v>
      </c>
      <c r="O295">
        <f>'RESUMEN TOTAL'!T299</f>
        <v>0</v>
      </c>
      <c r="P295">
        <f>'RESUMEN TOTAL'!U299</f>
        <v>0</v>
      </c>
      <c r="Q295">
        <f>'RESUMEN TOTAL'!V299</f>
        <v>0</v>
      </c>
      <c r="R295">
        <f>'RESUMEN TOTAL'!W299</f>
        <v>0</v>
      </c>
      <c r="S295">
        <f>'RESUMEN TOTAL'!X299</f>
        <v>0</v>
      </c>
      <c r="T295">
        <f>'RESUMEN TOTAL'!Y299</f>
        <v>0</v>
      </c>
      <c r="U295">
        <f>'RESUMEN TOTAL'!Z299</f>
        <v>0</v>
      </c>
      <c r="V295">
        <f>'RESUMEN TOTAL'!AA299</f>
        <v>0</v>
      </c>
      <c r="W295">
        <f>'RESUMEN TOTAL'!AB299</f>
        <v>0</v>
      </c>
      <c r="X295">
        <f>'RESUMEN TOTAL'!AC299</f>
        <v>0</v>
      </c>
      <c r="Y295">
        <f>'RESUMEN TOTAL'!AD299</f>
        <v>0</v>
      </c>
      <c r="Z295">
        <f>'RESUMEN TOTAL'!AE299</f>
        <v>0</v>
      </c>
      <c r="AA295">
        <f>'RESUMEN TOTAL'!AF299</f>
        <v>0</v>
      </c>
      <c r="AB295">
        <f>'RESUMEN TOTAL'!AG299</f>
        <v>0</v>
      </c>
      <c r="AC295">
        <f>'RESUMEN TOTAL'!AH299</f>
        <v>0</v>
      </c>
      <c r="AD295">
        <f>'RESUMEN TOTAL'!AI299</f>
        <v>0</v>
      </c>
      <c r="AE295">
        <f>'RESUMEN TOTAL'!AJ299</f>
        <v>0</v>
      </c>
      <c r="AF295">
        <f>'RESUMEN TOTAL'!AK299</f>
        <v>0</v>
      </c>
      <c r="AG295">
        <f>'RESUMEN TOTAL'!AL299</f>
        <v>0</v>
      </c>
      <c r="AH295" t="e">
        <f>'RESUMEN TOTAL'!#REF!</f>
        <v>#REF!</v>
      </c>
      <c r="AI295" t="e">
        <f>'RESUMEN TOTAL'!#REF!</f>
        <v>#REF!</v>
      </c>
      <c r="AJ295" t="e">
        <f>'RESUMEN TOTAL'!#REF!</f>
        <v>#REF!</v>
      </c>
    </row>
    <row r="296" spans="1:36" x14ac:dyDescent="0.3">
      <c r="A296" t="str">
        <f>'RESUMEN TOTAL'!A300</f>
        <v>SAN JORGE</v>
      </c>
      <c r="B296" t="str">
        <f>'RESUMEN TOTAL'!B300</f>
        <v>SJO 03</v>
      </c>
      <c r="C296" t="str">
        <f>'RESUMEN TOTAL'!D300</f>
        <v>517 Y 580</v>
      </c>
      <c r="D296" t="str">
        <f>'RESUMEN TOTAL'!E300</f>
        <v>DOMO</v>
      </c>
      <c r="E296" t="str">
        <f>'RESUMEN TOTAL'!F300</f>
        <v>Radio</v>
      </c>
      <c r="F296">
        <f>'RESUMEN TOTAL'!K300</f>
        <v>0</v>
      </c>
      <c r="G296">
        <f>'RESUMEN TOTAL'!L300</f>
        <v>0</v>
      </c>
      <c r="H296">
        <f>'RESUMEN TOTAL'!M300</f>
        <v>0</v>
      </c>
      <c r="I296">
        <f>'RESUMEN TOTAL'!N300</f>
        <v>0</v>
      </c>
      <c r="J296">
        <f>'RESUMEN TOTAL'!O300</f>
        <v>0</v>
      </c>
      <c r="K296">
        <f>'RESUMEN TOTAL'!P300</f>
        <v>0</v>
      </c>
      <c r="L296">
        <f>'RESUMEN TOTAL'!Q300</f>
        <v>0</v>
      </c>
      <c r="M296">
        <f>'RESUMEN TOTAL'!R300</f>
        <v>0</v>
      </c>
      <c r="N296">
        <f>'RESUMEN TOTAL'!S300</f>
        <v>0</v>
      </c>
      <c r="O296">
        <f>'RESUMEN TOTAL'!T300</f>
        <v>0</v>
      </c>
      <c r="P296">
        <f>'RESUMEN TOTAL'!U300</f>
        <v>0</v>
      </c>
      <c r="Q296">
        <f>'RESUMEN TOTAL'!V300</f>
        <v>0</v>
      </c>
      <c r="R296">
        <f>'RESUMEN TOTAL'!W300</f>
        <v>0</v>
      </c>
      <c r="S296">
        <f>'RESUMEN TOTAL'!X300</f>
        <v>0</v>
      </c>
      <c r="T296">
        <f>'RESUMEN TOTAL'!Y300</f>
        <v>0</v>
      </c>
      <c r="U296">
        <f>'RESUMEN TOTAL'!Z300</f>
        <v>0</v>
      </c>
      <c r="V296">
        <f>'RESUMEN TOTAL'!AA300</f>
        <v>0</v>
      </c>
      <c r="W296">
        <f>'RESUMEN TOTAL'!AB300</f>
        <v>0</v>
      </c>
      <c r="X296">
        <f>'RESUMEN TOTAL'!AC300</f>
        <v>0</v>
      </c>
      <c r="Y296">
        <f>'RESUMEN TOTAL'!AD300</f>
        <v>0</v>
      </c>
      <c r="Z296">
        <f>'RESUMEN TOTAL'!AE300</f>
        <v>0</v>
      </c>
      <c r="AA296">
        <f>'RESUMEN TOTAL'!AF300</f>
        <v>0</v>
      </c>
      <c r="AB296">
        <f>'RESUMEN TOTAL'!AG300</f>
        <v>0</v>
      </c>
      <c r="AC296">
        <f>'RESUMEN TOTAL'!AH300</f>
        <v>0</v>
      </c>
      <c r="AD296">
        <f>'RESUMEN TOTAL'!AI300</f>
        <v>0</v>
      </c>
      <c r="AE296">
        <f>'RESUMEN TOTAL'!AJ300</f>
        <v>0</v>
      </c>
      <c r="AF296">
        <f>'RESUMEN TOTAL'!AK300</f>
        <v>0</v>
      </c>
      <c r="AG296">
        <f>'RESUMEN TOTAL'!AL300</f>
        <v>0</v>
      </c>
      <c r="AH296" t="e">
        <f>'RESUMEN TOTAL'!#REF!</f>
        <v>#REF!</v>
      </c>
      <c r="AI296" t="e">
        <f>'RESUMEN TOTAL'!#REF!</f>
        <v>#REF!</v>
      </c>
      <c r="AJ296" t="e">
        <f>'RESUMEN TOTAL'!#REF!</f>
        <v>#REF!</v>
      </c>
    </row>
    <row r="297" spans="1:36" x14ac:dyDescent="0.3">
      <c r="A297" t="str">
        <f>'RESUMEN TOTAL'!A301</f>
        <v>SAN JORGE</v>
      </c>
      <c r="B297" t="str">
        <f>'RESUMEN TOTAL'!B301</f>
        <v>SJO 04</v>
      </c>
      <c r="C297" t="str">
        <f>'RESUMEN TOTAL'!D301</f>
        <v>552 Y 519</v>
      </c>
      <c r="D297" t="str">
        <f>'RESUMEN TOTAL'!E301</f>
        <v>DOMO</v>
      </c>
      <c r="E297" t="str">
        <f>'RESUMEN TOTAL'!F301</f>
        <v>Radio</v>
      </c>
      <c r="F297">
        <f>'RESUMEN TOTAL'!K301</f>
        <v>0</v>
      </c>
      <c r="G297">
        <f>'RESUMEN TOTAL'!L301</f>
        <v>0</v>
      </c>
      <c r="H297">
        <f>'RESUMEN TOTAL'!M301</f>
        <v>0</v>
      </c>
      <c r="I297">
        <f>'RESUMEN TOTAL'!N301</f>
        <v>0</v>
      </c>
      <c r="J297">
        <f>'RESUMEN TOTAL'!O301</f>
        <v>0</v>
      </c>
      <c r="K297">
        <f>'RESUMEN TOTAL'!P301</f>
        <v>0</v>
      </c>
      <c r="L297">
        <f>'RESUMEN TOTAL'!Q301</f>
        <v>0</v>
      </c>
      <c r="M297">
        <f>'RESUMEN TOTAL'!R301</f>
        <v>0</v>
      </c>
      <c r="N297">
        <f>'RESUMEN TOTAL'!S301</f>
        <v>0</v>
      </c>
      <c r="O297">
        <f>'RESUMEN TOTAL'!T301</f>
        <v>0</v>
      </c>
      <c r="P297">
        <f>'RESUMEN TOTAL'!U301</f>
        <v>0</v>
      </c>
      <c r="Q297">
        <f>'RESUMEN TOTAL'!V301</f>
        <v>0</v>
      </c>
      <c r="R297">
        <f>'RESUMEN TOTAL'!W301</f>
        <v>0</v>
      </c>
      <c r="S297">
        <f>'RESUMEN TOTAL'!X301</f>
        <v>0</v>
      </c>
      <c r="T297">
        <f>'RESUMEN TOTAL'!Y301</f>
        <v>0</v>
      </c>
      <c r="U297">
        <f>'RESUMEN TOTAL'!Z301</f>
        <v>0</v>
      </c>
      <c r="V297">
        <f>'RESUMEN TOTAL'!AA301</f>
        <v>0</v>
      </c>
      <c r="W297">
        <f>'RESUMEN TOTAL'!AB301</f>
        <v>0</v>
      </c>
      <c r="X297">
        <f>'RESUMEN TOTAL'!AC301</f>
        <v>0</v>
      </c>
      <c r="Y297">
        <f>'RESUMEN TOTAL'!AD301</f>
        <v>0</v>
      </c>
      <c r="Z297">
        <f>'RESUMEN TOTAL'!AE301</f>
        <v>0</v>
      </c>
      <c r="AA297">
        <f>'RESUMEN TOTAL'!AF301</f>
        <v>0</v>
      </c>
      <c r="AB297">
        <f>'RESUMEN TOTAL'!AG301</f>
        <v>0</v>
      </c>
      <c r="AC297">
        <f>'RESUMEN TOTAL'!AH301</f>
        <v>0</v>
      </c>
      <c r="AD297">
        <f>'RESUMEN TOTAL'!AI301</f>
        <v>0</v>
      </c>
      <c r="AE297">
        <f>'RESUMEN TOTAL'!AJ301</f>
        <v>0</v>
      </c>
      <c r="AF297">
        <f>'RESUMEN TOTAL'!AK301</f>
        <v>0</v>
      </c>
      <c r="AG297">
        <f>'RESUMEN TOTAL'!AL301</f>
        <v>0</v>
      </c>
      <c r="AH297" t="e">
        <f>'RESUMEN TOTAL'!#REF!</f>
        <v>#REF!</v>
      </c>
      <c r="AI297" t="e">
        <f>'RESUMEN TOTAL'!#REF!</f>
        <v>#REF!</v>
      </c>
      <c r="AJ297" t="e">
        <f>'RESUMEN TOTAL'!#REF!</f>
        <v>#REF!</v>
      </c>
    </row>
    <row r="298" spans="1:36" x14ac:dyDescent="0.3">
      <c r="A298" t="str">
        <f>'RESUMEN TOTAL'!A302</f>
        <v>SAN JORGE</v>
      </c>
      <c r="B298" t="str">
        <f>'RESUMEN TOTAL'!B302</f>
        <v>SJO 09 (FIJA 1)</v>
      </c>
      <c r="C298" t="str">
        <f>'RESUMEN TOTAL'!D302</f>
        <v>515 Y 566</v>
      </c>
      <c r="D298" t="str">
        <f>'RESUMEN TOTAL'!E302</f>
        <v>Fija</v>
      </c>
      <c r="E298" t="str">
        <f>'RESUMEN TOTAL'!F302</f>
        <v>Radio</v>
      </c>
      <c r="F298">
        <f>'RESUMEN TOTAL'!K302</f>
        <v>0</v>
      </c>
      <c r="G298">
        <f>'RESUMEN TOTAL'!L302</f>
        <v>0</v>
      </c>
      <c r="H298">
        <f>'RESUMEN TOTAL'!M302</f>
        <v>0</v>
      </c>
      <c r="I298">
        <f>'RESUMEN TOTAL'!N302</f>
        <v>0</v>
      </c>
      <c r="J298">
        <f>'RESUMEN TOTAL'!O302</f>
        <v>0</v>
      </c>
      <c r="K298">
        <f>'RESUMEN TOTAL'!P302</f>
        <v>0</v>
      </c>
      <c r="L298">
        <f>'RESUMEN TOTAL'!Q302</f>
        <v>0</v>
      </c>
      <c r="M298">
        <f>'RESUMEN TOTAL'!R302</f>
        <v>0</v>
      </c>
      <c r="N298">
        <f>'RESUMEN TOTAL'!S302</f>
        <v>0</v>
      </c>
      <c r="O298">
        <f>'RESUMEN TOTAL'!T302</f>
        <v>0</v>
      </c>
      <c r="P298">
        <f>'RESUMEN TOTAL'!U302</f>
        <v>0</v>
      </c>
      <c r="Q298">
        <f>'RESUMEN TOTAL'!V302</f>
        <v>0</v>
      </c>
      <c r="R298">
        <f>'RESUMEN TOTAL'!W302</f>
        <v>0</v>
      </c>
      <c r="S298">
        <f>'RESUMEN TOTAL'!X302</f>
        <v>0</v>
      </c>
      <c r="T298">
        <f>'RESUMEN TOTAL'!Y302</f>
        <v>0</v>
      </c>
      <c r="U298">
        <f>'RESUMEN TOTAL'!Z302</f>
        <v>0</v>
      </c>
      <c r="V298">
        <f>'RESUMEN TOTAL'!AA302</f>
        <v>0</v>
      </c>
      <c r="W298">
        <f>'RESUMEN TOTAL'!AB302</f>
        <v>0</v>
      </c>
      <c r="X298">
        <f>'RESUMEN TOTAL'!AC302</f>
        <v>0</v>
      </c>
      <c r="Y298">
        <f>'RESUMEN TOTAL'!AD302</f>
        <v>0</v>
      </c>
      <c r="Z298">
        <f>'RESUMEN TOTAL'!AE302</f>
        <v>0</v>
      </c>
      <c r="AA298">
        <f>'RESUMEN TOTAL'!AF302</f>
        <v>0</v>
      </c>
      <c r="AB298">
        <f>'RESUMEN TOTAL'!AG302</f>
        <v>0</v>
      </c>
      <c r="AC298">
        <f>'RESUMEN TOTAL'!AH302</f>
        <v>0</v>
      </c>
      <c r="AD298">
        <f>'RESUMEN TOTAL'!AI302</f>
        <v>0</v>
      </c>
      <c r="AE298">
        <f>'RESUMEN TOTAL'!AJ302</f>
        <v>0</v>
      </c>
      <c r="AF298">
        <f>'RESUMEN TOTAL'!AK302</f>
        <v>0</v>
      </c>
      <c r="AG298">
        <f>'RESUMEN TOTAL'!AL302</f>
        <v>0</v>
      </c>
      <c r="AH298" t="e">
        <f>'RESUMEN TOTAL'!#REF!</f>
        <v>#REF!</v>
      </c>
      <c r="AI298" t="e">
        <f>'RESUMEN TOTAL'!#REF!</f>
        <v>#REF!</v>
      </c>
      <c r="AJ298" t="e">
        <f>'RESUMEN TOTAL'!#REF!</f>
        <v>#REF!</v>
      </c>
    </row>
    <row r="299" spans="1:36" x14ac:dyDescent="0.3">
      <c r="A299" t="str">
        <f>'RESUMEN TOTAL'!A303</f>
        <v>SAN JORGE</v>
      </c>
      <c r="B299" t="str">
        <f>'RESUMEN TOTAL'!B303</f>
        <v>SJO 10 (FIJA 2)</v>
      </c>
      <c r="C299" t="str">
        <f>'RESUMEN TOTAL'!D303</f>
        <v>515 Y 566</v>
      </c>
      <c r="D299" t="str">
        <f>'RESUMEN TOTAL'!E303</f>
        <v>Fija</v>
      </c>
      <c r="E299" t="str">
        <f>'RESUMEN TOTAL'!F303</f>
        <v>Radio</v>
      </c>
      <c r="F299">
        <f>'RESUMEN TOTAL'!K303</f>
        <v>0</v>
      </c>
      <c r="G299">
        <f>'RESUMEN TOTAL'!L303</f>
        <v>0</v>
      </c>
      <c r="H299">
        <f>'RESUMEN TOTAL'!M303</f>
        <v>0</v>
      </c>
      <c r="I299">
        <f>'RESUMEN TOTAL'!N303</f>
        <v>0</v>
      </c>
      <c r="J299">
        <f>'RESUMEN TOTAL'!O303</f>
        <v>0</v>
      </c>
      <c r="K299">
        <f>'RESUMEN TOTAL'!P303</f>
        <v>0</v>
      </c>
      <c r="L299">
        <f>'RESUMEN TOTAL'!Q303</f>
        <v>0</v>
      </c>
      <c r="M299">
        <f>'RESUMEN TOTAL'!R303</f>
        <v>0</v>
      </c>
      <c r="N299">
        <f>'RESUMEN TOTAL'!S303</f>
        <v>0</v>
      </c>
      <c r="O299">
        <f>'RESUMEN TOTAL'!T303</f>
        <v>0</v>
      </c>
      <c r="P299">
        <f>'RESUMEN TOTAL'!U303</f>
        <v>0</v>
      </c>
      <c r="Q299">
        <f>'RESUMEN TOTAL'!V303</f>
        <v>0</v>
      </c>
      <c r="R299">
        <f>'RESUMEN TOTAL'!W303</f>
        <v>0</v>
      </c>
      <c r="S299">
        <f>'RESUMEN TOTAL'!X303</f>
        <v>0</v>
      </c>
      <c r="T299">
        <f>'RESUMEN TOTAL'!Y303</f>
        <v>0</v>
      </c>
      <c r="U299">
        <f>'RESUMEN TOTAL'!Z303</f>
        <v>0</v>
      </c>
      <c r="V299">
        <f>'RESUMEN TOTAL'!AA303</f>
        <v>0</v>
      </c>
      <c r="W299">
        <f>'RESUMEN TOTAL'!AB303</f>
        <v>0</v>
      </c>
      <c r="X299">
        <f>'RESUMEN TOTAL'!AC303</f>
        <v>0</v>
      </c>
      <c r="Y299">
        <f>'RESUMEN TOTAL'!AD303</f>
        <v>0</v>
      </c>
      <c r="Z299">
        <f>'RESUMEN TOTAL'!AE303</f>
        <v>0</v>
      </c>
      <c r="AA299">
        <f>'RESUMEN TOTAL'!AF303</f>
        <v>0</v>
      </c>
      <c r="AB299">
        <f>'RESUMEN TOTAL'!AG303</f>
        <v>0</v>
      </c>
      <c r="AC299">
        <f>'RESUMEN TOTAL'!AH303</f>
        <v>0</v>
      </c>
      <c r="AD299">
        <f>'RESUMEN TOTAL'!AI303</f>
        <v>0</v>
      </c>
      <c r="AE299">
        <f>'RESUMEN TOTAL'!AJ303</f>
        <v>0</v>
      </c>
      <c r="AF299">
        <f>'RESUMEN TOTAL'!AK303</f>
        <v>0</v>
      </c>
      <c r="AG299">
        <f>'RESUMEN TOTAL'!AL303</f>
        <v>0</v>
      </c>
      <c r="AH299" t="e">
        <f>'RESUMEN TOTAL'!#REF!</f>
        <v>#REF!</v>
      </c>
      <c r="AI299" t="e">
        <f>'RESUMEN TOTAL'!#REF!</f>
        <v>#REF!</v>
      </c>
      <c r="AJ299" t="e">
        <f>'RESUMEN TOTAL'!#REF!</f>
        <v>#REF!</v>
      </c>
    </row>
    <row r="300" spans="1:36" x14ac:dyDescent="0.3">
      <c r="A300" t="str">
        <f>'RESUMEN TOTAL'!A304</f>
        <v>SAN JORGE</v>
      </c>
      <c r="B300" t="str">
        <f>'RESUMEN TOTAL'!B304</f>
        <v>SJO01</v>
      </c>
      <c r="C300" t="str">
        <f>'RESUMEN TOTAL'!D304</f>
        <v>Calle 554 y 527</v>
      </c>
      <c r="D300" t="str">
        <f>'RESUMEN TOTAL'!E304</f>
        <v>Domo</v>
      </c>
      <c r="E300" t="str">
        <f>'RESUMEN TOTAL'!F304</f>
        <v>Radio</v>
      </c>
      <c r="F300">
        <f>'RESUMEN TOTAL'!K304</f>
        <v>0</v>
      </c>
      <c r="G300">
        <f>'RESUMEN TOTAL'!L304</f>
        <v>0</v>
      </c>
      <c r="H300">
        <f>'RESUMEN TOTAL'!M304</f>
        <v>0</v>
      </c>
      <c r="I300">
        <f>'RESUMEN TOTAL'!N304</f>
        <v>0</v>
      </c>
      <c r="J300">
        <f>'RESUMEN TOTAL'!O304</f>
        <v>0</v>
      </c>
      <c r="K300">
        <f>'RESUMEN TOTAL'!P304</f>
        <v>0</v>
      </c>
      <c r="L300">
        <f>'RESUMEN TOTAL'!Q304</f>
        <v>0</v>
      </c>
      <c r="M300">
        <f>'RESUMEN TOTAL'!R304</f>
        <v>0</v>
      </c>
      <c r="N300">
        <f>'RESUMEN TOTAL'!S304</f>
        <v>0</v>
      </c>
      <c r="O300">
        <f>'RESUMEN TOTAL'!T304</f>
        <v>0</v>
      </c>
      <c r="P300">
        <f>'RESUMEN TOTAL'!U304</f>
        <v>0</v>
      </c>
      <c r="Q300">
        <f>'RESUMEN TOTAL'!V304</f>
        <v>0</v>
      </c>
      <c r="R300">
        <f>'RESUMEN TOTAL'!W304</f>
        <v>0</v>
      </c>
      <c r="S300">
        <f>'RESUMEN TOTAL'!X304</f>
        <v>0</v>
      </c>
      <c r="T300">
        <f>'RESUMEN TOTAL'!Y304</f>
        <v>0</v>
      </c>
      <c r="U300">
        <f>'RESUMEN TOTAL'!Z304</f>
        <v>0</v>
      </c>
      <c r="V300">
        <f>'RESUMEN TOTAL'!AA304</f>
        <v>0</v>
      </c>
      <c r="W300">
        <f>'RESUMEN TOTAL'!AB304</f>
        <v>0</v>
      </c>
      <c r="X300">
        <f>'RESUMEN TOTAL'!AC304</f>
        <v>0</v>
      </c>
      <c r="Y300">
        <f>'RESUMEN TOTAL'!AD304</f>
        <v>0</v>
      </c>
      <c r="Z300">
        <f>'RESUMEN TOTAL'!AE304</f>
        <v>0</v>
      </c>
      <c r="AA300">
        <f>'RESUMEN TOTAL'!AF304</f>
        <v>0</v>
      </c>
      <c r="AB300">
        <f>'RESUMEN TOTAL'!AG304</f>
        <v>0</v>
      </c>
      <c r="AC300">
        <f>'RESUMEN TOTAL'!AH304</f>
        <v>0</v>
      </c>
      <c r="AD300">
        <f>'RESUMEN TOTAL'!AI304</f>
        <v>0</v>
      </c>
      <c r="AE300">
        <f>'RESUMEN TOTAL'!AJ304</f>
        <v>0</v>
      </c>
      <c r="AF300">
        <f>'RESUMEN TOTAL'!AK304</f>
        <v>0</v>
      </c>
      <c r="AG300">
        <f>'RESUMEN TOTAL'!AL304</f>
        <v>0</v>
      </c>
      <c r="AH300" t="e">
        <f>'RESUMEN TOTAL'!#REF!</f>
        <v>#REF!</v>
      </c>
      <c r="AI300" t="e">
        <f>'RESUMEN TOTAL'!#REF!</f>
        <v>#REF!</v>
      </c>
      <c r="AJ300" t="e">
        <f>'RESUMEN TOTAL'!#REF!</f>
        <v>#REF!</v>
      </c>
    </row>
    <row r="301" spans="1:36" x14ac:dyDescent="0.3">
      <c r="A301" t="str">
        <f>'RESUMEN TOTAL'!A305</f>
        <v>SAN JORGE</v>
      </c>
      <c r="B301" t="str">
        <f>'RESUMEN TOTAL'!B305</f>
        <v>SJO02</v>
      </c>
      <c r="C301" t="str">
        <f>'RESUMEN TOTAL'!D305</f>
        <v>Calle 554 y 511</v>
      </c>
      <c r="D301" t="str">
        <f>'RESUMEN TOTAL'!E305</f>
        <v>Domo</v>
      </c>
      <c r="E301" t="str">
        <f>'RESUMEN TOTAL'!F305</f>
        <v>Radio</v>
      </c>
      <c r="F301">
        <f>'RESUMEN TOTAL'!K305</f>
        <v>0</v>
      </c>
      <c r="G301">
        <f>'RESUMEN TOTAL'!L305</f>
        <v>0</v>
      </c>
      <c r="H301">
        <f>'RESUMEN TOTAL'!M305</f>
        <v>0</v>
      </c>
      <c r="I301">
        <f>'RESUMEN TOTAL'!N305</f>
        <v>0</v>
      </c>
      <c r="J301">
        <f>'RESUMEN TOTAL'!O305</f>
        <v>0</v>
      </c>
      <c r="K301">
        <f>'RESUMEN TOTAL'!P305</f>
        <v>0</v>
      </c>
      <c r="L301">
        <f>'RESUMEN TOTAL'!Q305</f>
        <v>0</v>
      </c>
      <c r="M301">
        <f>'RESUMEN TOTAL'!R305</f>
        <v>0</v>
      </c>
      <c r="N301">
        <f>'RESUMEN TOTAL'!S305</f>
        <v>0</v>
      </c>
      <c r="O301">
        <f>'RESUMEN TOTAL'!T305</f>
        <v>0</v>
      </c>
      <c r="P301">
        <f>'RESUMEN TOTAL'!U305</f>
        <v>0</v>
      </c>
      <c r="Q301">
        <f>'RESUMEN TOTAL'!V305</f>
        <v>0</v>
      </c>
      <c r="R301">
        <f>'RESUMEN TOTAL'!W305</f>
        <v>0</v>
      </c>
      <c r="S301">
        <f>'RESUMEN TOTAL'!X305</f>
        <v>0</v>
      </c>
      <c r="T301">
        <f>'RESUMEN TOTAL'!Y305</f>
        <v>0</v>
      </c>
      <c r="U301">
        <f>'RESUMEN TOTAL'!Z305</f>
        <v>0</v>
      </c>
      <c r="V301">
        <f>'RESUMEN TOTAL'!AA305</f>
        <v>0</v>
      </c>
      <c r="W301">
        <f>'RESUMEN TOTAL'!AB305</f>
        <v>0</v>
      </c>
      <c r="X301">
        <f>'RESUMEN TOTAL'!AC305</f>
        <v>0</v>
      </c>
      <c r="Y301">
        <f>'RESUMEN TOTAL'!AD305</f>
        <v>0</v>
      </c>
      <c r="Z301">
        <f>'RESUMEN TOTAL'!AE305</f>
        <v>0</v>
      </c>
      <c r="AA301">
        <f>'RESUMEN TOTAL'!AF305</f>
        <v>0</v>
      </c>
      <c r="AB301">
        <f>'RESUMEN TOTAL'!AG305</f>
        <v>0</v>
      </c>
      <c r="AC301">
        <f>'RESUMEN TOTAL'!AH305</f>
        <v>0</v>
      </c>
      <c r="AD301">
        <f>'RESUMEN TOTAL'!AI305</f>
        <v>0</v>
      </c>
      <c r="AE301">
        <f>'RESUMEN TOTAL'!AJ305</f>
        <v>0</v>
      </c>
      <c r="AF301">
        <f>'RESUMEN TOTAL'!AK305</f>
        <v>0</v>
      </c>
      <c r="AG301">
        <f>'RESUMEN TOTAL'!AL305</f>
        <v>0</v>
      </c>
      <c r="AH301" t="e">
        <f>'RESUMEN TOTAL'!#REF!</f>
        <v>#REF!</v>
      </c>
      <c r="AI301" t="e">
        <f>'RESUMEN TOTAL'!#REF!</f>
        <v>#REF!</v>
      </c>
      <c r="AJ301" t="e">
        <f>'RESUMEN TOTAL'!#REF!</f>
        <v>#REF!</v>
      </c>
    </row>
    <row r="302" spans="1:36" x14ac:dyDescent="0.3">
      <c r="A302" t="str">
        <f>'RESUMEN TOTAL'!A306</f>
        <v>SAN JORGE</v>
      </c>
      <c r="B302" t="str">
        <f>'RESUMEN TOTAL'!B306</f>
        <v>SJO05 (fija 1)</v>
      </c>
      <c r="C302" t="str">
        <f>'RESUMEN TOTAL'!D306</f>
        <v>511 Y 560</v>
      </c>
      <c r="D302" t="str">
        <f>'RESUMEN TOTAL'!E306</f>
        <v>Fija</v>
      </c>
      <c r="E302" t="str">
        <f>'RESUMEN TOTAL'!F306</f>
        <v>Fibra Optica</v>
      </c>
      <c r="F302">
        <f>'RESUMEN TOTAL'!K306</f>
        <v>0</v>
      </c>
      <c r="G302">
        <f>'RESUMEN TOTAL'!L306</f>
        <v>0</v>
      </c>
      <c r="H302">
        <f>'RESUMEN TOTAL'!M306</f>
        <v>0</v>
      </c>
      <c r="I302">
        <f>'RESUMEN TOTAL'!N306</f>
        <v>0</v>
      </c>
      <c r="J302">
        <f>'RESUMEN TOTAL'!O306</f>
        <v>0</v>
      </c>
      <c r="K302">
        <f>'RESUMEN TOTAL'!P306</f>
        <v>0</v>
      </c>
      <c r="L302">
        <f>'RESUMEN TOTAL'!Q306</f>
        <v>0</v>
      </c>
      <c r="M302">
        <f>'RESUMEN TOTAL'!R306</f>
        <v>0</v>
      </c>
      <c r="N302">
        <f>'RESUMEN TOTAL'!S306</f>
        <v>0</v>
      </c>
      <c r="O302">
        <f>'RESUMEN TOTAL'!T306</f>
        <v>0</v>
      </c>
      <c r="P302">
        <f>'RESUMEN TOTAL'!U306</f>
        <v>0</v>
      </c>
      <c r="Q302">
        <f>'RESUMEN TOTAL'!V306</f>
        <v>0</v>
      </c>
      <c r="R302">
        <f>'RESUMEN TOTAL'!W306</f>
        <v>0</v>
      </c>
      <c r="S302">
        <f>'RESUMEN TOTAL'!X306</f>
        <v>0</v>
      </c>
      <c r="T302">
        <f>'RESUMEN TOTAL'!Y306</f>
        <v>0</v>
      </c>
      <c r="U302">
        <f>'RESUMEN TOTAL'!Z306</f>
        <v>0</v>
      </c>
      <c r="V302">
        <f>'RESUMEN TOTAL'!AA306</f>
        <v>0</v>
      </c>
      <c r="W302">
        <f>'RESUMEN TOTAL'!AB306</f>
        <v>0</v>
      </c>
      <c r="X302">
        <f>'RESUMEN TOTAL'!AC306</f>
        <v>0</v>
      </c>
      <c r="Y302">
        <f>'RESUMEN TOTAL'!AD306</f>
        <v>0</v>
      </c>
      <c r="Z302">
        <f>'RESUMEN TOTAL'!AE306</f>
        <v>0</v>
      </c>
      <c r="AA302">
        <f>'RESUMEN TOTAL'!AF306</f>
        <v>0</v>
      </c>
      <c r="AB302">
        <f>'RESUMEN TOTAL'!AG306</f>
        <v>0</v>
      </c>
      <c r="AC302">
        <f>'RESUMEN TOTAL'!AH306</f>
        <v>0</v>
      </c>
      <c r="AD302">
        <f>'RESUMEN TOTAL'!AI306</f>
        <v>0</v>
      </c>
      <c r="AE302">
        <f>'RESUMEN TOTAL'!AJ306</f>
        <v>0</v>
      </c>
      <c r="AF302">
        <f>'RESUMEN TOTAL'!AK306</f>
        <v>0</v>
      </c>
      <c r="AG302">
        <f>'RESUMEN TOTAL'!AL306</f>
        <v>0</v>
      </c>
      <c r="AH302" t="e">
        <f>'RESUMEN TOTAL'!#REF!</f>
        <v>#REF!</v>
      </c>
      <c r="AI302" t="e">
        <f>'RESUMEN TOTAL'!#REF!</f>
        <v>#REF!</v>
      </c>
      <c r="AJ302" t="e">
        <f>'RESUMEN TOTAL'!#REF!</f>
        <v>#REF!</v>
      </c>
    </row>
    <row r="303" spans="1:36" x14ac:dyDescent="0.3">
      <c r="A303" t="str">
        <f>'RESUMEN TOTAL'!A307</f>
        <v>SAN JORGE</v>
      </c>
      <c r="B303" t="str">
        <f>'RESUMEN TOTAL'!B307</f>
        <v>SJO06 (fija 2)</v>
      </c>
      <c r="C303" t="str">
        <f>'RESUMEN TOTAL'!D307</f>
        <v>511 Y 560</v>
      </c>
      <c r="D303" t="str">
        <f>'RESUMEN TOTAL'!E307</f>
        <v>Fija</v>
      </c>
      <c r="E303" t="str">
        <f>'RESUMEN TOTAL'!F307</f>
        <v>Fibra Optica</v>
      </c>
      <c r="F303">
        <f>'RESUMEN TOTAL'!K307</f>
        <v>0</v>
      </c>
      <c r="G303">
        <f>'RESUMEN TOTAL'!L307</f>
        <v>0</v>
      </c>
      <c r="H303">
        <f>'RESUMEN TOTAL'!M307</f>
        <v>0</v>
      </c>
      <c r="I303">
        <f>'RESUMEN TOTAL'!N307</f>
        <v>0</v>
      </c>
      <c r="J303">
        <f>'RESUMEN TOTAL'!O307</f>
        <v>0</v>
      </c>
      <c r="K303">
        <f>'RESUMEN TOTAL'!P307</f>
        <v>0</v>
      </c>
      <c r="L303">
        <f>'RESUMEN TOTAL'!Q307</f>
        <v>0</v>
      </c>
      <c r="M303">
        <f>'RESUMEN TOTAL'!R307</f>
        <v>0</v>
      </c>
      <c r="N303">
        <f>'RESUMEN TOTAL'!S307</f>
        <v>0</v>
      </c>
      <c r="O303">
        <f>'RESUMEN TOTAL'!T307</f>
        <v>0</v>
      </c>
      <c r="P303">
        <f>'RESUMEN TOTAL'!U307</f>
        <v>0</v>
      </c>
      <c r="Q303">
        <f>'RESUMEN TOTAL'!V307</f>
        <v>0</v>
      </c>
      <c r="R303">
        <f>'RESUMEN TOTAL'!W307</f>
        <v>0</v>
      </c>
      <c r="S303">
        <f>'RESUMEN TOTAL'!X307</f>
        <v>0</v>
      </c>
      <c r="T303">
        <f>'RESUMEN TOTAL'!Y307</f>
        <v>0</v>
      </c>
      <c r="U303">
        <f>'RESUMEN TOTAL'!Z307</f>
        <v>0</v>
      </c>
      <c r="V303">
        <f>'RESUMEN TOTAL'!AA307</f>
        <v>0</v>
      </c>
      <c r="W303">
        <f>'RESUMEN TOTAL'!AB307</f>
        <v>0</v>
      </c>
      <c r="X303">
        <f>'RESUMEN TOTAL'!AC307</f>
        <v>0</v>
      </c>
      <c r="Y303">
        <f>'RESUMEN TOTAL'!AD307</f>
        <v>0</v>
      </c>
      <c r="Z303">
        <f>'RESUMEN TOTAL'!AE307</f>
        <v>0</v>
      </c>
      <c r="AA303">
        <f>'RESUMEN TOTAL'!AF307</f>
        <v>0</v>
      </c>
      <c r="AB303">
        <f>'RESUMEN TOTAL'!AG307</f>
        <v>0</v>
      </c>
      <c r="AC303">
        <f>'RESUMEN TOTAL'!AH307</f>
        <v>0</v>
      </c>
      <c r="AD303">
        <f>'RESUMEN TOTAL'!AI307</f>
        <v>0</v>
      </c>
      <c r="AE303">
        <f>'RESUMEN TOTAL'!AJ307</f>
        <v>0</v>
      </c>
      <c r="AF303">
        <f>'RESUMEN TOTAL'!AK307</f>
        <v>0</v>
      </c>
      <c r="AG303">
        <f>'RESUMEN TOTAL'!AL307</f>
        <v>0</v>
      </c>
      <c r="AH303" t="e">
        <f>'RESUMEN TOTAL'!#REF!</f>
        <v>#REF!</v>
      </c>
      <c r="AI303" t="e">
        <f>'RESUMEN TOTAL'!#REF!</f>
        <v>#REF!</v>
      </c>
      <c r="AJ303" t="e">
        <f>'RESUMEN TOTAL'!#REF!</f>
        <v>#REF!</v>
      </c>
    </row>
    <row r="304" spans="1:36" x14ac:dyDescent="0.3">
      <c r="A304" t="str">
        <f>'RESUMEN TOTAL'!A308</f>
        <v>SAN JORGE</v>
      </c>
      <c r="B304" t="str">
        <f>'RESUMEN TOTAL'!B308</f>
        <v>SJO07 (fija 1)</v>
      </c>
      <c r="C304" t="str">
        <f>'RESUMEN TOTAL'!D308</f>
        <v>503 Y 556</v>
      </c>
      <c r="D304" t="str">
        <f>'RESUMEN TOTAL'!E308</f>
        <v>Fija</v>
      </c>
      <c r="E304" t="str">
        <f>'RESUMEN TOTAL'!F308</f>
        <v>Fibra Optica</v>
      </c>
      <c r="F304">
        <f>'RESUMEN TOTAL'!K308</f>
        <v>0</v>
      </c>
      <c r="G304">
        <f>'RESUMEN TOTAL'!L308</f>
        <v>0</v>
      </c>
      <c r="H304">
        <f>'RESUMEN TOTAL'!M308</f>
        <v>0</v>
      </c>
      <c r="I304">
        <f>'RESUMEN TOTAL'!N308</f>
        <v>0</v>
      </c>
      <c r="J304">
        <f>'RESUMEN TOTAL'!O308</f>
        <v>0</v>
      </c>
      <c r="K304">
        <f>'RESUMEN TOTAL'!P308</f>
        <v>0</v>
      </c>
      <c r="L304">
        <f>'RESUMEN TOTAL'!Q308</f>
        <v>0</v>
      </c>
      <c r="M304">
        <f>'RESUMEN TOTAL'!R308</f>
        <v>0</v>
      </c>
      <c r="N304">
        <f>'RESUMEN TOTAL'!S308</f>
        <v>0</v>
      </c>
      <c r="O304">
        <f>'RESUMEN TOTAL'!T308</f>
        <v>0</v>
      </c>
      <c r="P304">
        <f>'RESUMEN TOTAL'!U308</f>
        <v>0</v>
      </c>
      <c r="Q304">
        <f>'RESUMEN TOTAL'!V308</f>
        <v>0</v>
      </c>
      <c r="R304">
        <f>'RESUMEN TOTAL'!W308</f>
        <v>0</v>
      </c>
      <c r="S304">
        <f>'RESUMEN TOTAL'!X308</f>
        <v>0</v>
      </c>
      <c r="T304">
        <f>'RESUMEN TOTAL'!Y308</f>
        <v>0</v>
      </c>
      <c r="U304">
        <f>'RESUMEN TOTAL'!Z308</f>
        <v>0</v>
      </c>
      <c r="V304">
        <f>'RESUMEN TOTAL'!AA308</f>
        <v>0</v>
      </c>
      <c r="W304">
        <f>'RESUMEN TOTAL'!AB308</f>
        <v>0</v>
      </c>
      <c r="X304">
        <f>'RESUMEN TOTAL'!AC308</f>
        <v>0</v>
      </c>
      <c r="Y304">
        <f>'RESUMEN TOTAL'!AD308</f>
        <v>0</v>
      </c>
      <c r="Z304">
        <f>'RESUMEN TOTAL'!AE308</f>
        <v>0</v>
      </c>
      <c r="AA304">
        <f>'RESUMEN TOTAL'!AF308</f>
        <v>0</v>
      </c>
      <c r="AB304">
        <f>'RESUMEN TOTAL'!AG308</f>
        <v>0</v>
      </c>
      <c r="AC304">
        <f>'RESUMEN TOTAL'!AH308</f>
        <v>0</v>
      </c>
      <c r="AD304">
        <f>'RESUMEN TOTAL'!AI308</f>
        <v>0</v>
      </c>
      <c r="AE304">
        <f>'RESUMEN TOTAL'!AJ308</f>
        <v>0</v>
      </c>
      <c r="AF304">
        <f>'RESUMEN TOTAL'!AK308</f>
        <v>0</v>
      </c>
      <c r="AG304">
        <f>'RESUMEN TOTAL'!AL308</f>
        <v>0</v>
      </c>
      <c r="AH304" t="e">
        <f>'RESUMEN TOTAL'!#REF!</f>
        <v>#REF!</v>
      </c>
      <c r="AI304" t="e">
        <f>'RESUMEN TOTAL'!#REF!</f>
        <v>#REF!</v>
      </c>
      <c r="AJ304" t="e">
        <f>'RESUMEN TOTAL'!#REF!</f>
        <v>#REF!</v>
      </c>
    </row>
    <row r="305" spans="1:36" x14ac:dyDescent="0.3">
      <c r="A305" t="str">
        <f>'RESUMEN TOTAL'!A309</f>
        <v>SAN JORGE</v>
      </c>
      <c r="B305" t="str">
        <f>'RESUMEN TOTAL'!B309</f>
        <v>SJO08 (fija 2)</v>
      </c>
      <c r="C305" t="str">
        <f>'RESUMEN TOTAL'!D309</f>
        <v>503 Y 556</v>
      </c>
      <c r="D305" t="str">
        <f>'RESUMEN TOTAL'!E309</f>
        <v>Fija</v>
      </c>
      <c r="E305" t="str">
        <f>'RESUMEN TOTAL'!F309</f>
        <v>Fibra Optica</v>
      </c>
      <c r="F305">
        <f>'RESUMEN TOTAL'!K309</f>
        <v>0</v>
      </c>
      <c r="G305">
        <f>'RESUMEN TOTAL'!L309</f>
        <v>0</v>
      </c>
      <c r="H305">
        <f>'RESUMEN TOTAL'!M309</f>
        <v>0</v>
      </c>
      <c r="I305">
        <f>'RESUMEN TOTAL'!N309</f>
        <v>0</v>
      </c>
      <c r="J305">
        <f>'RESUMEN TOTAL'!O309</f>
        <v>0</v>
      </c>
      <c r="K305">
        <f>'RESUMEN TOTAL'!P309</f>
        <v>0</v>
      </c>
      <c r="L305">
        <f>'RESUMEN TOTAL'!Q309</f>
        <v>0</v>
      </c>
      <c r="M305">
        <f>'RESUMEN TOTAL'!R309</f>
        <v>0</v>
      </c>
      <c r="N305">
        <f>'RESUMEN TOTAL'!S309</f>
        <v>0</v>
      </c>
      <c r="O305">
        <f>'RESUMEN TOTAL'!T309</f>
        <v>0</v>
      </c>
      <c r="P305">
        <f>'RESUMEN TOTAL'!U309</f>
        <v>0</v>
      </c>
      <c r="Q305">
        <f>'RESUMEN TOTAL'!V309</f>
        <v>0</v>
      </c>
      <c r="R305">
        <f>'RESUMEN TOTAL'!W309</f>
        <v>0</v>
      </c>
      <c r="S305">
        <f>'RESUMEN TOTAL'!X309</f>
        <v>0</v>
      </c>
      <c r="T305">
        <f>'RESUMEN TOTAL'!Y309</f>
        <v>0</v>
      </c>
      <c r="U305">
        <f>'RESUMEN TOTAL'!Z309</f>
        <v>0</v>
      </c>
      <c r="V305">
        <f>'RESUMEN TOTAL'!AA309</f>
        <v>0</v>
      </c>
      <c r="W305">
        <f>'RESUMEN TOTAL'!AB309</f>
        <v>0</v>
      </c>
      <c r="X305">
        <f>'RESUMEN TOTAL'!AC309</f>
        <v>0</v>
      </c>
      <c r="Y305">
        <f>'RESUMEN TOTAL'!AD309</f>
        <v>0</v>
      </c>
      <c r="Z305">
        <f>'RESUMEN TOTAL'!AE309</f>
        <v>0</v>
      </c>
      <c r="AA305">
        <f>'RESUMEN TOTAL'!AF309</f>
        <v>0</v>
      </c>
      <c r="AB305">
        <f>'RESUMEN TOTAL'!AG309</f>
        <v>0</v>
      </c>
      <c r="AC305">
        <f>'RESUMEN TOTAL'!AH309</f>
        <v>0</v>
      </c>
      <c r="AD305">
        <f>'RESUMEN TOTAL'!AI309</f>
        <v>0</v>
      </c>
      <c r="AE305">
        <f>'RESUMEN TOTAL'!AJ309</f>
        <v>0</v>
      </c>
      <c r="AF305">
        <f>'RESUMEN TOTAL'!AK309</f>
        <v>0</v>
      </c>
      <c r="AG305">
        <f>'RESUMEN TOTAL'!AL309</f>
        <v>0</v>
      </c>
      <c r="AH305" t="e">
        <f>'RESUMEN TOTAL'!#REF!</f>
        <v>#REF!</v>
      </c>
      <c r="AI305" t="e">
        <f>'RESUMEN TOTAL'!#REF!</f>
        <v>#REF!</v>
      </c>
      <c r="AJ305" t="e">
        <f>'RESUMEN TOTAL'!#REF!</f>
        <v>#REF!</v>
      </c>
    </row>
    <row r="306" spans="1:36" x14ac:dyDescent="0.3">
      <c r="A306" t="str">
        <f>'RESUMEN TOTAL'!A310</f>
        <v>SANTO TOMAS</v>
      </c>
      <c r="B306" t="str">
        <f>'RESUMEN TOTAL'!B310</f>
        <v>SJU01</v>
      </c>
      <c r="C306" t="str">
        <f>'RESUMEN TOTAL'!D310</f>
        <v>Ruta 36 y Pte.Peron</v>
      </c>
      <c r="D306" t="str">
        <f>'RESUMEN TOTAL'!E310</f>
        <v>Domo</v>
      </c>
      <c r="E306" t="str">
        <f>'RESUMEN TOTAL'!F310</f>
        <v>Radio</v>
      </c>
      <c r="F306">
        <f>'RESUMEN TOTAL'!K310</f>
        <v>0</v>
      </c>
      <c r="G306">
        <f>'RESUMEN TOTAL'!L310</f>
        <v>0</v>
      </c>
      <c r="H306">
        <f>'RESUMEN TOTAL'!M310</f>
        <v>0</v>
      </c>
      <c r="I306">
        <f>'RESUMEN TOTAL'!N310</f>
        <v>0</v>
      </c>
      <c r="J306">
        <f>'RESUMEN TOTAL'!O310</f>
        <v>0</v>
      </c>
      <c r="K306">
        <f>'RESUMEN TOTAL'!P310</f>
        <v>0</v>
      </c>
      <c r="L306">
        <f>'RESUMEN TOTAL'!Q310</f>
        <v>0</v>
      </c>
      <c r="M306">
        <f>'RESUMEN TOTAL'!R310</f>
        <v>0</v>
      </c>
      <c r="N306">
        <f>'RESUMEN TOTAL'!S310</f>
        <v>0</v>
      </c>
      <c r="O306">
        <f>'RESUMEN TOTAL'!T310</f>
        <v>0</v>
      </c>
      <c r="P306">
        <f>'RESUMEN TOTAL'!U310</f>
        <v>0</v>
      </c>
      <c r="Q306">
        <f>'RESUMEN TOTAL'!V310</f>
        <v>0</v>
      </c>
      <c r="R306">
        <f>'RESUMEN TOTAL'!W310</f>
        <v>0</v>
      </c>
      <c r="S306">
        <f>'RESUMEN TOTAL'!X310</f>
        <v>0</v>
      </c>
      <c r="T306">
        <f>'RESUMEN TOTAL'!Y310</f>
        <v>0</v>
      </c>
      <c r="U306">
        <f>'RESUMEN TOTAL'!Z310</f>
        <v>0</v>
      </c>
      <c r="V306">
        <f>'RESUMEN TOTAL'!AA310</f>
        <v>0</v>
      </c>
      <c r="W306">
        <f>'RESUMEN TOTAL'!AB310</f>
        <v>0</v>
      </c>
      <c r="X306">
        <f>'RESUMEN TOTAL'!AC310</f>
        <v>0</v>
      </c>
      <c r="Y306">
        <f>'RESUMEN TOTAL'!AD310</f>
        <v>0</v>
      </c>
      <c r="Z306">
        <f>'RESUMEN TOTAL'!AE310</f>
        <v>0</v>
      </c>
      <c r="AA306">
        <f>'RESUMEN TOTAL'!AF310</f>
        <v>0</v>
      </c>
      <c r="AB306">
        <f>'RESUMEN TOTAL'!AG310</f>
        <v>0</v>
      </c>
      <c r="AC306">
        <f>'RESUMEN TOTAL'!AH310</f>
        <v>0</v>
      </c>
      <c r="AD306">
        <f>'RESUMEN TOTAL'!AI310</f>
        <v>0</v>
      </c>
      <c r="AE306">
        <f>'RESUMEN TOTAL'!AJ310</f>
        <v>0</v>
      </c>
      <c r="AF306">
        <f>'RESUMEN TOTAL'!AK310</f>
        <v>0</v>
      </c>
      <c r="AG306">
        <f>'RESUMEN TOTAL'!AL310</f>
        <v>0</v>
      </c>
      <c r="AH306" t="e">
        <f>'RESUMEN TOTAL'!#REF!</f>
        <v>#REF!</v>
      </c>
      <c r="AI306" t="e">
        <f>'RESUMEN TOTAL'!#REF!</f>
        <v>#REF!</v>
      </c>
      <c r="AJ306" t="e">
        <f>'RESUMEN TOTAL'!#REF!</f>
        <v>#REF!</v>
      </c>
    </row>
    <row r="307" spans="1:36" x14ac:dyDescent="0.3">
      <c r="A307" t="str">
        <f>'RESUMEN TOTAL'!A311</f>
        <v>VILLA GENERAL SAN MARTIN</v>
      </c>
      <c r="B307" t="str">
        <f>'RESUMEN TOTAL'!B311</f>
        <v>SMA01</v>
      </c>
      <c r="C307" t="str">
        <f>'RESUMEN TOTAL'!D311</f>
        <v>Hudson y Montevideo</v>
      </c>
      <c r="D307" t="str">
        <f>'RESUMEN TOTAL'!E311</f>
        <v>DOMO</v>
      </c>
      <c r="E307" t="str">
        <f>'RESUMEN TOTAL'!F311</f>
        <v>Radio</v>
      </c>
      <c r="F307">
        <f>'RESUMEN TOTAL'!K311</f>
        <v>0</v>
      </c>
      <c r="G307">
        <f>'RESUMEN TOTAL'!L311</f>
        <v>0</v>
      </c>
      <c r="H307">
        <f>'RESUMEN TOTAL'!M311</f>
        <v>0</v>
      </c>
      <c r="I307">
        <f>'RESUMEN TOTAL'!N311</f>
        <v>0</v>
      </c>
      <c r="J307">
        <f>'RESUMEN TOTAL'!O311</f>
        <v>0</v>
      </c>
      <c r="K307">
        <f>'RESUMEN TOTAL'!P311</f>
        <v>0</v>
      </c>
      <c r="L307">
        <f>'RESUMEN TOTAL'!Q311</f>
        <v>0</v>
      </c>
      <c r="M307">
        <f>'RESUMEN TOTAL'!R311</f>
        <v>0</v>
      </c>
      <c r="N307">
        <f>'RESUMEN TOTAL'!S311</f>
        <v>0</v>
      </c>
      <c r="O307">
        <f>'RESUMEN TOTAL'!T311</f>
        <v>0</v>
      </c>
      <c r="P307">
        <f>'RESUMEN TOTAL'!U311</f>
        <v>0</v>
      </c>
      <c r="Q307">
        <f>'RESUMEN TOTAL'!V311</f>
        <v>0</v>
      </c>
      <c r="R307">
        <f>'RESUMEN TOTAL'!W311</f>
        <v>0</v>
      </c>
      <c r="S307">
        <f>'RESUMEN TOTAL'!X311</f>
        <v>0</v>
      </c>
      <c r="T307">
        <f>'RESUMEN TOTAL'!Y311</f>
        <v>0</v>
      </c>
      <c r="U307">
        <f>'RESUMEN TOTAL'!Z311</f>
        <v>0</v>
      </c>
      <c r="V307">
        <f>'RESUMEN TOTAL'!AA311</f>
        <v>0</v>
      </c>
      <c r="W307">
        <f>'RESUMEN TOTAL'!AB311</f>
        <v>0</v>
      </c>
      <c r="X307">
        <f>'RESUMEN TOTAL'!AC311</f>
        <v>0</v>
      </c>
      <c r="Y307">
        <f>'RESUMEN TOTAL'!AD311</f>
        <v>0</v>
      </c>
      <c r="Z307">
        <f>'RESUMEN TOTAL'!AE311</f>
        <v>0</v>
      </c>
      <c r="AA307">
        <f>'RESUMEN TOTAL'!AF311</f>
        <v>0</v>
      </c>
      <c r="AB307">
        <f>'RESUMEN TOTAL'!AG311</f>
        <v>0</v>
      </c>
      <c r="AC307">
        <f>'RESUMEN TOTAL'!AH311</f>
        <v>0</v>
      </c>
      <c r="AD307">
        <f>'RESUMEN TOTAL'!AI311</f>
        <v>0</v>
      </c>
      <c r="AE307">
        <f>'RESUMEN TOTAL'!AJ311</f>
        <v>0</v>
      </c>
      <c r="AF307">
        <f>'RESUMEN TOTAL'!AK311</f>
        <v>0</v>
      </c>
      <c r="AG307">
        <f>'RESUMEN TOTAL'!AL311</f>
        <v>0</v>
      </c>
      <c r="AH307" t="e">
        <f>'RESUMEN TOTAL'!#REF!</f>
        <v>#REF!</v>
      </c>
      <c r="AI307" t="e">
        <f>'RESUMEN TOTAL'!#REF!</f>
        <v>#REF!</v>
      </c>
      <c r="AJ307" t="e">
        <f>'RESUMEN TOTAL'!#REF!</f>
        <v>#REF!</v>
      </c>
    </row>
    <row r="308" spans="1:36" x14ac:dyDescent="0.3">
      <c r="A308" t="str">
        <f>'RESUMEN TOTAL'!A312</f>
        <v>VILLA GENERAL SAN MARTIN</v>
      </c>
      <c r="B308" t="str">
        <f>'RESUMEN TOTAL'!B312</f>
        <v>SMA02</v>
      </c>
      <c r="C308" t="str">
        <f>'RESUMEN TOTAL'!D312</f>
        <v>Hudson y San Nicolas</v>
      </c>
      <c r="D308" t="str">
        <f>'RESUMEN TOTAL'!E312</f>
        <v>Domo</v>
      </c>
      <c r="E308" t="str">
        <f>'RESUMEN TOTAL'!F312</f>
        <v>Radio</v>
      </c>
      <c r="F308">
        <f>'RESUMEN TOTAL'!K312</f>
        <v>0</v>
      </c>
      <c r="G308">
        <f>'RESUMEN TOTAL'!L312</f>
        <v>0</v>
      </c>
      <c r="H308">
        <f>'RESUMEN TOTAL'!M312</f>
        <v>0</v>
      </c>
      <c r="I308">
        <f>'RESUMEN TOTAL'!N312</f>
        <v>0</v>
      </c>
      <c r="J308">
        <f>'RESUMEN TOTAL'!O312</f>
        <v>0</v>
      </c>
      <c r="K308">
        <f>'RESUMEN TOTAL'!P312</f>
        <v>0</v>
      </c>
      <c r="L308">
        <f>'RESUMEN TOTAL'!Q312</f>
        <v>0</v>
      </c>
      <c r="M308">
        <f>'RESUMEN TOTAL'!R312</f>
        <v>0</v>
      </c>
      <c r="N308">
        <f>'RESUMEN TOTAL'!S312</f>
        <v>0</v>
      </c>
      <c r="O308">
        <f>'RESUMEN TOTAL'!T312</f>
        <v>0</v>
      </c>
      <c r="P308">
        <f>'RESUMEN TOTAL'!U312</f>
        <v>0</v>
      </c>
      <c r="Q308">
        <f>'RESUMEN TOTAL'!V312</f>
        <v>0</v>
      </c>
      <c r="R308">
        <f>'RESUMEN TOTAL'!W312</f>
        <v>0</v>
      </c>
      <c r="S308">
        <f>'RESUMEN TOTAL'!X312</f>
        <v>0</v>
      </c>
      <c r="T308">
        <f>'RESUMEN TOTAL'!Y312</f>
        <v>0</v>
      </c>
      <c r="U308">
        <f>'RESUMEN TOTAL'!Z312</f>
        <v>0</v>
      </c>
      <c r="V308">
        <f>'RESUMEN TOTAL'!AA312</f>
        <v>0</v>
      </c>
      <c r="W308">
        <f>'RESUMEN TOTAL'!AB312</f>
        <v>0</v>
      </c>
      <c r="X308">
        <f>'RESUMEN TOTAL'!AC312</f>
        <v>0</v>
      </c>
      <c r="Y308">
        <f>'RESUMEN TOTAL'!AD312</f>
        <v>0</v>
      </c>
      <c r="Z308">
        <f>'RESUMEN TOTAL'!AE312</f>
        <v>0</v>
      </c>
      <c r="AA308">
        <f>'RESUMEN TOTAL'!AF312</f>
        <v>0</v>
      </c>
      <c r="AB308">
        <f>'RESUMEN TOTAL'!AG312</f>
        <v>0</v>
      </c>
      <c r="AC308">
        <f>'RESUMEN TOTAL'!AH312</f>
        <v>0</v>
      </c>
      <c r="AD308">
        <f>'RESUMEN TOTAL'!AI312</f>
        <v>0</v>
      </c>
      <c r="AE308">
        <f>'RESUMEN TOTAL'!AJ312</f>
        <v>0</v>
      </c>
      <c r="AF308">
        <f>'RESUMEN TOTAL'!AK312</f>
        <v>0</v>
      </c>
      <c r="AG308">
        <f>'RESUMEN TOTAL'!AL312</f>
        <v>0</v>
      </c>
      <c r="AH308" t="e">
        <f>'RESUMEN TOTAL'!#REF!</f>
        <v>#REF!</v>
      </c>
      <c r="AI308" t="e">
        <f>'RESUMEN TOTAL'!#REF!</f>
        <v>#REF!</v>
      </c>
      <c r="AJ308" t="e">
        <f>'RESUMEN TOTAL'!#REF!</f>
        <v>#REF!</v>
      </c>
    </row>
    <row r="309" spans="1:36" x14ac:dyDescent="0.3">
      <c r="A309" t="str">
        <f>'RESUMEN TOTAL'!A313</f>
        <v>VILLA GENERAL SAN MARTIN</v>
      </c>
      <c r="B309" t="str">
        <f>'RESUMEN TOTAL'!B313</f>
        <v>SMA 03</v>
      </c>
      <c r="C309" t="str">
        <f>'RESUMEN TOTAL'!D313</f>
        <v>ROSARIO Y SAN NICOLAS</v>
      </c>
      <c r="D309" t="str">
        <f>'RESUMEN TOTAL'!E313</f>
        <v>Domo</v>
      </c>
      <c r="E309" t="str">
        <f>'RESUMEN TOTAL'!F313</f>
        <v>Radio</v>
      </c>
      <c r="F309">
        <f>'RESUMEN TOTAL'!K313</f>
        <v>0</v>
      </c>
      <c r="G309">
        <f>'RESUMEN TOTAL'!L313</f>
        <v>0</v>
      </c>
      <c r="H309">
        <f>'RESUMEN TOTAL'!M313</f>
        <v>0</v>
      </c>
      <c r="I309">
        <f>'RESUMEN TOTAL'!N313</f>
        <v>0</v>
      </c>
      <c r="J309">
        <f>'RESUMEN TOTAL'!O313</f>
        <v>0</v>
      </c>
      <c r="K309">
        <f>'RESUMEN TOTAL'!P313</f>
        <v>0</v>
      </c>
      <c r="L309">
        <f>'RESUMEN TOTAL'!Q313</f>
        <v>0</v>
      </c>
      <c r="M309">
        <f>'RESUMEN TOTAL'!R313</f>
        <v>0</v>
      </c>
      <c r="N309">
        <f>'RESUMEN TOTAL'!S313</f>
        <v>0</v>
      </c>
      <c r="O309">
        <f>'RESUMEN TOTAL'!T313</f>
        <v>0</v>
      </c>
      <c r="P309">
        <f>'RESUMEN TOTAL'!U313</f>
        <v>0</v>
      </c>
      <c r="Q309">
        <f>'RESUMEN TOTAL'!V313</f>
        <v>0</v>
      </c>
      <c r="R309">
        <f>'RESUMEN TOTAL'!W313</f>
        <v>0</v>
      </c>
      <c r="S309">
        <f>'RESUMEN TOTAL'!X313</f>
        <v>0</v>
      </c>
      <c r="T309">
        <f>'RESUMEN TOTAL'!Y313</f>
        <v>0</v>
      </c>
      <c r="U309">
        <f>'RESUMEN TOTAL'!Z313</f>
        <v>0</v>
      </c>
      <c r="V309">
        <f>'RESUMEN TOTAL'!AA313</f>
        <v>0</v>
      </c>
      <c r="W309">
        <f>'RESUMEN TOTAL'!AB313</f>
        <v>0</v>
      </c>
      <c r="X309">
        <f>'RESUMEN TOTAL'!AC313</f>
        <v>0</v>
      </c>
      <c r="Y309">
        <f>'RESUMEN TOTAL'!AD313</f>
        <v>0</v>
      </c>
      <c r="Z309">
        <f>'RESUMEN TOTAL'!AE313</f>
        <v>0</v>
      </c>
      <c r="AA309">
        <f>'RESUMEN TOTAL'!AF313</f>
        <v>0</v>
      </c>
      <c r="AB309">
        <f>'RESUMEN TOTAL'!AG313</f>
        <v>0</v>
      </c>
      <c r="AC309">
        <f>'RESUMEN TOTAL'!AH313</f>
        <v>0</v>
      </c>
      <c r="AD309">
        <f>'RESUMEN TOTAL'!AI313</f>
        <v>0</v>
      </c>
      <c r="AE309">
        <f>'RESUMEN TOTAL'!AJ313</f>
        <v>0</v>
      </c>
      <c r="AF309">
        <f>'RESUMEN TOTAL'!AK313</f>
        <v>0</v>
      </c>
      <c r="AG309">
        <f>'RESUMEN TOTAL'!AL313</f>
        <v>0</v>
      </c>
      <c r="AH309" t="e">
        <f>'RESUMEN TOTAL'!#REF!</f>
        <v>#REF!</v>
      </c>
      <c r="AI309" t="e">
        <f>'RESUMEN TOTAL'!#REF!</f>
        <v>#REF!</v>
      </c>
      <c r="AJ309" t="e">
        <f>'RESUMEN TOTAL'!#REF!</f>
        <v>#REF!</v>
      </c>
    </row>
    <row r="310" spans="1:36" x14ac:dyDescent="0.3">
      <c r="A310" t="str">
        <f>'RESUMEN TOTAL'!A314</f>
        <v>VILLA GENERAL SAN MARTIN</v>
      </c>
      <c r="B310" t="str">
        <f>'RESUMEN TOTAL'!B314</f>
        <v>SMA 04</v>
      </c>
      <c r="C310" t="str">
        <f>'RESUMEN TOTAL'!D314</f>
        <v>HUDSON Y MONTEVIDEO</v>
      </c>
      <c r="D310" t="str">
        <f>'RESUMEN TOTAL'!E314</f>
        <v>FIJA</v>
      </c>
      <c r="E310" t="str">
        <f>'RESUMEN TOTAL'!F314</f>
        <v>Radio</v>
      </c>
      <c r="F310">
        <f>'RESUMEN TOTAL'!K314</f>
        <v>0</v>
      </c>
      <c r="G310">
        <f>'RESUMEN TOTAL'!L314</f>
        <v>0</v>
      </c>
      <c r="H310">
        <f>'RESUMEN TOTAL'!M314</f>
        <v>0</v>
      </c>
      <c r="I310">
        <f>'RESUMEN TOTAL'!N314</f>
        <v>0</v>
      </c>
      <c r="J310">
        <f>'RESUMEN TOTAL'!O314</f>
        <v>0</v>
      </c>
      <c r="K310">
        <f>'RESUMEN TOTAL'!P314</f>
        <v>0</v>
      </c>
      <c r="L310">
        <f>'RESUMEN TOTAL'!Q314</f>
        <v>0</v>
      </c>
      <c r="M310">
        <f>'RESUMEN TOTAL'!R314</f>
        <v>0</v>
      </c>
      <c r="N310">
        <f>'RESUMEN TOTAL'!S314</f>
        <v>0</v>
      </c>
      <c r="O310">
        <f>'RESUMEN TOTAL'!T314</f>
        <v>0</v>
      </c>
      <c r="P310">
        <f>'RESUMEN TOTAL'!U314</f>
        <v>0</v>
      </c>
      <c r="Q310">
        <f>'RESUMEN TOTAL'!V314</f>
        <v>0</v>
      </c>
      <c r="R310">
        <f>'RESUMEN TOTAL'!W314</f>
        <v>0</v>
      </c>
      <c r="S310">
        <f>'RESUMEN TOTAL'!X314</f>
        <v>0</v>
      </c>
      <c r="T310">
        <f>'RESUMEN TOTAL'!Y314</f>
        <v>0</v>
      </c>
      <c r="U310">
        <f>'RESUMEN TOTAL'!Z314</f>
        <v>0</v>
      </c>
      <c r="V310">
        <f>'RESUMEN TOTAL'!AA314</f>
        <v>0</v>
      </c>
      <c r="W310">
        <f>'RESUMEN TOTAL'!AB314</f>
        <v>0</v>
      </c>
      <c r="X310">
        <f>'RESUMEN TOTAL'!AC314</f>
        <v>0</v>
      </c>
      <c r="Y310">
        <f>'RESUMEN TOTAL'!AD314</f>
        <v>0</v>
      </c>
      <c r="Z310">
        <f>'RESUMEN TOTAL'!AE314</f>
        <v>0</v>
      </c>
      <c r="AA310">
        <f>'RESUMEN TOTAL'!AF314</f>
        <v>0</v>
      </c>
      <c r="AB310">
        <f>'RESUMEN TOTAL'!AG314</f>
        <v>0</v>
      </c>
      <c r="AC310">
        <f>'RESUMEN TOTAL'!AH314</f>
        <v>0</v>
      </c>
      <c r="AD310">
        <f>'RESUMEN TOTAL'!AI314</f>
        <v>0</v>
      </c>
      <c r="AE310">
        <f>'RESUMEN TOTAL'!AJ314</f>
        <v>0</v>
      </c>
      <c r="AF310">
        <f>'RESUMEN TOTAL'!AK314</f>
        <v>0</v>
      </c>
      <c r="AG310">
        <f>'RESUMEN TOTAL'!AL314</f>
        <v>0</v>
      </c>
      <c r="AH310" t="e">
        <f>'RESUMEN TOTAL'!#REF!</f>
        <v>#REF!</v>
      </c>
      <c r="AI310" t="e">
        <f>'RESUMEN TOTAL'!#REF!</f>
        <v>#REF!</v>
      </c>
      <c r="AJ310" t="e">
        <f>'RESUMEN TOTAL'!#REF!</f>
        <v>#REF!</v>
      </c>
    </row>
    <row r="311" spans="1:36" x14ac:dyDescent="0.3">
      <c r="A311" t="str">
        <f>'RESUMEN TOTAL'!A315</f>
        <v>VILLA GENERAL SAN MARTIN</v>
      </c>
      <c r="B311" t="str">
        <f>'RESUMEN TOTAL'!B315</f>
        <v>SMA05</v>
      </c>
      <c r="C311" t="str">
        <f>'RESUMEN TOTAL'!D315</f>
        <v>MONTEVIDEO Y VILLEGAS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 t="e">
        <f>'RESUMEN TOTAL'!#REF!</f>
        <v>#REF!</v>
      </c>
      <c r="AI311" t="e">
        <f>'RESUMEN TOTAL'!#REF!</f>
        <v>#REF!</v>
      </c>
      <c r="AJ311" t="e">
        <f>'RESUMEN TOTAL'!#REF!</f>
        <v>#REF!</v>
      </c>
    </row>
    <row r="312" spans="1:36" x14ac:dyDescent="0.3">
      <c r="A312" t="str">
        <f>'RESUMEN TOTAL'!A316</f>
        <v>VILLA GENERAL SAN MARTIN</v>
      </c>
      <c r="B312" t="str">
        <f>'RESUMEN TOTAL'!B316</f>
        <v>SMA 06</v>
      </c>
      <c r="C312" t="str">
        <f>'RESUMEN TOTAL'!D316</f>
        <v>AV. HUDSON Y RIO IGUAZU</v>
      </c>
      <c r="D312" t="str">
        <f>'RESUMEN TOTAL'!E316</f>
        <v>DOMO</v>
      </c>
      <c r="E312" t="str">
        <f>'RESUMEN TOTAL'!F316</f>
        <v>Fibra Optica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>
        <f>'RESUMEN TOTAL'!Y316</f>
        <v>0</v>
      </c>
      <c r="U312">
        <f>'RESUMEN TOTAL'!Z316</f>
        <v>0</v>
      </c>
      <c r="V312">
        <f>'RESUMEN TOTAL'!AA316</f>
        <v>0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 t="e">
        <f>'RESUMEN TOTAL'!#REF!</f>
        <v>#REF!</v>
      </c>
      <c r="AI312" t="e">
        <f>'RESUMEN TOTAL'!#REF!</f>
        <v>#REF!</v>
      </c>
      <c r="AJ312" t="e">
        <f>'RESUMEN TOTAL'!#REF!</f>
        <v>#REF!</v>
      </c>
    </row>
    <row r="313" spans="1:36" x14ac:dyDescent="0.3">
      <c r="A313" t="str">
        <f>'RESUMEN TOTAL'!A317</f>
        <v>VILLA GENERAL SAN MARTIN</v>
      </c>
      <c r="B313" t="str">
        <f>'RESUMEN TOTAL'!B317</f>
        <v>SMA 07</v>
      </c>
      <c r="C313" t="str">
        <f>'RESUMEN TOTAL'!D317</f>
        <v>AV. HUDSON Y RIO TURBIO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>
        <f>'RESUMEN TOTAL'!M317</f>
        <v>0</v>
      </c>
      <c r="I313">
        <f>'RESUMEN TOTAL'!N317</f>
        <v>0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>
        <f>'RESUMEN TOTAL'!Y317</f>
        <v>0</v>
      </c>
      <c r="U313">
        <f>'RESUMEN TOTAL'!Z317</f>
        <v>0</v>
      </c>
      <c r="V313">
        <f>'RESUMEN TOTAL'!AA317</f>
        <v>0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 t="e">
        <f>'RESUMEN TOTAL'!#REF!</f>
        <v>#REF!</v>
      </c>
      <c r="AI313" t="e">
        <f>'RESUMEN TOTAL'!#REF!</f>
        <v>#REF!</v>
      </c>
      <c r="AJ313" t="e">
        <f>'RESUMEN TOTAL'!#REF!</f>
        <v>#REF!</v>
      </c>
    </row>
    <row r="314" spans="1:36" x14ac:dyDescent="0.3">
      <c r="A314" t="str">
        <f>'RESUMEN TOTAL'!A318</f>
        <v>SAN MARTIN</v>
      </c>
      <c r="B314" t="str">
        <f>'RESUMEN TOTAL'!B318</f>
        <v>SMA 08</v>
      </c>
      <c r="C314" t="str">
        <f>'RESUMEN TOTAL'!D318</f>
        <v>12 De Octubre y H. Lagos</v>
      </c>
      <c r="D314" t="str">
        <f>'RESUMEN TOTAL'!E318</f>
        <v>fija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>
        <f>'RESUMEN TOTAL'!Y318</f>
        <v>0</v>
      </c>
      <c r="U314">
        <f>'RESUMEN TOTAL'!Z318</f>
        <v>0</v>
      </c>
      <c r="V314">
        <f>'RESUMEN TOTAL'!AA318</f>
        <v>0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 t="e">
        <f>'RESUMEN TOTAL'!#REF!</f>
        <v>#REF!</v>
      </c>
      <c r="AI314" t="e">
        <f>'RESUMEN TOTAL'!#REF!</f>
        <v>#REF!</v>
      </c>
      <c r="AJ314" t="e">
        <f>'RESUMEN TOTAL'!#REF!</f>
        <v>#REF!</v>
      </c>
    </row>
    <row r="315" spans="1:36" x14ac:dyDescent="0.3">
      <c r="A315" t="str">
        <f>'RESUMEN TOTAL'!A319</f>
        <v>SAN MARTIN</v>
      </c>
      <c r="B315" t="str">
        <f>'RESUMEN TOTAL'!B319</f>
        <v>SMA 09</v>
      </c>
      <c r="C315" t="str">
        <f>'RESUMEN TOTAL'!D319</f>
        <v>12 De Octubre y H. Lagos</v>
      </c>
      <c r="D315" t="str">
        <f>'RESUMEN TOTAL'!E319</f>
        <v>fija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>
        <f>'RESUMEN TOTAL'!Y319</f>
        <v>0</v>
      </c>
      <c r="U315">
        <f>'RESUMEN TOTAL'!Z319</f>
        <v>0</v>
      </c>
      <c r="V315">
        <f>'RESUMEN TOTAL'!AA319</f>
        <v>0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 t="e">
        <f>'RESUMEN TOTAL'!#REF!</f>
        <v>#REF!</v>
      </c>
      <c r="AI315" t="e">
        <f>'RESUMEN TOTAL'!#REF!</f>
        <v>#REF!</v>
      </c>
      <c r="AJ315" t="e">
        <f>'RESUMEN TOTAL'!#REF!</f>
        <v>#REF!</v>
      </c>
    </row>
    <row r="316" spans="1:36" x14ac:dyDescent="0.3">
      <c r="A316" t="str">
        <f>'RESUMEN TOTAL'!A320</f>
        <v>SAN NICOLAS</v>
      </c>
      <c r="B316" t="str">
        <f>'RESUMEN TOTAL'!B320</f>
        <v>SNI01 (fija 1)</v>
      </c>
      <c r="C316" t="str">
        <f>'RESUMEN TOTAL'!D320</f>
        <v>SARRATEA E/ EEUU DE A. Y AGRELO</v>
      </c>
      <c r="D316" t="str">
        <f>'RESUMEN TOTAL'!E320</f>
        <v>Fija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>
        <f>'RESUMEN TOTAL'!Y320</f>
        <v>0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 t="e">
        <f>'RESUMEN TOTAL'!#REF!</f>
        <v>#REF!</v>
      </c>
      <c r="AI316" t="e">
        <f>'RESUMEN TOTAL'!#REF!</f>
        <v>#REF!</v>
      </c>
      <c r="AJ316" t="e">
        <f>'RESUMEN TOTAL'!#REF!</f>
        <v>#REF!</v>
      </c>
    </row>
    <row r="317" spans="1:36" x14ac:dyDescent="0.3">
      <c r="A317" t="str">
        <f>'RESUMEN TOTAL'!A321</f>
        <v>SAN NICOLAS</v>
      </c>
      <c r="B317" t="str">
        <f>'RESUMEN TOTAL'!B321</f>
        <v>SNI02 (fija 2)</v>
      </c>
      <c r="C317" t="str">
        <f>'RESUMEN TOTAL'!D321</f>
        <v>SARRATEA E/ EEUU DE A. Y AGRELO</v>
      </c>
      <c r="D317" t="str">
        <f>'RESUMEN TOTAL'!E321</f>
        <v>Fija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>
        <f>'RESUMEN TOTAL'!Y321</f>
        <v>0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 t="e">
        <f>'RESUMEN TOTAL'!#REF!</f>
        <v>#REF!</v>
      </c>
      <c r="AI317" t="e">
        <f>'RESUMEN TOTAL'!#REF!</f>
        <v>#REF!</v>
      </c>
      <c r="AJ317" t="e">
        <f>'RESUMEN TOTAL'!#REF!</f>
        <v>#REF!</v>
      </c>
    </row>
    <row r="318" spans="1:36" x14ac:dyDescent="0.3">
      <c r="A318" t="str">
        <f>'RESUMEN TOTAL'!A322</f>
        <v>SAN NICOLAS</v>
      </c>
      <c r="B318" t="str">
        <f>'RESUMEN TOTAL'!B322</f>
        <v>SNI 03 (fija 1)</v>
      </c>
      <c r="C318" t="str">
        <f>'RESUMEN TOTAL'!D322</f>
        <v>SARRATEA Y LOS TREBOLES</v>
      </c>
      <c r="D318" t="str">
        <f>'RESUMEN TOTAL'!E322</f>
        <v>Fija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>
        <f>'RESUMEN TOTAL'!Y322</f>
        <v>0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 t="e">
        <f>'RESUMEN TOTAL'!#REF!</f>
        <v>#REF!</v>
      </c>
      <c r="AI318" t="e">
        <f>'RESUMEN TOTAL'!#REF!</f>
        <v>#REF!</v>
      </c>
      <c r="AJ318" t="e">
        <f>'RESUMEN TOTAL'!#REF!</f>
        <v>#REF!</v>
      </c>
    </row>
    <row r="319" spans="1:36" x14ac:dyDescent="0.3">
      <c r="A319" t="str">
        <f>'RESUMEN TOTAL'!A323</f>
        <v>SAN NICOLAS</v>
      </c>
      <c r="B319" t="str">
        <f>'RESUMEN TOTAL'!B323</f>
        <v>SNI 04 (fija 2)</v>
      </c>
      <c r="C319" t="str">
        <f>'RESUMEN TOTAL'!D323</f>
        <v>SARRATEA Y LOS TREBOLES</v>
      </c>
      <c r="D319" t="str">
        <f>'RESUMEN TOTAL'!E323</f>
        <v>Fija</v>
      </c>
      <c r="E319" t="str">
        <f>'RESUMEN TOTAL'!F323</f>
        <v>Fibra Optica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>
        <f>'RESUMEN TOTAL'!Y323</f>
        <v>0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 t="e">
        <f>'RESUMEN TOTAL'!#REF!</f>
        <v>#REF!</v>
      </c>
      <c r="AI319" t="e">
        <f>'RESUMEN TOTAL'!#REF!</f>
        <v>#REF!</v>
      </c>
      <c r="AJ319" t="e">
        <f>'RESUMEN TOTAL'!#REF!</f>
        <v>#REF!</v>
      </c>
    </row>
    <row r="320" spans="1:36" x14ac:dyDescent="0.3">
      <c r="A320" t="str">
        <f>'RESUMEN TOTAL'!A324</f>
        <v>SANTA ROSA</v>
      </c>
      <c r="B320" t="str">
        <f>'RESUMEN TOTAL'!B324</f>
        <v>SRO 04</v>
      </c>
      <c r="C320" t="str">
        <f>'RESUMEN TOTAL'!D324</f>
        <v>Belgica y Andorra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 t="e">
        <f>'RESUMEN TOTAL'!#REF!</f>
        <v>#REF!</v>
      </c>
      <c r="AI320" t="e">
        <f>'RESUMEN TOTAL'!#REF!</f>
        <v>#REF!</v>
      </c>
      <c r="AJ320" t="e">
        <f>'RESUMEN TOTAL'!#REF!</f>
        <v>#REF!</v>
      </c>
    </row>
    <row r="321" spans="1:36" x14ac:dyDescent="0.3">
      <c r="A321" t="str">
        <f>'RESUMEN TOTAL'!A325</f>
        <v>SANTA ROSA</v>
      </c>
      <c r="B321" t="str">
        <f>'RESUMEN TOTAL'!B325</f>
        <v>SRO 08</v>
      </c>
      <c r="C321" t="str">
        <f>'RESUMEN TOTAL'!D325</f>
        <v>NOVAK E/ DESSY Y BELGICA (POLIDEPORTIVO LA PATRIADA)</v>
      </c>
      <c r="D321" t="str">
        <f>'RESUMEN TOTAL'!E325</f>
        <v>Domo</v>
      </c>
      <c r="E321" t="str">
        <f>'RESUMEN TOTAL'!F325</f>
        <v>Fibra Optica</v>
      </c>
      <c r="F321">
        <f>'RESUMEN TOTAL'!K325</f>
        <v>0</v>
      </c>
      <c r="G321">
        <f>'RESUMEN TOTAL'!L325</f>
        <v>0</v>
      </c>
      <c r="H321">
        <f>'RESUMEN TOTAL'!M325</f>
        <v>0</v>
      </c>
      <c r="I321">
        <f>'RESUMEN TOTAL'!N325</f>
        <v>0</v>
      </c>
      <c r="J321">
        <f>'RESUMEN TOTAL'!O325</f>
        <v>0</v>
      </c>
      <c r="K321">
        <f>'RESUMEN TOTAL'!P325</f>
        <v>0</v>
      </c>
      <c r="L321">
        <f>'RESUMEN TOTAL'!Q325</f>
        <v>0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 t="e">
        <f>'RESUMEN TOTAL'!#REF!</f>
        <v>#REF!</v>
      </c>
      <c r="AI321" t="e">
        <f>'RESUMEN TOTAL'!#REF!</f>
        <v>#REF!</v>
      </c>
      <c r="AJ321" t="e">
        <f>'RESUMEN TOTAL'!#REF!</f>
        <v>#REF!</v>
      </c>
    </row>
    <row r="322" spans="1:36" x14ac:dyDescent="0.3">
      <c r="A322" t="str">
        <f>'RESUMEN TOTAL'!A326</f>
        <v>SANTA ROSA</v>
      </c>
      <c r="B322" t="str">
        <f>'RESUMEN TOTAL'!B326</f>
        <v>SRO 11</v>
      </c>
      <c r="C322" t="str">
        <f>'RESUMEN TOTAL'!D326</f>
        <v>MILAN Y MALLORCA</v>
      </c>
      <c r="D322" t="str">
        <f>'RESUMEN TOTAL'!E326</f>
        <v>DOMO</v>
      </c>
      <c r="E322" t="str">
        <f>'RESUMEN TOTAL'!F326</f>
        <v>Radio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 t="e">
        <f>'RESUMEN TOTAL'!#REF!</f>
        <v>#REF!</v>
      </c>
      <c r="AI322" t="e">
        <f>'RESUMEN TOTAL'!#REF!</f>
        <v>#REF!</v>
      </c>
      <c r="AJ322" t="e">
        <f>'RESUMEN TOTAL'!#REF!</f>
        <v>#REF!</v>
      </c>
    </row>
    <row r="323" spans="1:36" x14ac:dyDescent="0.3">
      <c r="A323" t="str">
        <f>'RESUMEN TOTAL'!A327</f>
        <v>ZONA RURAL SANTA ROSA</v>
      </c>
      <c r="B323" t="str">
        <f>'RESUMEN TOTAL'!B327</f>
        <v>SRO 13 (fija 1)</v>
      </c>
      <c r="C323" t="str">
        <f>'RESUMEN TOTAL'!D327</f>
        <v>BRUSELAS E/ GRECIA Y CHECOSLOVAQUIA</v>
      </c>
      <c r="D323" t="str">
        <f>'RESUMEN TOTAL'!E327</f>
        <v>Fija</v>
      </c>
      <c r="E323" t="str">
        <f>'RESUMEN TOTAL'!F327</f>
        <v>RADIO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 t="e">
        <f>'RESUMEN TOTAL'!#REF!</f>
        <v>#REF!</v>
      </c>
      <c r="AI323" t="e">
        <f>'RESUMEN TOTAL'!#REF!</f>
        <v>#REF!</v>
      </c>
      <c r="AJ323" t="e">
        <f>'RESUMEN TOTAL'!#REF!</f>
        <v>#REF!</v>
      </c>
    </row>
    <row r="324" spans="1:36" x14ac:dyDescent="0.3">
      <c r="A324" t="str">
        <f>'RESUMEN TOTAL'!A328</f>
        <v>ZONA RURAL SANTA ROSA</v>
      </c>
      <c r="B324" t="str">
        <f>'RESUMEN TOTAL'!B328</f>
        <v>SRO 14 (fija 2)</v>
      </c>
      <c r="C324" t="str">
        <f>'RESUMEN TOTAL'!D328</f>
        <v>BRUSELAS E/ GRECIA Y CHECOSLOVAQUIA</v>
      </c>
      <c r="D324" t="str">
        <f>'RESUMEN TOTAL'!E328</f>
        <v>Fija</v>
      </c>
      <c r="E324" t="str">
        <f>'RESUMEN TOTAL'!F328</f>
        <v>RADIO</v>
      </c>
      <c r="F324" t="str">
        <f>'RESUMEN TOTAL'!K328</f>
        <v>APAGADO</v>
      </c>
      <c r="G324" t="str">
        <f>'RESUMEN TOTAL'!L328</f>
        <v>APAGADO</v>
      </c>
      <c r="H324" t="str">
        <f>'RESUMEN TOTAL'!M328</f>
        <v>APAGADO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>
        <f>'RESUMEN TOTAL'!Q328</f>
        <v>0</v>
      </c>
      <c r="M324">
        <f>'RESUMEN TOTAL'!R328</f>
        <v>0</v>
      </c>
      <c r="N324">
        <f>'RESUMEN TOTAL'!S328</f>
        <v>0</v>
      </c>
      <c r="O324">
        <f>'RESUMEN TOTAL'!T328</f>
        <v>0</v>
      </c>
      <c r="P324">
        <f>'RESUMEN TOTAL'!U328</f>
        <v>0</v>
      </c>
      <c r="Q324">
        <f>'RESUMEN TOTAL'!V328</f>
        <v>0</v>
      </c>
      <c r="R324">
        <f>'RESUMEN TOTAL'!W328</f>
        <v>0</v>
      </c>
      <c r="S324">
        <f>'RESUMEN TOTAL'!X328</f>
        <v>0</v>
      </c>
      <c r="T324">
        <f>'RESUMEN TOTAL'!Y328</f>
        <v>0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 t="e">
        <f>'RESUMEN TOTAL'!#REF!</f>
        <v>#REF!</v>
      </c>
      <c r="AI324" t="e">
        <f>'RESUMEN TOTAL'!#REF!</f>
        <v>#REF!</v>
      </c>
      <c r="AJ324" t="e">
        <f>'RESUMEN TOTAL'!#REF!</f>
        <v>#REF!</v>
      </c>
    </row>
    <row r="325" spans="1:36" x14ac:dyDescent="0.3">
      <c r="A325" t="str">
        <f>'RESUMEN TOTAL'!A329</f>
        <v>SANTA ROSA</v>
      </c>
      <c r="B325" t="str">
        <f>'RESUMEN TOTAL'!B329</f>
        <v>SRO 18 (fija 1)</v>
      </c>
      <c r="C325" t="str">
        <f>'RESUMEN TOTAL'!D329</f>
        <v>GRAN CANARIA Y BUDAPEST</v>
      </c>
      <c r="D325" t="str">
        <f>'RESUMEN TOTAL'!E329</f>
        <v>Fija</v>
      </c>
      <c r="E325" t="str">
        <f>'RESUMEN TOTAL'!F329</f>
        <v>Fibra Optica</v>
      </c>
      <c r="F325" t="str">
        <f>'RESUMEN TOTAL'!K329</f>
        <v>APAGADO</v>
      </c>
      <c r="G325" t="str">
        <f>'RESUMEN TOTAL'!L329</f>
        <v>APAGADO</v>
      </c>
      <c r="H325" t="str">
        <f>'RESUMEN TOTAL'!M329</f>
        <v>APAGADO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>
        <f>'RESUMEN TOTAL'!Y329</f>
        <v>0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 t="e">
        <f>'RESUMEN TOTAL'!#REF!</f>
        <v>#REF!</v>
      </c>
      <c r="AI325" t="e">
        <f>'RESUMEN TOTAL'!#REF!</f>
        <v>#REF!</v>
      </c>
      <c r="AJ325" t="e">
        <f>'RESUMEN TOTAL'!#REF!</f>
        <v>#REF!</v>
      </c>
    </row>
    <row r="326" spans="1:36" x14ac:dyDescent="0.3">
      <c r="A326" t="str">
        <f>'RESUMEN TOTAL'!A330</f>
        <v>SANTA ROSA</v>
      </c>
      <c r="B326" t="str">
        <f>'RESUMEN TOTAL'!B330</f>
        <v>SRO 19 (fija 2)</v>
      </c>
      <c r="C326" t="str">
        <f>'RESUMEN TOTAL'!D330</f>
        <v>GRAN CANARIA Y BUDAPEST</v>
      </c>
      <c r="D326" t="str">
        <f>'RESUMEN TOTAL'!E330</f>
        <v>Fija</v>
      </c>
      <c r="E326" t="str">
        <f>'RESUMEN TOTAL'!F330</f>
        <v>Fibra Optica</v>
      </c>
      <c r="F326" t="str">
        <f>'RESUMEN TOTAL'!K330</f>
        <v>APAGADO</v>
      </c>
      <c r="G326" t="str">
        <f>'RESUMEN TOTAL'!L330</f>
        <v>APAGADO</v>
      </c>
      <c r="H326" t="str">
        <f>'RESUMEN TOTAL'!M330</f>
        <v>APAGADO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 t="e">
        <f>'RESUMEN TOTAL'!#REF!</f>
        <v>#REF!</v>
      </c>
      <c r="AI326" t="e">
        <f>'RESUMEN TOTAL'!#REF!</f>
        <v>#REF!</v>
      </c>
      <c r="AJ326" t="e">
        <f>'RESUMEN TOTAL'!#REF!</f>
        <v>#REF!</v>
      </c>
    </row>
    <row r="327" spans="1:36" x14ac:dyDescent="0.3">
      <c r="A327" t="str">
        <f>'RESUMEN TOTAL'!A331</f>
        <v>SANTA ROSA</v>
      </c>
      <c r="B327" t="str">
        <f>'RESUMEN TOTAL'!B331</f>
        <v>SRO01</v>
      </c>
      <c r="C327" t="str">
        <f>'RESUMEN TOTAL'!D331</f>
        <v>Yugoslavia y MilÃ¡n</v>
      </c>
      <c r="D327" t="str">
        <f>'RESUMEN TOTAL'!E331</f>
        <v>Domo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 t="e">
        <f>'RESUMEN TOTAL'!#REF!</f>
        <v>#REF!</v>
      </c>
      <c r="AI327" t="e">
        <f>'RESUMEN TOTAL'!#REF!</f>
        <v>#REF!</v>
      </c>
      <c r="AJ327" t="e">
        <f>'RESUMEN TOTAL'!#REF!</f>
        <v>#REF!</v>
      </c>
    </row>
    <row r="328" spans="1:36" x14ac:dyDescent="0.3">
      <c r="A328" t="str">
        <f>'RESUMEN TOTAL'!A332</f>
        <v>ZONA RURAL SANTA ROSA</v>
      </c>
      <c r="B328" t="str">
        <f>'RESUMEN TOTAL'!B332</f>
        <v>SRO02</v>
      </c>
      <c r="C328" t="str">
        <f>'RESUMEN TOTAL'!D332</f>
        <v>Bruselas y Calle 448</v>
      </c>
      <c r="D328" t="str">
        <f>'RESUMEN TOTAL'!E332</f>
        <v>Domo</v>
      </c>
      <c r="E328" t="str">
        <f>'RESUMEN TOTAL'!F332</f>
        <v>Radio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>
        <f>'RESUMEN TOTAL'!S332</f>
        <v>0</v>
      </c>
      <c r="O328">
        <f>'RESUMEN TOTAL'!T332</f>
        <v>0</v>
      </c>
      <c r="P328">
        <f>'RESUMEN TOTAL'!U332</f>
        <v>0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>
        <f>'RESUMEN TOTAL'!Y332</f>
        <v>0</v>
      </c>
      <c r="U328">
        <f>'RESUMEN TOTAL'!Z332</f>
        <v>0</v>
      </c>
      <c r="V328">
        <f>'RESUMEN TOTAL'!AA332</f>
        <v>0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>
        <f>'RESUMEN TOTAL'!AF332</f>
        <v>0</v>
      </c>
      <c r="AB328">
        <f>'RESUMEN TOTAL'!AG332</f>
        <v>0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 t="e">
        <f>'RESUMEN TOTAL'!#REF!</f>
        <v>#REF!</v>
      </c>
      <c r="AI328" t="e">
        <f>'RESUMEN TOTAL'!#REF!</f>
        <v>#REF!</v>
      </c>
      <c r="AJ328" t="e">
        <f>'RESUMEN TOTAL'!#REF!</f>
        <v>#REF!</v>
      </c>
    </row>
    <row r="329" spans="1:36" x14ac:dyDescent="0.3">
      <c r="A329" t="str">
        <f>'RESUMEN TOTAL'!A333</f>
        <v>SANTA ROSA</v>
      </c>
      <c r="B329" t="str">
        <f>'RESUMEN TOTAL'!B333</f>
        <v>SRO03</v>
      </c>
      <c r="C329" t="str">
        <f>'RESUMEN TOTAL'!D333</f>
        <v>Eva Peron y Paysandu</v>
      </c>
      <c r="D329" t="str">
        <f>'RESUMEN TOTAL'!E333</f>
        <v>Domo</v>
      </c>
      <c r="E329" t="str">
        <f>'RESUMEN TOTAL'!F333</f>
        <v>Radio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 t="e">
        <f>'RESUMEN TOTAL'!#REF!</f>
        <v>#REF!</v>
      </c>
      <c r="AI329" t="e">
        <f>'RESUMEN TOTAL'!#REF!</f>
        <v>#REF!</v>
      </c>
      <c r="AJ329" t="e">
        <f>'RESUMEN TOTAL'!#REF!</f>
        <v>#REF!</v>
      </c>
    </row>
    <row r="330" spans="1:36" x14ac:dyDescent="0.3">
      <c r="A330" t="str">
        <f>'RESUMEN TOTAL'!A334</f>
        <v>SANTA ROSA</v>
      </c>
      <c r="B330" t="str">
        <f>'RESUMEN TOTAL'!B334</f>
        <v>SRO05</v>
      </c>
      <c r="C330" t="str">
        <f>'RESUMEN TOTAL'!D334</f>
        <v>CAFFERATA Y BONN</v>
      </c>
      <c r="D330" t="str">
        <f>'RESUMEN TOTAL'!E334</f>
        <v>DOMO</v>
      </c>
      <c r="E330" t="str">
        <f>'RESUMEN TOTAL'!F334</f>
        <v>Radio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 t="e">
        <f>'RESUMEN TOTAL'!#REF!</f>
        <v>#REF!</v>
      </c>
      <c r="AI330" t="e">
        <f>'RESUMEN TOTAL'!#REF!</f>
        <v>#REF!</v>
      </c>
      <c r="AJ330" t="e">
        <f>'RESUMEN TOTAL'!#REF!</f>
        <v>#REF!</v>
      </c>
    </row>
    <row r="331" spans="1:36" x14ac:dyDescent="0.3">
      <c r="A331" t="str">
        <f>'RESUMEN TOTAL'!A335</f>
        <v>SANTA ROSA</v>
      </c>
      <c r="B331" t="str">
        <f>'RESUMEN TOTAL'!B335</f>
        <v>SRO06</v>
      </c>
      <c r="C331" t="str">
        <f>'RESUMEN TOTAL'!D335</f>
        <v>Novak y Bonn</v>
      </c>
      <c r="D331" t="str">
        <f>'RESUMEN TOTAL'!E335</f>
        <v>Domo</v>
      </c>
      <c r="E331" t="str">
        <f>'RESUMEN TOTAL'!F335</f>
        <v>Fibra Optica</v>
      </c>
      <c r="F331">
        <f>'RESUMEN TOTAL'!K335</f>
        <v>0</v>
      </c>
      <c r="G331">
        <f>'RESUMEN TOTAL'!L335</f>
        <v>0</v>
      </c>
      <c r="H331">
        <f>'RESUMEN TOTAL'!M335</f>
        <v>0</v>
      </c>
      <c r="I331">
        <f>'RESUMEN TOTAL'!N335</f>
        <v>0</v>
      </c>
      <c r="J331">
        <f>'RESUMEN TOTAL'!O335</f>
        <v>0</v>
      </c>
      <c r="K331">
        <f>'RESUMEN TOTAL'!P335</f>
        <v>0</v>
      </c>
      <c r="L331">
        <f>'RESUMEN TOTAL'!Q335</f>
        <v>0</v>
      </c>
      <c r="M331">
        <f>'RESUMEN TOTAL'!R335</f>
        <v>0</v>
      </c>
      <c r="N331">
        <f>'RESUMEN TOTAL'!S335</f>
        <v>0</v>
      </c>
      <c r="O331">
        <f>'RESUMEN TOTAL'!T335</f>
        <v>0</v>
      </c>
      <c r="P331">
        <f>'RESUMEN TOTAL'!U335</f>
        <v>0</v>
      </c>
      <c r="Q331">
        <f>'RESUMEN TOTAL'!V335</f>
        <v>0</v>
      </c>
      <c r="R331">
        <f>'RESUMEN TOTAL'!W335</f>
        <v>0</v>
      </c>
      <c r="S331">
        <f>'RESUMEN TOTAL'!X335</f>
        <v>0</v>
      </c>
      <c r="T331">
        <f>'RESUMEN TOTAL'!Y335</f>
        <v>0</v>
      </c>
      <c r="U331">
        <f>'RESUMEN TOTAL'!Z335</f>
        <v>0</v>
      </c>
      <c r="V331">
        <f>'RESUMEN TOTAL'!AA335</f>
        <v>0</v>
      </c>
      <c r="W331">
        <f>'RESUMEN TOTAL'!AB335</f>
        <v>0</v>
      </c>
      <c r="X331">
        <f>'RESUMEN TOTAL'!AC335</f>
        <v>0</v>
      </c>
      <c r="Y331">
        <f>'RESUMEN TOTAL'!AD335</f>
        <v>0</v>
      </c>
      <c r="Z331">
        <f>'RESUMEN TOTAL'!AE335</f>
        <v>0</v>
      </c>
      <c r="AA331">
        <f>'RESUMEN TOTAL'!AF335</f>
        <v>0</v>
      </c>
      <c r="AB331">
        <f>'RESUMEN TOTAL'!AG335</f>
        <v>0</v>
      </c>
      <c r="AC331">
        <f>'RESUMEN TOTAL'!AH335</f>
        <v>0</v>
      </c>
      <c r="AD331">
        <f>'RESUMEN TOTAL'!AI335</f>
        <v>0</v>
      </c>
      <c r="AE331">
        <f>'RESUMEN TOTAL'!AJ335</f>
        <v>0</v>
      </c>
      <c r="AF331">
        <f>'RESUMEN TOTAL'!AK335</f>
        <v>0</v>
      </c>
      <c r="AG331">
        <f>'RESUMEN TOTAL'!AL335</f>
        <v>0</v>
      </c>
      <c r="AH331" t="e">
        <f>'RESUMEN TOTAL'!#REF!</f>
        <v>#REF!</v>
      </c>
      <c r="AI331" t="e">
        <f>'RESUMEN TOTAL'!#REF!</f>
        <v>#REF!</v>
      </c>
      <c r="AJ331" t="e">
        <f>'RESUMEN TOTAL'!#REF!</f>
        <v>#REF!</v>
      </c>
    </row>
    <row r="332" spans="1:36" x14ac:dyDescent="0.3">
      <c r="A332" t="str">
        <f>'RESUMEN TOTAL'!A336</f>
        <v>SANTA ROSA</v>
      </c>
      <c r="B332" t="str">
        <f>'RESUMEN TOTAL'!B336</f>
        <v>SRO07</v>
      </c>
      <c r="C332" t="str">
        <f>'RESUMEN TOTAL'!D336</f>
        <v>NOVAK Y BELGICA</v>
      </c>
      <c r="D332" t="str">
        <f>'RESUMEN TOTAL'!E336</f>
        <v>Domo</v>
      </c>
      <c r="E332" t="str">
        <f>'RESUMEN TOTAL'!F336</f>
        <v>Fibra Optica</v>
      </c>
      <c r="F332">
        <f>'RESUMEN TOTAL'!K336</f>
        <v>0</v>
      </c>
      <c r="G332">
        <f>'RESUMEN TOTAL'!L336</f>
        <v>0</v>
      </c>
      <c r="H332">
        <f>'RESUMEN TOTAL'!M336</f>
        <v>0</v>
      </c>
      <c r="I332">
        <f>'RESUMEN TOTAL'!N336</f>
        <v>0</v>
      </c>
      <c r="J332">
        <f>'RESUMEN TOTAL'!O336</f>
        <v>0</v>
      </c>
      <c r="K332">
        <f>'RESUMEN TOTAL'!P336</f>
        <v>0</v>
      </c>
      <c r="L332">
        <f>'RESUMEN TOTAL'!Q336</f>
        <v>0</v>
      </c>
      <c r="M332">
        <f>'RESUMEN TOTAL'!R336</f>
        <v>0</v>
      </c>
      <c r="N332">
        <f>'RESUMEN TOTAL'!S336</f>
        <v>0</v>
      </c>
      <c r="O332">
        <f>'RESUMEN TOTAL'!T336</f>
        <v>0</v>
      </c>
      <c r="P332">
        <f>'RESUMEN TOTAL'!U336</f>
        <v>0</v>
      </c>
      <c r="Q332">
        <f>'RESUMEN TOTAL'!V336</f>
        <v>0</v>
      </c>
      <c r="R332">
        <f>'RESUMEN TOTAL'!W336</f>
        <v>0</v>
      </c>
      <c r="S332">
        <f>'RESUMEN TOTAL'!X336</f>
        <v>0</v>
      </c>
      <c r="T332">
        <f>'RESUMEN TOTAL'!Y336</f>
        <v>0</v>
      </c>
      <c r="U332">
        <f>'RESUMEN TOTAL'!Z336</f>
        <v>0</v>
      </c>
      <c r="V332">
        <f>'RESUMEN TOTAL'!AA336</f>
        <v>0</v>
      </c>
      <c r="W332">
        <f>'RESUMEN TOTAL'!AB336</f>
        <v>0</v>
      </c>
      <c r="X332">
        <f>'RESUMEN TOTAL'!AC336</f>
        <v>0</v>
      </c>
      <c r="Y332">
        <f>'RESUMEN TOTAL'!AD336</f>
        <v>0</v>
      </c>
      <c r="Z332">
        <f>'RESUMEN TOTAL'!AE336</f>
        <v>0</v>
      </c>
      <c r="AA332">
        <f>'RESUMEN TOTAL'!AF336</f>
        <v>0</v>
      </c>
      <c r="AB332">
        <f>'RESUMEN TOTAL'!AG336</f>
        <v>0</v>
      </c>
      <c r="AC332">
        <f>'RESUMEN TOTAL'!AH336</f>
        <v>0</v>
      </c>
      <c r="AD332">
        <f>'RESUMEN TOTAL'!AI336</f>
        <v>0</v>
      </c>
      <c r="AE332">
        <f>'RESUMEN TOTAL'!AJ336</f>
        <v>0</v>
      </c>
      <c r="AF332">
        <f>'RESUMEN TOTAL'!AK336</f>
        <v>0</v>
      </c>
      <c r="AG332">
        <f>'RESUMEN TOTAL'!AL336</f>
        <v>0</v>
      </c>
      <c r="AH332" t="e">
        <f>'RESUMEN TOTAL'!#REF!</f>
        <v>#REF!</v>
      </c>
      <c r="AI332" t="e">
        <f>'RESUMEN TOTAL'!#REF!</f>
        <v>#REF!</v>
      </c>
      <c r="AJ332" t="e">
        <f>'RESUMEN TOTAL'!#REF!</f>
        <v>#REF!</v>
      </c>
    </row>
    <row r="333" spans="1:36" x14ac:dyDescent="0.3">
      <c r="A333" t="str">
        <f>'RESUMEN TOTAL'!A337</f>
        <v>SANTA ROSA</v>
      </c>
      <c r="B333" t="str">
        <f>'RESUMEN TOTAL'!B337</f>
        <v>SRO09</v>
      </c>
      <c r="C333" t="str">
        <f>'RESUMEN TOTAL'!D337</f>
        <v>BUCAREST E/ ALEMANIA Y CAFFERATA</v>
      </c>
      <c r="D333" t="str">
        <f>'RESUMEN TOTAL'!E337</f>
        <v>DOMO</v>
      </c>
      <c r="E333" t="str">
        <f>'RESUMEN TOTAL'!F337</f>
        <v>Radio</v>
      </c>
      <c r="F333">
        <f>'RESUMEN TOTAL'!K337</f>
        <v>0</v>
      </c>
      <c r="G333">
        <f>'RESUMEN TOTAL'!L337</f>
        <v>0</v>
      </c>
      <c r="H333">
        <f>'RESUMEN TOTAL'!M337</f>
        <v>0</v>
      </c>
      <c r="I333">
        <f>'RESUMEN TOTAL'!N337</f>
        <v>0</v>
      </c>
      <c r="J333">
        <f>'RESUMEN TOTAL'!O337</f>
        <v>0</v>
      </c>
      <c r="K333">
        <f>'RESUMEN TOTAL'!P337</f>
        <v>0</v>
      </c>
      <c r="L333">
        <f>'RESUMEN TOTAL'!Q337</f>
        <v>0</v>
      </c>
      <c r="M333">
        <f>'RESUMEN TOTAL'!R337</f>
        <v>0</v>
      </c>
      <c r="N333">
        <f>'RESUMEN TOTAL'!S337</f>
        <v>0</v>
      </c>
      <c r="O333">
        <f>'RESUMEN TOTAL'!T337</f>
        <v>0</v>
      </c>
      <c r="P333">
        <f>'RESUMEN TOTAL'!U337</f>
        <v>0</v>
      </c>
      <c r="Q333">
        <f>'RESUMEN TOTAL'!V337</f>
        <v>0</v>
      </c>
      <c r="R333">
        <f>'RESUMEN TOTAL'!W337</f>
        <v>0</v>
      </c>
      <c r="S333">
        <f>'RESUMEN TOTAL'!X337</f>
        <v>0</v>
      </c>
      <c r="T333">
        <f>'RESUMEN TOTAL'!Y337</f>
        <v>0</v>
      </c>
      <c r="U333">
        <f>'RESUMEN TOTAL'!Z337</f>
        <v>0</v>
      </c>
      <c r="V333">
        <f>'RESUMEN TOTAL'!AA337</f>
        <v>0</v>
      </c>
      <c r="W333">
        <f>'RESUMEN TOTAL'!AB337</f>
        <v>0</v>
      </c>
      <c r="X333">
        <f>'RESUMEN TOTAL'!AC337</f>
        <v>0</v>
      </c>
      <c r="Y333">
        <f>'RESUMEN TOTAL'!AD337</f>
        <v>0</v>
      </c>
      <c r="Z333">
        <f>'RESUMEN TOTAL'!AE337</f>
        <v>0</v>
      </c>
      <c r="AA333">
        <f>'RESUMEN TOTAL'!AF337</f>
        <v>0</v>
      </c>
      <c r="AB333">
        <f>'RESUMEN TOTAL'!AG337</f>
        <v>0</v>
      </c>
      <c r="AC333">
        <f>'RESUMEN TOTAL'!AH337</f>
        <v>0</v>
      </c>
      <c r="AD333">
        <f>'RESUMEN TOTAL'!AI337</f>
        <v>0</v>
      </c>
      <c r="AE333">
        <f>'RESUMEN TOTAL'!AJ337</f>
        <v>0</v>
      </c>
      <c r="AF333">
        <f>'RESUMEN TOTAL'!AK337</f>
        <v>0</v>
      </c>
      <c r="AG333">
        <f>'RESUMEN TOTAL'!AL337</f>
        <v>0</v>
      </c>
      <c r="AH333" t="e">
        <f>'RESUMEN TOTAL'!#REF!</f>
        <v>#REF!</v>
      </c>
      <c r="AI333" t="e">
        <f>'RESUMEN TOTAL'!#REF!</f>
        <v>#REF!</v>
      </c>
      <c r="AJ333" t="e">
        <f>'RESUMEN TOTAL'!#REF!</f>
        <v>#REF!</v>
      </c>
    </row>
    <row r="334" spans="1:36" x14ac:dyDescent="0.3">
      <c r="A334" t="str">
        <f>'RESUMEN TOTAL'!A338</f>
        <v>SANTA ROSA</v>
      </c>
      <c r="B334" t="str">
        <f>'RESUMEN TOTAL'!B338</f>
        <v>SRO10</v>
      </c>
      <c r="C334" t="str">
        <f>'RESUMEN TOTAL'!D338</f>
        <v>DINAMARCA Y MILAN</v>
      </c>
      <c r="D334" t="str">
        <f>'RESUMEN TOTAL'!E338</f>
        <v>DOMO</v>
      </c>
      <c r="E334" t="str">
        <f>'RESUMEN TOTAL'!F338</f>
        <v>Radio</v>
      </c>
      <c r="F334">
        <f>'RESUMEN TOTAL'!K338</f>
        <v>0</v>
      </c>
      <c r="G334">
        <f>'RESUMEN TOTAL'!L338</f>
        <v>0</v>
      </c>
      <c r="H334">
        <f>'RESUMEN TOTAL'!M338</f>
        <v>0</v>
      </c>
      <c r="I334">
        <f>'RESUMEN TOTAL'!N338</f>
        <v>0</v>
      </c>
      <c r="J334">
        <f>'RESUMEN TOTAL'!O338</f>
        <v>0</v>
      </c>
      <c r="K334">
        <f>'RESUMEN TOTAL'!P338</f>
        <v>0</v>
      </c>
      <c r="L334">
        <f>'RESUMEN TOTAL'!Q338</f>
        <v>0</v>
      </c>
      <c r="M334">
        <f>'RESUMEN TOTAL'!R338</f>
        <v>0</v>
      </c>
      <c r="N334">
        <f>'RESUMEN TOTAL'!S338</f>
        <v>0</v>
      </c>
      <c r="O334">
        <f>'RESUMEN TOTAL'!T338</f>
        <v>0</v>
      </c>
      <c r="P334">
        <f>'RESUMEN TOTAL'!U338</f>
        <v>0</v>
      </c>
      <c r="Q334">
        <f>'RESUMEN TOTAL'!V338</f>
        <v>0</v>
      </c>
      <c r="R334">
        <f>'RESUMEN TOTAL'!W338</f>
        <v>0</v>
      </c>
      <c r="S334">
        <f>'RESUMEN TOTAL'!X338</f>
        <v>0</v>
      </c>
      <c r="T334">
        <f>'RESUMEN TOTAL'!Y338</f>
        <v>0</v>
      </c>
      <c r="U334">
        <f>'RESUMEN TOTAL'!Z338</f>
        <v>0</v>
      </c>
      <c r="V334">
        <f>'RESUMEN TOTAL'!AA338</f>
        <v>0</v>
      </c>
      <c r="W334">
        <f>'RESUMEN TOTAL'!AB338</f>
        <v>0</v>
      </c>
      <c r="X334">
        <f>'RESUMEN TOTAL'!AC338</f>
        <v>0</v>
      </c>
      <c r="Y334">
        <f>'RESUMEN TOTAL'!AD338</f>
        <v>0</v>
      </c>
      <c r="Z334">
        <f>'RESUMEN TOTAL'!AE338</f>
        <v>0</v>
      </c>
      <c r="AA334">
        <f>'RESUMEN TOTAL'!AF338</f>
        <v>0</v>
      </c>
      <c r="AB334">
        <f>'RESUMEN TOTAL'!AG338</f>
        <v>0</v>
      </c>
      <c r="AC334">
        <f>'RESUMEN TOTAL'!AH338</f>
        <v>0</v>
      </c>
      <c r="AD334">
        <f>'RESUMEN TOTAL'!AI338</f>
        <v>0</v>
      </c>
      <c r="AE334">
        <f>'RESUMEN TOTAL'!AJ338</f>
        <v>0</v>
      </c>
      <c r="AF334">
        <f>'RESUMEN TOTAL'!AK338</f>
        <v>0</v>
      </c>
      <c r="AG334">
        <f>'RESUMEN TOTAL'!AL338</f>
        <v>0</v>
      </c>
      <c r="AH334" t="e">
        <f>'RESUMEN TOTAL'!#REF!</f>
        <v>#REF!</v>
      </c>
      <c r="AI334" t="e">
        <f>'RESUMEN TOTAL'!#REF!</f>
        <v>#REF!</v>
      </c>
      <c r="AJ334" t="e">
        <f>'RESUMEN TOTAL'!#REF!</f>
        <v>#REF!</v>
      </c>
    </row>
    <row r="335" spans="1:36" x14ac:dyDescent="0.3">
      <c r="A335" t="str">
        <f>'RESUMEN TOTAL'!A339</f>
        <v>SANTA ROSA</v>
      </c>
      <c r="B335" t="str">
        <f>'RESUMEN TOTAL'!B339</f>
        <v>SRO12</v>
      </c>
      <c r="C335" t="str">
        <f>'RESUMEN TOTAL'!D339</f>
        <v>YUGOSLAVIA Y PAYSANDU</v>
      </c>
      <c r="D335" t="str">
        <f>'RESUMEN TOTAL'!E339</f>
        <v>DOMO</v>
      </c>
      <c r="E335" t="str">
        <f>'RESUMEN TOTAL'!F339</f>
        <v>Radio</v>
      </c>
      <c r="F335">
        <f>'RESUMEN TOTAL'!K339</f>
        <v>0</v>
      </c>
      <c r="G335">
        <f>'RESUMEN TOTAL'!L339</f>
        <v>0</v>
      </c>
      <c r="H335" t="str">
        <f>'RESUMEN TOTAL'!M339</f>
        <v>APAGADO</v>
      </c>
      <c r="I335">
        <f>'RESUMEN TOTAL'!N339</f>
        <v>0</v>
      </c>
      <c r="J335">
        <f>'RESUMEN TOTAL'!O339</f>
        <v>0</v>
      </c>
      <c r="K335">
        <f>'RESUMEN TOTAL'!P339</f>
        <v>0</v>
      </c>
      <c r="L335">
        <f>'RESUMEN TOTAL'!Q339</f>
        <v>0</v>
      </c>
      <c r="M335">
        <f>'RESUMEN TOTAL'!R339</f>
        <v>0</v>
      </c>
      <c r="N335">
        <f>'RESUMEN TOTAL'!S339</f>
        <v>0</v>
      </c>
      <c r="O335">
        <f>'RESUMEN TOTAL'!T339</f>
        <v>0</v>
      </c>
      <c r="P335">
        <f>'RESUMEN TOTAL'!U339</f>
        <v>0</v>
      </c>
      <c r="Q335">
        <f>'RESUMEN TOTAL'!V339</f>
        <v>0</v>
      </c>
      <c r="R335">
        <f>'RESUMEN TOTAL'!W339</f>
        <v>0</v>
      </c>
      <c r="S335">
        <f>'RESUMEN TOTAL'!X339</f>
        <v>0</v>
      </c>
      <c r="T335">
        <f>'RESUMEN TOTAL'!Y339</f>
        <v>0</v>
      </c>
      <c r="U335">
        <f>'RESUMEN TOTAL'!Z339</f>
        <v>0</v>
      </c>
      <c r="V335">
        <f>'RESUMEN TOTAL'!AA339</f>
        <v>0</v>
      </c>
      <c r="W335">
        <f>'RESUMEN TOTAL'!AB339</f>
        <v>0</v>
      </c>
      <c r="X335">
        <f>'RESUMEN TOTAL'!AC339</f>
        <v>0</v>
      </c>
      <c r="Y335">
        <f>'RESUMEN TOTAL'!AD339</f>
        <v>0</v>
      </c>
      <c r="Z335">
        <f>'RESUMEN TOTAL'!AE339</f>
        <v>0</v>
      </c>
      <c r="AA335">
        <f>'RESUMEN TOTAL'!AF339</f>
        <v>0</v>
      </c>
      <c r="AB335">
        <f>'RESUMEN TOTAL'!AG339</f>
        <v>0</v>
      </c>
      <c r="AC335">
        <f>'RESUMEN TOTAL'!AH339</f>
        <v>0</v>
      </c>
      <c r="AD335">
        <f>'RESUMEN TOTAL'!AI339</f>
        <v>0</v>
      </c>
      <c r="AE335">
        <f>'RESUMEN TOTAL'!AJ339</f>
        <v>0</v>
      </c>
      <c r="AF335">
        <f>'RESUMEN TOTAL'!AK339</f>
        <v>0</v>
      </c>
      <c r="AG335">
        <f>'RESUMEN TOTAL'!AL339</f>
        <v>0</v>
      </c>
      <c r="AH335" t="e">
        <f>'RESUMEN TOTAL'!#REF!</f>
        <v>#REF!</v>
      </c>
      <c r="AI335" t="e">
        <f>'RESUMEN TOTAL'!#REF!</f>
        <v>#REF!</v>
      </c>
      <c r="AJ335" t="e">
        <f>'RESUMEN TOTAL'!#REF!</f>
        <v>#REF!</v>
      </c>
    </row>
    <row r="336" spans="1:36" x14ac:dyDescent="0.3">
      <c r="A336" t="str">
        <f>'RESUMEN TOTAL'!A340</f>
        <v>SANTA ROSA</v>
      </c>
      <c r="B336" t="str">
        <f>'RESUMEN TOTAL'!B340</f>
        <v>SRO15</v>
      </c>
      <c r="C336" t="str">
        <f>'RESUMEN TOTAL'!D340</f>
        <v>NOVAK Y TIRANA (614)</v>
      </c>
      <c r="D336" t="str">
        <f>'RESUMEN TOTAL'!E340</f>
        <v>DOMO</v>
      </c>
      <c r="E336" t="str">
        <f>'RESUMEN TOTAL'!F340</f>
        <v>Fibra Optica</v>
      </c>
      <c r="F336">
        <f>'RESUMEN TOTAL'!K340</f>
        <v>0</v>
      </c>
      <c r="G336">
        <f>'RESUMEN TOTAL'!L340</f>
        <v>0</v>
      </c>
      <c r="H336">
        <f>'RESUMEN TOTAL'!M340</f>
        <v>0</v>
      </c>
      <c r="I336">
        <f>'RESUMEN TOTAL'!N340</f>
        <v>0</v>
      </c>
      <c r="J336">
        <f>'RESUMEN TOTAL'!O340</f>
        <v>0</v>
      </c>
      <c r="K336">
        <f>'RESUMEN TOTAL'!P340</f>
        <v>0</v>
      </c>
      <c r="L336">
        <f>'RESUMEN TOTAL'!Q340</f>
        <v>0</v>
      </c>
      <c r="M336">
        <f>'RESUMEN TOTAL'!R340</f>
        <v>0</v>
      </c>
      <c r="N336">
        <f>'RESUMEN TOTAL'!S340</f>
        <v>0</v>
      </c>
      <c r="O336">
        <f>'RESUMEN TOTAL'!T340</f>
        <v>0</v>
      </c>
      <c r="P336">
        <f>'RESUMEN TOTAL'!U340</f>
        <v>0</v>
      </c>
      <c r="Q336">
        <f>'RESUMEN TOTAL'!V340</f>
        <v>0</v>
      </c>
      <c r="R336">
        <f>'RESUMEN TOTAL'!W340</f>
        <v>0</v>
      </c>
      <c r="S336">
        <f>'RESUMEN TOTAL'!X340</f>
        <v>0</v>
      </c>
      <c r="T336">
        <f>'RESUMEN TOTAL'!Y340</f>
        <v>0</v>
      </c>
      <c r="U336">
        <f>'RESUMEN TOTAL'!Z340</f>
        <v>0</v>
      </c>
      <c r="V336">
        <f>'RESUMEN TOTAL'!AA340</f>
        <v>0</v>
      </c>
      <c r="W336">
        <f>'RESUMEN TOTAL'!AB340</f>
        <v>0</v>
      </c>
      <c r="X336">
        <f>'RESUMEN TOTAL'!AC340</f>
        <v>0</v>
      </c>
      <c r="Y336">
        <f>'RESUMEN TOTAL'!AD340</f>
        <v>0</v>
      </c>
      <c r="Z336">
        <f>'RESUMEN TOTAL'!AE340</f>
        <v>0</v>
      </c>
      <c r="AA336">
        <f>'RESUMEN TOTAL'!AF340</f>
        <v>0</v>
      </c>
      <c r="AB336">
        <f>'RESUMEN TOTAL'!AG340</f>
        <v>0</v>
      </c>
      <c r="AC336">
        <f>'RESUMEN TOTAL'!AH340</f>
        <v>0</v>
      </c>
      <c r="AD336">
        <f>'RESUMEN TOTAL'!AI340</f>
        <v>0</v>
      </c>
      <c r="AE336">
        <f>'RESUMEN TOTAL'!AJ340</f>
        <v>0</v>
      </c>
      <c r="AF336">
        <f>'RESUMEN TOTAL'!AK340</f>
        <v>0</v>
      </c>
      <c r="AG336">
        <f>'RESUMEN TOTAL'!AL340</f>
        <v>0</v>
      </c>
      <c r="AH336" t="e">
        <f>'RESUMEN TOTAL'!#REF!</f>
        <v>#REF!</v>
      </c>
      <c r="AI336" t="e">
        <f>'RESUMEN TOTAL'!#REF!</f>
        <v>#REF!</v>
      </c>
      <c r="AJ336" t="e">
        <f>'RESUMEN TOTAL'!#REF!</f>
        <v>#REF!</v>
      </c>
    </row>
    <row r="337" spans="1:36" x14ac:dyDescent="0.3">
      <c r="A337" t="str">
        <f>'RESUMEN TOTAL'!A341</f>
        <v>SANTA ROSA</v>
      </c>
      <c r="B337" t="str">
        <f>'RESUMEN TOTAL'!B341</f>
        <v>SRO16 (fija 1)</v>
      </c>
      <c r="C337" t="str">
        <f>'RESUMEN TOTAL'!D341</f>
        <v>ANDORRA E/ BELGICA Y SAN MARINO</v>
      </c>
      <c r="D337" t="str">
        <f>'RESUMEN TOTAL'!E341</f>
        <v>Fija</v>
      </c>
      <c r="E337" t="str">
        <f>'RESUMEN TOTAL'!F341</f>
        <v>Fibra Optica</v>
      </c>
      <c r="F337">
        <f>'RESUMEN TOTAL'!K341</f>
        <v>0</v>
      </c>
      <c r="G337">
        <f>'RESUMEN TOTAL'!L341</f>
        <v>0</v>
      </c>
      <c r="H337">
        <f>'RESUMEN TOTAL'!M341</f>
        <v>0</v>
      </c>
      <c r="I337">
        <f>'RESUMEN TOTAL'!N341</f>
        <v>0</v>
      </c>
      <c r="J337">
        <f>'RESUMEN TOTAL'!O341</f>
        <v>0</v>
      </c>
      <c r="K337">
        <f>'RESUMEN TOTAL'!P341</f>
        <v>0</v>
      </c>
      <c r="L337">
        <f>'RESUMEN TOTAL'!Q341</f>
        <v>0</v>
      </c>
      <c r="M337">
        <f>'RESUMEN TOTAL'!R341</f>
        <v>0</v>
      </c>
      <c r="N337">
        <f>'RESUMEN TOTAL'!S341</f>
        <v>0</v>
      </c>
      <c r="O337">
        <f>'RESUMEN TOTAL'!T341</f>
        <v>0</v>
      </c>
      <c r="P337">
        <f>'RESUMEN TOTAL'!U341</f>
        <v>0</v>
      </c>
      <c r="Q337">
        <f>'RESUMEN TOTAL'!V341</f>
        <v>0</v>
      </c>
      <c r="R337">
        <f>'RESUMEN TOTAL'!W341</f>
        <v>0</v>
      </c>
      <c r="S337">
        <f>'RESUMEN TOTAL'!X341</f>
        <v>0</v>
      </c>
      <c r="T337">
        <f>'RESUMEN TOTAL'!Y341</f>
        <v>0</v>
      </c>
      <c r="U337">
        <f>'RESUMEN TOTAL'!Z341</f>
        <v>0</v>
      </c>
      <c r="V337">
        <f>'RESUMEN TOTAL'!AA341</f>
        <v>0</v>
      </c>
      <c r="W337">
        <f>'RESUMEN TOTAL'!AB341</f>
        <v>0</v>
      </c>
      <c r="X337">
        <f>'RESUMEN TOTAL'!AC341</f>
        <v>0</v>
      </c>
      <c r="Y337">
        <f>'RESUMEN TOTAL'!AD341</f>
        <v>0</v>
      </c>
      <c r="Z337">
        <f>'RESUMEN TOTAL'!AE341</f>
        <v>0</v>
      </c>
      <c r="AA337">
        <f>'RESUMEN TOTAL'!AF341</f>
        <v>0</v>
      </c>
      <c r="AB337">
        <f>'RESUMEN TOTAL'!AG341</f>
        <v>0</v>
      </c>
      <c r="AC337">
        <f>'RESUMEN TOTAL'!AH341</f>
        <v>0</v>
      </c>
      <c r="AD337">
        <f>'RESUMEN TOTAL'!AI341</f>
        <v>0</v>
      </c>
      <c r="AE337">
        <f>'RESUMEN TOTAL'!AJ341</f>
        <v>0</v>
      </c>
      <c r="AF337">
        <f>'RESUMEN TOTAL'!AK341</f>
        <v>0</v>
      </c>
      <c r="AG337">
        <f>'RESUMEN TOTAL'!AL341</f>
        <v>0</v>
      </c>
      <c r="AH337" t="e">
        <f>'RESUMEN TOTAL'!#REF!</f>
        <v>#REF!</v>
      </c>
      <c r="AI337" t="e">
        <f>'RESUMEN TOTAL'!#REF!</f>
        <v>#REF!</v>
      </c>
      <c r="AJ337" t="e">
        <f>'RESUMEN TOTAL'!#REF!</f>
        <v>#REF!</v>
      </c>
    </row>
    <row r="338" spans="1:36" x14ac:dyDescent="0.3">
      <c r="A338" t="str">
        <f>'RESUMEN TOTAL'!A342</f>
        <v>SANTA ROSA</v>
      </c>
      <c r="B338" t="str">
        <f>'RESUMEN TOTAL'!B342</f>
        <v>SRO17 (fija 2)</v>
      </c>
      <c r="C338" t="str">
        <f>'RESUMEN TOTAL'!D342</f>
        <v>ANDORRA E/ BELGICA Y SAN MARINO</v>
      </c>
      <c r="D338" t="str">
        <f>'RESUMEN TOTAL'!E342</f>
        <v>Fija</v>
      </c>
      <c r="E338" t="str">
        <f>'RESUMEN TOTAL'!F342</f>
        <v>Fibra Optica</v>
      </c>
      <c r="F338">
        <f>'RESUMEN TOTAL'!K342</f>
        <v>0</v>
      </c>
      <c r="G338">
        <f>'RESUMEN TOTAL'!L342</f>
        <v>0</v>
      </c>
      <c r="H338">
        <f>'RESUMEN TOTAL'!M342</f>
        <v>0</v>
      </c>
      <c r="I338">
        <f>'RESUMEN TOTAL'!N342</f>
        <v>0</v>
      </c>
      <c r="J338">
        <f>'RESUMEN TOTAL'!O342</f>
        <v>0</v>
      </c>
      <c r="K338">
        <f>'RESUMEN TOTAL'!P342</f>
        <v>0</v>
      </c>
      <c r="L338">
        <f>'RESUMEN TOTAL'!Q342</f>
        <v>0</v>
      </c>
      <c r="M338">
        <f>'RESUMEN TOTAL'!R342</f>
        <v>0</v>
      </c>
      <c r="N338">
        <f>'RESUMEN TOTAL'!S342</f>
        <v>0</v>
      </c>
      <c r="O338">
        <f>'RESUMEN TOTAL'!T342</f>
        <v>0</v>
      </c>
      <c r="P338">
        <f>'RESUMEN TOTAL'!U342</f>
        <v>0</v>
      </c>
      <c r="Q338">
        <f>'RESUMEN TOTAL'!V342</f>
        <v>0</v>
      </c>
      <c r="R338">
        <f>'RESUMEN TOTAL'!W342</f>
        <v>0</v>
      </c>
      <c r="S338">
        <f>'RESUMEN TOTAL'!X342</f>
        <v>0</v>
      </c>
      <c r="T338">
        <f>'RESUMEN TOTAL'!Y342</f>
        <v>0</v>
      </c>
      <c r="U338">
        <f>'RESUMEN TOTAL'!Z342</f>
        <v>0</v>
      </c>
      <c r="V338">
        <f>'RESUMEN TOTAL'!AA342</f>
        <v>0</v>
      </c>
      <c r="W338">
        <f>'RESUMEN TOTAL'!AB342</f>
        <v>0</v>
      </c>
      <c r="X338">
        <f>'RESUMEN TOTAL'!AC342</f>
        <v>0</v>
      </c>
      <c r="Y338">
        <f>'RESUMEN TOTAL'!AD342</f>
        <v>0</v>
      </c>
      <c r="Z338">
        <f>'RESUMEN TOTAL'!AE342</f>
        <v>0</v>
      </c>
      <c r="AA338">
        <f>'RESUMEN TOTAL'!AF342</f>
        <v>0</v>
      </c>
      <c r="AB338">
        <f>'RESUMEN TOTAL'!AG342</f>
        <v>0</v>
      </c>
      <c r="AC338">
        <f>'RESUMEN TOTAL'!AH342</f>
        <v>0</v>
      </c>
      <c r="AD338">
        <f>'RESUMEN TOTAL'!AI342</f>
        <v>0</v>
      </c>
      <c r="AE338">
        <f>'RESUMEN TOTAL'!AJ342</f>
        <v>0</v>
      </c>
      <c r="AF338">
        <f>'RESUMEN TOTAL'!AK342</f>
        <v>0</v>
      </c>
      <c r="AG338">
        <f>'RESUMEN TOTAL'!AL342</f>
        <v>0</v>
      </c>
      <c r="AH338" t="e">
        <f>'RESUMEN TOTAL'!#REF!</f>
        <v>#REF!</v>
      </c>
      <c r="AI338" t="e">
        <f>'RESUMEN TOTAL'!#REF!</f>
        <v>#REF!</v>
      </c>
      <c r="AJ338" t="e">
        <f>'RESUMEN TOTAL'!#REF!</f>
        <v>#REF!</v>
      </c>
    </row>
    <row r="339" spans="1:36" x14ac:dyDescent="0.3">
      <c r="A339" t="str">
        <f>'RESUMEN TOTAL'!A343</f>
        <v>SAN RUDECINDO</v>
      </c>
      <c r="B339" t="str">
        <f>'RESUMEN TOTAL'!B343</f>
        <v>SRU01 (fija 1)</v>
      </c>
      <c r="C339" t="str">
        <f>'RESUMEN TOTAL'!D343</f>
        <v>HERNANDARIAS Y AMBATO</v>
      </c>
      <c r="D339" t="str">
        <f>'RESUMEN TOTAL'!E343</f>
        <v>Fija</v>
      </c>
      <c r="E339" t="str">
        <f>'RESUMEN TOTAL'!F343</f>
        <v>Fibra Optica</v>
      </c>
      <c r="F339" t="str">
        <f>'RESUMEN TOTAL'!K343</f>
        <v>APAGADO</v>
      </c>
      <c r="G339" t="str">
        <f>'RESUMEN TOTAL'!L343</f>
        <v>APAGADO</v>
      </c>
      <c r="H339" t="str">
        <f>'RESUMEN TOTAL'!M343</f>
        <v>APAGADO</v>
      </c>
      <c r="I339">
        <f>'RESUMEN TOTAL'!N343</f>
        <v>0</v>
      </c>
      <c r="J339">
        <f>'RESUMEN TOTAL'!O343</f>
        <v>0</v>
      </c>
      <c r="K339">
        <f>'RESUMEN TOTAL'!P343</f>
        <v>0</v>
      </c>
      <c r="L339">
        <f>'RESUMEN TOTAL'!Q343</f>
        <v>0</v>
      </c>
      <c r="M339">
        <f>'RESUMEN TOTAL'!R343</f>
        <v>0</v>
      </c>
      <c r="N339">
        <f>'RESUMEN TOTAL'!S343</f>
        <v>0</v>
      </c>
      <c r="O339">
        <f>'RESUMEN TOTAL'!T343</f>
        <v>0</v>
      </c>
      <c r="P339">
        <f>'RESUMEN TOTAL'!U343</f>
        <v>0</v>
      </c>
      <c r="Q339">
        <f>'RESUMEN TOTAL'!V343</f>
        <v>0</v>
      </c>
      <c r="R339">
        <f>'RESUMEN TOTAL'!W343</f>
        <v>0</v>
      </c>
      <c r="S339">
        <f>'RESUMEN TOTAL'!X343</f>
        <v>0</v>
      </c>
      <c r="T339">
        <f>'RESUMEN TOTAL'!Y343</f>
        <v>0</v>
      </c>
      <c r="U339">
        <f>'RESUMEN TOTAL'!Z343</f>
        <v>0</v>
      </c>
      <c r="V339">
        <f>'RESUMEN TOTAL'!AA343</f>
        <v>0</v>
      </c>
      <c r="W339">
        <f>'RESUMEN TOTAL'!AB343</f>
        <v>0</v>
      </c>
      <c r="X339">
        <f>'RESUMEN TOTAL'!AC343</f>
        <v>0</v>
      </c>
      <c r="Y339">
        <f>'RESUMEN TOTAL'!AD343</f>
        <v>0</v>
      </c>
      <c r="Z339">
        <f>'RESUMEN TOTAL'!AE343</f>
        <v>0</v>
      </c>
      <c r="AA339">
        <f>'RESUMEN TOTAL'!AF343</f>
        <v>0</v>
      </c>
      <c r="AB339">
        <f>'RESUMEN TOTAL'!AG343</f>
        <v>0</v>
      </c>
      <c r="AC339">
        <f>'RESUMEN TOTAL'!AH343</f>
        <v>0</v>
      </c>
      <c r="AD339">
        <f>'RESUMEN TOTAL'!AI343</f>
        <v>0</v>
      </c>
      <c r="AE339">
        <f>'RESUMEN TOTAL'!AJ343</f>
        <v>0</v>
      </c>
      <c r="AF339">
        <f>'RESUMEN TOTAL'!AK343</f>
        <v>0</v>
      </c>
      <c r="AG339">
        <f>'RESUMEN TOTAL'!AL343</f>
        <v>0</v>
      </c>
      <c r="AH339" t="e">
        <f>'RESUMEN TOTAL'!#REF!</f>
        <v>#REF!</v>
      </c>
      <c r="AI339" t="e">
        <f>'RESUMEN TOTAL'!#REF!</f>
        <v>#REF!</v>
      </c>
      <c r="AJ339" t="e">
        <f>'RESUMEN TOTAL'!#REF!</f>
        <v>#REF!</v>
      </c>
    </row>
    <row r="340" spans="1:36" x14ac:dyDescent="0.3">
      <c r="A340" t="str">
        <f>'RESUMEN TOTAL'!A344</f>
        <v>SAN RUDECINDO</v>
      </c>
      <c r="B340" t="str">
        <f>'RESUMEN TOTAL'!B344</f>
        <v>SRU02 (fija 2)</v>
      </c>
      <c r="C340" t="str">
        <f>'RESUMEN TOTAL'!D344</f>
        <v>HERNANDARIAS Y AMBATO</v>
      </c>
      <c r="D340" t="str">
        <f>'RESUMEN TOTAL'!E344</f>
        <v>Fija</v>
      </c>
      <c r="E340" t="str">
        <f>'RESUMEN TOTAL'!F344</f>
        <v>Fibra Optica</v>
      </c>
      <c r="F340" t="str">
        <f>'RESUMEN TOTAL'!K344</f>
        <v>APAGADO</v>
      </c>
      <c r="G340" t="str">
        <f>'RESUMEN TOTAL'!L344</f>
        <v>APAGADO</v>
      </c>
      <c r="H340" t="str">
        <f>'RESUMEN TOTAL'!M344</f>
        <v>APAGADO</v>
      </c>
      <c r="I340">
        <f>'RESUMEN TOTAL'!N344</f>
        <v>0</v>
      </c>
      <c r="J340">
        <f>'RESUMEN TOTAL'!O344</f>
        <v>0</v>
      </c>
      <c r="K340">
        <f>'RESUMEN TOTAL'!P344</f>
        <v>0</v>
      </c>
      <c r="L340">
        <f>'RESUMEN TOTAL'!Q344</f>
        <v>0</v>
      </c>
      <c r="M340">
        <f>'RESUMEN TOTAL'!R344</f>
        <v>0</v>
      </c>
      <c r="N340">
        <f>'RESUMEN TOTAL'!S344</f>
        <v>0</v>
      </c>
      <c r="O340">
        <f>'RESUMEN TOTAL'!T344</f>
        <v>0</v>
      </c>
      <c r="P340">
        <f>'RESUMEN TOTAL'!U344</f>
        <v>0</v>
      </c>
      <c r="Q340">
        <f>'RESUMEN TOTAL'!V344</f>
        <v>0</v>
      </c>
      <c r="R340">
        <f>'RESUMEN TOTAL'!W344</f>
        <v>0</v>
      </c>
      <c r="S340">
        <f>'RESUMEN TOTAL'!X344</f>
        <v>0</v>
      </c>
      <c r="T340">
        <f>'RESUMEN TOTAL'!Y344</f>
        <v>0</v>
      </c>
      <c r="U340">
        <f>'RESUMEN TOTAL'!Z344</f>
        <v>0</v>
      </c>
      <c r="V340">
        <f>'RESUMEN TOTAL'!AA344</f>
        <v>0</v>
      </c>
      <c r="W340">
        <f>'RESUMEN TOTAL'!AB344</f>
        <v>0</v>
      </c>
      <c r="X340">
        <f>'RESUMEN TOTAL'!AC344</f>
        <v>0</v>
      </c>
      <c r="Y340">
        <f>'RESUMEN TOTAL'!AD344</f>
        <v>0</v>
      </c>
      <c r="Z340">
        <f>'RESUMEN TOTAL'!AE344</f>
        <v>0</v>
      </c>
      <c r="AA340">
        <f>'RESUMEN TOTAL'!AF344</f>
        <v>0</v>
      </c>
      <c r="AB340">
        <f>'RESUMEN TOTAL'!AG344</f>
        <v>0</v>
      </c>
      <c r="AC340">
        <f>'RESUMEN TOTAL'!AH344</f>
        <v>0</v>
      </c>
      <c r="AD340">
        <f>'RESUMEN TOTAL'!AI344</f>
        <v>0</v>
      </c>
      <c r="AE340">
        <f>'RESUMEN TOTAL'!AJ344</f>
        <v>0</v>
      </c>
      <c r="AF340">
        <f>'RESUMEN TOTAL'!AK344</f>
        <v>0</v>
      </c>
      <c r="AG340">
        <f>'RESUMEN TOTAL'!AL344</f>
        <v>0</v>
      </c>
      <c r="AH340" t="e">
        <f>'RESUMEN TOTAL'!#REF!</f>
        <v>#REF!</v>
      </c>
      <c r="AI340" t="e">
        <f>'RESUMEN TOTAL'!#REF!</f>
        <v>#REF!</v>
      </c>
      <c r="AJ340" t="e">
        <f>'RESUMEN TOTAL'!#REF!</f>
        <v>#REF!</v>
      </c>
    </row>
    <row r="341" spans="1:36" x14ac:dyDescent="0.3">
      <c r="A341" t="str">
        <f>'RESUMEN TOTAL'!A345</f>
        <v>SAN RUDECINDO</v>
      </c>
      <c r="B341" t="str">
        <f>'RESUMEN TOTAL'!B345</f>
        <v>SRU03</v>
      </c>
      <c r="C341" t="str">
        <f>'RESUMEN TOTAL'!D345</f>
        <v>SANTA SOFIA Y LUIS AGOTE</v>
      </c>
      <c r="D341" t="str">
        <f>'RESUMEN TOTAL'!E345</f>
        <v>DOMO</v>
      </c>
      <c r="E341" t="str">
        <f>'RESUMEN TOTAL'!F345</f>
        <v>Fibra Optica</v>
      </c>
      <c r="F341">
        <f>'RESUMEN TOTAL'!K345</f>
        <v>0</v>
      </c>
      <c r="G341">
        <f>'RESUMEN TOTAL'!L345</f>
        <v>0</v>
      </c>
      <c r="H341">
        <f>'RESUMEN TOTAL'!M345</f>
        <v>0</v>
      </c>
      <c r="I341">
        <f>'RESUMEN TOTAL'!N345</f>
        <v>0</v>
      </c>
      <c r="J341">
        <f>'RESUMEN TOTAL'!O345</f>
        <v>0</v>
      </c>
      <c r="K341">
        <f>'RESUMEN TOTAL'!P345</f>
        <v>0</v>
      </c>
      <c r="L341">
        <f>'RESUMEN TOTAL'!Q345</f>
        <v>0</v>
      </c>
      <c r="M341">
        <f>'RESUMEN TOTAL'!R345</f>
        <v>0</v>
      </c>
      <c r="N341">
        <f>'RESUMEN TOTAL'!S345</f>
        <v>0</v>
      </c>
      <c r="O341">
        <f>'RESUMEN TOTAL'!T345</f>
        <v>0</v>
      </c>
      <c r="P341">
        <f>'RESUMEN TOTAL'!U345</f>
        <v>0</v>
      </c>
      <c r="Q341">
        <f>'RESUMEN TOTAL'!V345</f>
        <v>0</v>
      </c>
      <c r="R341">
        <f>'RESUMEN TOTAL'!W345</f>
        <v>0</v>
      </c>
      <c r="S341">
        <f>'RESUMEN TOTAL'!X345</f>
        <v>0</v>
      </c>
      <c r="T341">
        <f>'RESUMEN TOTAL'!Y345</f>
        <v>0</v>
      </c>
      <c r="U341">
        <f>'RESUMEN TOTAL'!Z345</f>
        <v>0</v>
      </c>
      <c r="V341">
        <f>'RESUMEN TOTAL'!AA345</f>
        <v>0</v>
      </c>
      <c r="W341">
        <f>'RESUMEN TOTAL'!AB345</f>
        <v>0</v>
      </c>
      <c r="X341">
        <f>'RESUMEN TOTAL'!AC345</f>
        <v>0</v>
      </c>
      <c r="Y341">
        <f>'RESUMEN TOTAL'!AD345</f>
        <v>0</v>
      </c>
      <c r="Z341">
        <f>'RESUMEN TOTAL'!AE345</f>
        <v>0</v>
      </c>
      <c r="AA341">
        <f>'RESUMEN TOTAL'!AF345</f>
        <v>0</v>
      </c>
      <c r="AB341">
        <f>'RESUMEN TOTAL'!AG345</f>
        <v>0</v>
      </c>
      <c r="AC341">
        <f>'RESUMEN TOTAL'!AH345</f>
        <v>0</v>
      </c>
      <c r="AD341">
        <f>'RESUMEN TOTAL'!AI345</f>
        <v>0</v>
      </c>
      <c r="AE341">
        <f>'RESUMEN TOTAL'!AJ345</f>
        <v>0</v>
      </c>
      <c r="AF341">
        <f>'RESUMEN TOTAL'!AK345</f>
        <v>0</v>
      </c>
      <c r="AG341">
        <f>'RESUMEN TOTAL'!AL345</f>
        <v>0</v>
      </c>
      <c r="AH341" t="e">
        <f>'RESUMEN TOTAL'!#REF!</f>
        <v>#REF!</v>
      </c>
      <c r="AI341" t="e">
        <f>'RESUMEN TOTAL'!#REF!</f>
        <v>#REF!</v>
      </c>
      <c r="AJ341" t="e">
        <f>'RESUMEN TOTAL'!#REF!</f>
        <v>#REF!</v>
      </c>
    </row>
    <row r="342" spans="1:36" x14ac:dyDescent="0.3">
      <c r="A342" t="str">
        <f>'RESUMEN TOTAL'!A346</f>
        <v>PRESIDENTE SARMIENTO</v>
      </c>
      <c r="B342" t="str">
        <f>'RESUMEN TOTAL'!B346</f>
        <v>VANG 09</v>
      </c>
      <c r="C342" t="str">
        <f>'RESUMEN TOTAL'!D346</f>
        <v>Ruta 36 y Senzabello</v>
      </c>
      <c r="D342" t="str">
        <f>'RESUMEN TOTAL'!E346</f>
        <v>Domo</v>
      </c>
      <c r="E342" t="str">
        <f>'RESUMEN TOTAL'!F346</f>
        <v>PTO A FO</v>
      </c>
      <c r="F342">
        <f>'RESUMEN TOTAL'!K346</f>
        <v>0</v>
      </c>
      <c r="G342">
        <f>'RESUMEN TOTAL'!L346</f>
        <v>0</v>
      </c>
      <c r="H342">
        <f>'RESUMEN TOTAL'!M346</f>
        <v>0</v>
      </c>
      <c r="I342">
        <f>'RESUMEN TOTAL'!N346</f>
        <v>0</v>
      </c>
      <c r="J342">
        <f>'RESUMEN TOTAL'!O346</f>
        <v>0</v>
      </c>
      <c r="K342">
        <f>'RESUMEN TOTAL'!P346</f>
        <v>0</v>
      </c>
      <c r="L342">
        <f>'RESUMEN TOTAL'!Q346</f>
        <v>0</v>
      </c>
      <c r="M342">
        <f>'RESUMEN TOTAL'!R346</f>
        <v>0</v>
      </c>
      <c r="N342">
        <f>'RESUMEN TOTAL'!S346</f>
        <v>0</v>
      </c>
      <c r="O342">
        <f>'RESUMEN TOTAL'!T346</f>
        <v>0</v>
      </c>
      <c r="P342">
        <f>'RESUMEN TOTAL'!U346</f>
        <v>0</v>
      </c>
      <c r="Q342">
        <f>'RESUMEN TOTAL'!V346</f>
        <v>0</v>
      </c>
      <c r="R342">
        <f>'RESUMEN TOTAL'!W346</f>
        <v>0</v>
      </c>
      <c r="S342">
        <f>'RESUMEN TOTAL'!X346</f>
        <v>0</v>
      </c>
      <c r="T342">
        <f>'RESUMEN TOTAL'!Y346</f>
        <v>0</v>
      </c>
      <c r="U342">
        <f>'RESUMEN TOTAL'!Z346</f>
        <v>0</v>
      </c>
      <c r="V342">
        <f>'RESUMEN TOTAL'!AA346</f>
        <v>0</v>
      </c>
      <c r="W342">
        <f>'RESUMEN TOTAL'!AB346</f>
        <v>0</v>
      </c>
      <c r="X342">
        <f>'RESUMEN TOTAL'!AC346</f>
        <v>0</v>
      </c>
      <c r="Y342">
        <f>'RESUMEN TOTAL'!AD346</f>
        <v>0</v>
      </c>
      <c r="Z342">
        <f>'RESUMEN TOTAL'!AE346</f>
        <v>0</v>
      </c>
      <c r="AA342">
        <f>'RESUMEN TOTAL'!AF346</f>
        <v>0</v>
      </c>
      <c r="AB342">
        <f>'RESUMEN TOTAL'!AG346</f>
        <v>0</v>
      </c>
      <c r="AC342">
        <f>'RESUMEN TOTAL'!AH346</f>
        <v>0</v>
      </c>
      <c r="AD342">
        <f>'RESUMEN TOTAL'!AI346</f>
        <v>0</v>
      </c>
      <c r="AE342">
        <f>'RESUMEN TOTAL'!AJ346</f>
        <v>0</v>
      </c>
      <c r="AF342">
        <f>'RESUMEN TOTAL'!AK346</f>
        <v>0</v>
      </c>
      <c r="AG342">
        <f>'RESUMEN TOTAL'!AL346</f>
        <v>0</v>
      </c>
      <c r="AH342" t="e">
        <f>'RESUMEN TOTAL'!#REF!</f>
        <v>#REF!</v>
      </c>
      <c r="AI342" t="e">
        <f>'RESUMEN TOTAL'!#REF!</f>
        <v>#REF!</v>
      </c>
      <c r="AJ342" t="e">
        <f>'RESUMEN TOTAL'!#REF!</f>
        <v>#REF!</v>
      </c>
    </row>
    <row r="343" spans="1:36" x14ac:dyDescent="0.3">
      <c r="A343" t="str">
        <f>'RESUMEN TOTAL'!A347</f>
        <v>VILLA ANGELICA</v>
      </c>
      <c r="B343" t="str">
        <f>'RESUMEN TOTAL'!B347</f>
        <v>VANG01</v>
      </c>
      <c r="C343" t="str">
        <f>'RESUMEN TOTAL'!D347</f>
        <v>Senzabello y Necochea</v>
      </c>
      <c r="D343" t="str">
        <f>'RESUMEN TOTAL'!E347</f>
        <v>Domo</v>
      </c>
      <c r="E343" t="str">
        <f>'RESUMEN TOTAL'!F347</f>
        <v>PTO A FO</v>
      </c>
      <c r="F343">
        <f>'RESUMEN TOTAL'!K347</f>
        <v>0</v>
      </c>
      <c r="G343">
        <f>'RESUMEN TOTAL'!L347</f>
        <v>0</v>
      </c>
      <c r="H343">
        <f>'RESUMEN TOTAL'!M347</f>
        <v>0</v>
      </c>
      <c r="I343">
        <f>'RESUMEN TOTAL'!N347</f>
        <v>0</v>
      </c>
      <c r="J343">
        <f>'RESUMEN TOTAL'!O347</f>
        <v>0</v>
      </c>
      <c r="K343">
        <f>'RESUMEN TOTAL'!P347</f>
        <v>0</v>
      </c>
      <c r="L343">
        <f>'RESUMEN TOTAL'!Q347</f>
        <v>0</v>
      </c>
      <c r="M343">
        <f>'RESUMEN TOTAL'!R347</f>
        <v>0</v>
      </c>
      <c r="N343">
        <f>'RESUMEN TOTAL'!S347</f>
        <v>0</v>
      </c>
      <c r="O343">
        <f>'RESUMEN TOTAL'!T347</f>
        <v>0</v>
      </c>
      <c r="P343">
        <f>'RESUMEN TOTAL'!U347</f>
        <v>0</v>
      </c>
      <c r="Q343">
        <f>'RESUMEN TOTAL'!V347</f>
        <v>0</v>
      </c>
      <c r="R343">
        <f>'RESUMEN TOTAL'!W347</f>
        <v>0</v>
      </c>
      <c r="S343">
        <f>'RESUMEN TOTAL'!X347</f>
        <v>0</v>
      </c>
      <c r="T343">
        <f>'RESUMEN TOTAL'!Y347</f>
        <v>0</v>
      </c>
      <c r="U343">
        <f>'RESUMEN TOTAL'!Z347</f>
        <v>0</v>
      </c>
      <c r="V343">
        <f>'RESUMEN TOTAL'!AA347</f>
        <v>0</v>
      </c>
      <c r="W343">
        <f>'RESUMEN TOTAL'!AB347</f>
        <v>0</v>
      </c>
      <c r="X343">
        <f>'RESUMEN TOTAL'!AC347</f>
        <v>0</v>
      </c>
      <c r="Y343">
        <f>'RESUMEN TOTAL'!AD347</f>
        <v>0</v>
      </c>
      <c r="Z343">
        <f>'RESUMEN TOTAL'!AE347</f>
        <v>0</v>
      </c>
      <c r="AA343">
        <f>'RESUMEN TOTAL'!AF347</f>
        <v>0</v>
      </c>
      <c r="AB343">
        <f>'RESUMEN TOTAL'!AG347</f>
        <v>0</v>
      </c>
      <c r="AC343">
        <f>'RESUMEN TOTAL'!AH347</f>
        <v>0</v>
      </c>
      <c r="AD343">
        <f>'RESUMEN TOTAL'!AI347</f>
        <v>0</v>
      </c>
      <c r="AE343">
        <f>'RESUMEN TOTAL'!AJ347</f>
        <v>0</v>
      </c>
      <c r="AF343">
        <f>'RESUMEN TOTAL'!AK347</f>
        <v>0</v>
      </c>
      <c r="AG343">
        <f>'RESUMEN TOTAL'!AL347</f>
        <v>0</v>
      </c>
      <c r="AH343" t="e">
        <f>'RESUMEN TOTAL'!#REF!</f>
        <v>#REF!</v>
      </c>
      <c r="AI343" t="e">
        <f>'RESUMEN TOTAL'!#REF!</f>
        <v>#REF!</v>
      </c>
      <c r="AJ343" t="e">
        <f>'RESUMEN TOTAL'!#REF!</f>
        <v>#REF!</v>
      </c>
    </row>
    <row r="344" spans="1:36" x14ac:dyDescent="0.3">
      <c r="A344" t="str">
        <f>'RESUMEN TOTAL'!A348</f>
        <v>VILLA ANGELICA</v>
      </c>
      <c r="B344" t="str">
        <f>'RESUMEN TOTAL'!B348</f>
        <v>VANG02</v>
      </c>
      <c r="C344" t="str">
        <f>'RESUMEN TOTAL'!D348</f>
        <v>Thevenet y Ruta 36</v>
      </c>
      <c r="D344" t="str">
        <f>'RESUMEN TOTAL'!E348</f>
        <v>Domo</v>
      </c>
      <c r="E344" t="str">
        <f>'RESUMEN TOTAL'!F348</f>
        <v>Fibra Optica</v>
      </c>
      <c r="F344" t="str">
        <f>'RESUMEN TOTAL'!K348</f>
        <v>APAGADO</v>
      </c>
      <c r="G344">
        <f>'RESUMEN TOTAL'!L348</f>
        <v>0</v>
      </c>
      <c r="H344">
        <f>'RESUMEN TOTAL'!M348</f>
        <v>0</v>
      </c>
      <c r="I344">
        <f>'RESUMEN TOTAL'!N348</f>
        <v>0</v>
      </c>
      <c r="J344">
        <f>'RESUMEN TOTAL'!O348</f>
        <v>0</v>
      </c>
      <c r="K344">
        <f>'RESUMEN TOTAL'!P348</f>
        <v>0</v>
      </c>
      <c r="L344">
        <f>'RESUMEN TOTAL'!Q348</f>
        <v>0</v>
      </c>
      <c r="M344">
        <f>'RESUMEN TOTAL'!R348</f>
        <v>0</v>
      </c>
      <c r="N344">
        <f>'RESUMEN TOTAL'!S348</f>
        <v>0</v>
      </c>
      <c r="O344">
        <f>'RESUMEN TOTAL'!T348</f>
        <v>0</v>
      </c>
      <c r="P344">
        <f>'RESUMEN TOTAL'!U348</f>
        <v>0</v>
      </c>
      <c r="Q344">
        <f>'RESUMEN TOTAL'!V348</f>
        <v>0</v>
      </c>
      <c r="R344">
        <f>'RESUMEN TOTAL'!W348</f>
        <v>0</v>
      </c>
      <c r="S344">
        <f>'RESUMEN TOTAL'!X348</f>
        <v>0</v>
      </c>
      <c r="T344">
        <f>'RESUMEN TOTAL'!Y348</f>
        <v>0</v>
      </c>
      <c r="U344">
        <f>'RESUMEN TOTAL'!Z348</f>
        <v>0</v>
      </c>
      <c r="V344">
        <f>'RESUMEN TOTAL'!AA348</f>
        <v>0</v>
      </c>
      <c r="W344">
        <f>'RESUMEN TOTAL'!AB348</f>
        <v>0</v>
      </c>
      <c r="X344">
        <f>'RESUMEN TOTAL'!AC348</f>
        <v>0</v>
      </c>
      <c r="Y344">
        <f>'RESUMEN TOTAL'!AD348</f>
        <v>0</v>
      </c>
      <c r="Z344">
        <f>'RESUMEN TOTAL'!AE348</f>
        <v>0</v>
      </c>
      <c r="AA344">
        <f>'RESUMEN TOTAL'!AF348</f>
        <v>0</v>
      </c>
      <c r="AB344">
        <f>'RESUMEN TOTAL'!AG348</f>
        <v>0</v>
      </c>
      <c r="AC344">
        <f>'RESUMEN TOTAL'!AH348</f>
        <v>0</v>
      </c>
      <c r="AD344">
        <f>'RESUMEN TOTAL'!AI348</f>
        <v>0</v>
      </c>
      <c r="AE344">
        <f>'RESUMEN TOTAL'!AJ348</f>
        <v>0</v>
      </c>
      <c r="AF344">
        <f>'RESUMEN TOTAL'!AK348</f>
        <v>0</v>
      </c>
      <c r="AG344">
        <f>'RESUMEN TOTAL'!AL348</f>
        <v>0</v>
      </c>
      <c r="AH344" t="e">
        <f>'RESUMEN TOTAL'!#REF!</f>
        <v>#REF!</v>
      </c>
      <c r="AI344" t="e">
        <f>'RESUMEN TOTAL'!#REF!</f>
        <v>#REF!</v>
      </c>
      <c r="AJ344" t="e">
        <f>'RESUMEN TOTAL'!#REF!</f>
        <v>#REF!</v>
      </c>
    </row>
    <row r="345" spans="1:36" x14ac:dyDescent="0.3">
      <c r="A345" t="str">
        <f>'RESUMEN TOTAL'!A349</f>
        <v>VILLA DEL PLATA</v>
      </c>
      <c r="B345" t="str">
        <f>'RESUMEN TOTAL'!B349</f>
        <v>VANG03</v>
      </c>
      <c r="C345" t="str">
        <f>'RESUMEN TOTAL'!D349</f>
        <v>Thevenet 1950</v>
      </c>
      <c r="D345" t="str">
        <f>'RESUMEN TOTAL'!E349</f>
        <v>Domo</v>
      </c>
      <c r="E345" t="str">
        <f>'RESUMEN TOTAL'!F349</f>
        <v>Fibra Optica</v>
      </c>
      <c r="F345">
        <f>'RESUMEN TOTAL'!K349</f>
        <v>0</v>
      </c>
      <c r="G345">
        <f>'RESUMEN TOTAL'!L349</f>
        <v>0</v>
      </c>
      <c r="H345">
        <f>'RESUMEN TOTAL'!M349</f>
        <v>0</v>
      </c>
      <c r="I345">
        <f>'RESUMEN TOTAL'!N349</f>
        <v>0</v>
      </c>
      <c r="J345">
        <f>'RESUMEN TOTAL'!O349</f>
        <v>0</v>
      </c>
      <c r="K345">
        <f>'RESUMEN TOTAL'!P349</f>
        <v>0</v>
      </c>
      <c r="L345">
        <f>'RESUMEN TOTAL'!Q349</f>
        <v>0</v>
      </c>
      <c r="M345">
        <f>'RESUMEN TOTAL'!R349</f>
        <v>0</v>
      </c>
      <c r="N345">
        <f>'RESUMEN TOTAL'!S349</f>
        <v>0</v>
      </c>
      <c r="O345">
        <f>'RESUMEN TOTAL'!T349</f>
        <v>0</v>
      </c>
      <c r="P345">
        <f>'RESUMEN TOTAL'!U349</f>
        <v>0</v>
      </c>
      <c r="Q345">
        <f>'RESUMEN TOTAL'!V349</f>
        <v>0</v>
      </c>
      <c r="R345">
        <f>'RESUMEN TOTAL'!W349</f>
        <v>0</v>
      </c>
      <c r="S345">
        <f>'RESUMEN TOTAL'!X349</f>
        <v>0</v>
      </c>
      <c r="T345">
        <f>'RESUMEN TOTAL'!Y349</f>
        <v>0</v>
      </c>
      <c r="U345">
        <f>'RESUMEN TOTAL'!Z349</f>
        <v>0</v>
      </c>
      <c r="V345">
        <f>'RESUMEN TOTAL'!AA349</f>
        <v>0</v>
      </c>
      <c r="W345">
        <f>'RESUMEN TOTAL'!AB349</f>
        <v>0</v>
      </c>
      <c r="X345">
        <f>'RESUMEN TOTAL'!AC349</f>
        <v>0</v>
      </c>
      <c r="Y345">
        <f>'RESUMEN TOTAL'!AD349</f>
        <v>0</v>
      </c>
      <c r="Z345">
        <f>'RESUMEN TOTAL'!AE349</f>
        <v>0</v>
      </c>
      <c r="AA345">
        <f>'RESUMEN TOTAL'!AF349</f>
        <v>0</v>
      </c>
      <c r="AB345">
        <f>'RESUMEN TOTAL'!AG349</f>
        <v>0</v>
      </c>
      <c r="AC345">
        <f>'RESUMEN TOTAL'!AH349</f>
        <v>0</v>
      </c>
      <c r="AD345">
        <f>'RESUMEN TOTAL'!AI349</f>
        <v>0</v>
      </c>
      <c r="AE345">
        <f>'RESUMEN TOTAL'!AJ349</f>
        <v>0</v>
      </c>
      <c r="AF345">
        <f>'RESUMEN TOTAL'!AK349</f>
        <v>0</v>
      </c>
      <c r="AG345">
        <f>'RESUMEN TOTAL'!AL349</f>
        <v>0</v>
      </c>
      <c r="AH345" t="e">
        <f>'RESUMEN TOTAL'!#REF!</f>
        <v>#REF!</v>
      </c>
      <c r="AI345" t="e">
        <f>'RESUMEN TOTAL'!#REF!</f>
        <v>#REF!</v>
      </c>
      <c r="AJ345" t="e">
        <f>'RESUMEN TOTAL'!#REF!</f>
        <v>#REF!</v>
      </c>
    </row>
    <row r="346" spans="1:36" x14ac:dyDescent="0.3">
      <c r="A346" t="str">
        <f>'RESUMEN TOTAL'!A350</f>
        <v>VILLA ANGELICA</v>
      </c>
      <c r="B346" t="str">
        <f>'RESUMEN TOTAL'!B350</f>
        <v>VANG04</v>
      </c>
      <c r="C346" t="str">
        <f>'RESUMEN TOTAL'!D350</f>
        <v>Storni e/Thevenet y Calle 158</v>
      </c>
      <c r="D346" t="str">
        <f>'RESUMEN TOTAL'!E350</f>
        <v>DOMO</v>
      </c>
      <c r="E346" t="str">
        <f>'RESUMEN TOTAL'!F350</f>
        <v>Fibra Optica</v>
      </c>
      <c r="F346">
        <f>'RESUMEN TOTAL'!K350</f>
        <v>0</v>
      </c>
      <c r="G346">
        <f>'RESUMEN TOTAL'!L350</f>
        <v>0</v>
      </c>
      <c r="H346">
        <f>'RESUMEN TOTAL'!M350</f>
        <v>0</v>
      </c>
      <c r="I346">
        <f>'RESUMEN TOTAL'!N350</f>
        <v>0</v>
      </c>
      <c r="J346">
        <f>'RESUMEN TOTAL'!O350</f>
        <v>0</v>
      </c>
      <c r="K346">
        <f>'RESUMEN TOTAL'!P350</f>
        <v>0</v>
      </c>
      <c r="L346">
        <f>'RESUMEN TOTAL'!Q350</f>
        <v>0</v>
      </c>
      <c r="M346">
        <f>'RESUMEN TOTAL'!R350</f>
        <v>0</v>
      </c>
      <c r="N346">
        <f>'RESUMEN TOTAL'!S350</f>
        <v>0</v>
      </c>
      <c r="O346">
        <f>'RESUMEN TOTAL'!T350</f>
        <v>0</v>
      </c>
      <c r="P346">
        <f>'RESUMEN TOTAL'!U350</f>
        <v>0</v>
      </c>
      <c r="Q346">
        <f>'RESUMEN TOTAL'!V350</f>
        <v>0</v>
      </c>
      <c r="R346">
        <f>'RESUMEN TOTAL'!W350</f>
        <v>0</v>
      </c>
      <c r="S346">
        <f>'RESUMEN TOTAL'!X350</f>
        <v>0</v>
      </c>
      <c r="T346">
        <f>'RESUMEN TOTAL'!Y350</f>
        <v>0</v>
      </c>
      <c r="U346">
        <f>'RESUMEN TOTAL'!Z350</f>
        <v>0</v>
      </c>
      <c r="V346">
        <f>'RESUMEN TOTAL'!AA350</f>
        <v>0</v>
      </c>
      <c r="W346">
        <f>'RESUMEN TOTAL'!AB350</f>
        <v>0</v>
      </c>
      <c r="X346">
        <f>'RESUMEN TOTAL'!AC350</f>
        <v>0</v>
      </c>
      <c r="Y346">
        <f>'RESUMEN TOTAL'!AD350</f>
        <v>0</v>
      </c>
      <c r="Z346">
        <f>'RESUMEN TOTAL'!AE350</f>
        <v>0</v>
      </c>
      <c r="AA346">
        <f>'RESUMEN TOTAL'!AF350</f>
        <v>0</v>
      </c>
      <c r="AB346">
        <f>'RESUMEN TOTAL'!AG350</f>
        <v>0</v>
      </c>
      <c r="AC346">
        <f>'RESUMEN TOTAL'!AH350</f>
        <v>0</v>
      </c>
      <c r="AD346">
        <f>'RESUMEN TOTAL'!AI350</f>
        <v>0</v>
      </c>
      <c r="AE346">
        <f>'RESUMEN TOTAL'!AJ350</f>
        <v>0</v>
      </c>
      <c r="AF346">
        <f>'RESUMEN TOTAL'!AK350</f>
        <v>0</v>
      </c>
      <c r="AG346">
        <f>'RESUMEN TOTAL'!AL350</f>
        <v>0</v>
      </c>
      <c r="AH346" t="e">
        <f>'RESUMEN TOTAL'!#REF!</f>
        <v>#REF!</v>
      </c>
      <c r="AI346" t="e">
        <f>'RESUMEN TOTAL'!#REF!</f>
        <v>#REF!</v>
      </c>
      <c r="AJ346" t="e">
        <f>'RESUMEN TOTAL'!#REF!</f>
        <v>#REF!</v>
      </c>
    </row>
    <row r="347" spans="1:36" x14ac:dyDescent="0.3">
      <c r="A347" t="str">
        <f>'RESUMEN TOTAL'!A351</f>
        <v>VILLA ANGELICA</v>
      </c>
      <c r="B347" t="str">
        <f>'RESUMEN TOTAL'!B351</f>
        <v>VANG05</v>
      </c>
      <c r="C347" t="str">
        <f>'RESUMEN TOTAL'!D351</f>
        <v>Storni y Thevenet</v>
      </c>
      <c r="D347" t="str">
        <f>'RESUMEN TOTAL'!E351</f>
        <v>Domo</v>
      </c>
      <c r="E347" t="str">
        <f>'RESUMEN TOTAL'!F351</f>
        <v>Fibra Optica</v>
      </c>
      <c r="F347">
        <f>'RESUMEN TOTAL'!K351</f>
        <v>0</v>
      </c>
      <c r="G347">
        <f>'RESUMEN TOTAL'!L351</f>
        <v>0</v>
      </c>
      <c r="H347">
        <f>'RESUMEN TOTAL'!M351</f>
        <v>0</v>
      </c>
      <c r="I347">
        <f>'RESUMEN TOTAL'!N351</f>
        <v>0</v>
      </c>
      <c r="J347">
        <f>'RESUMEN TOTAL'!O351</f>
        <v>0</v>
      </c>
      <c r="K347">
        <f>'RESUMEN TOTAL'!P351</f>
        <v>0</v>
      </c>
      <c r="L347">
        <f>'RESUMEN TOTAL'!Q351</f>
        <v>0</v>
      </c>
      <c r="M347">
        <f>'RESUMEN TOTAL'!R351</f>
        <v>0</v>
      </c>
      <c r="N347">
        <f>'RESUMEN TOTAL'!S351</f>
        <v>0</v>
      </c>
      <c r="O347">
        <f>'RESUMEN TOTAL'!T351</f>
        <v>0</v>
      </c>
      <c r="P347">
        <f>'RESUMEN TOTAL'!U351</f>
        <v>0</v>
      </c>
      <c r="Q347">
        <f>'RESUMEN TOTAL'!V351</f>
        <v>0</v>
      </c>
      <c r="R347">
        <f>'RESUMEN TOTAL'!W351</f>
        <v>0</v>
      </c>
      <c r="S347">
        <f>'RESUMEN TOTAL'!X351</f>
        <v>0</v>
      </c>
      <c r="T347">
        <f>'RESUMEN TOTAL'!Y351</f>
        <v>0</v>
      </c>
      <c r="U347">
        <f>'RESUMEN TOTAL'!Z351</f>
        <v>0</v>
      </c>
      <c r="V347">
        <f>'RESUMEN TOTAL'!AA351</f>
        <v>0</v>
      </c>
      <c r="W347">
        <f>'RESUMEN TOTAL'!AB351</f>
        <v>0</v>
      </c>
      <c r="X347">
        <f>'RESUMEN TOTAL'!AC351</f>
        <v>0</v>
      </c>
      <c r="Y347">
        <f>'RESUMEN TOTAL'!AD351</f>
        <v>0</v>
      </c>
      <c r="Z347">
        <f>'RESUMEN TOTAL'!AE351</f>
        <v>0</v>
      </c>
      <c r="AA347">
        <f>'RESUMEN TOTAL'!AF351</f>
        <v>0</v>
      </c>
      <c r="AB347">
        <f>'RESUMEN TOTAL'!AG351</f>
        <v>0</v>
      </c>
      <c r="AC347">
        <f>'RESUMEN TOTAL'!AH351</f>
        <v>0</v>
      </c>
      <c r="AD347">
        <f>'RESUMEN TOTAL'!AI351</f>
        <v>0</v>
      </c>
      <c r="AE347">
        <f>'RESUMEN TOTAL'!AJ351</f>
        <v>0</v>
      </c>
      <c r="AF347">
        <f>'RESUMEN TOTAL'!AK351</f>
        <v>0</v>
      </c>
      <c r="AG347">
        <f>'RESUMEN TOTAL'!AL351</f>
        <v>0</v>
      </c>
      <c r="AH347" t="e">
        <f>'RESUMEN TOTAL'!#REF!</f>
        <v>#REF!</v>
      </c>
      <c r="AI347" t="e">
        <f>'RESUMEN TOTAL'!#REF!</f>
        <v>#REF!</v>
      </c>
      <c r="AJ347" t="e">
        <f>'RESUMEN TOTAL'!#REF!</f>
        <v>#REF!</v>
      </c>
    </row>
    <row r="348" spans="1:36" x14ac:dyDescent="0.3">
      <c r="A348" t="str">
        <f>'RESUMEN TOTAL'!A352</f>
        <v>VILLA ANGELICA</v>
      </c>
      <c r="B348" t="str">
        <f>'RESUMEN TOTAL'!B352</f>
        <v>VANG06</v>
      </c>
      <c r="C348" t="str">
        <f>'RESUMEN TOTAL'!D352</f>
        <v>Arenales e/Thevenet y Calle 158</v>
      </c>
      <c r="D348" t="str">
        <f>'RESUMEN TOTAL'!E352</f>
        <v>DOMO</v>
      </c>
      <c r="E348" t="str">
        <f>'RESUMEN TOTAL'!F352</f>
        <v>Fibra Optica</v>
      </c>
      <c r="F348">
        <f>'RESUMEN TOTAL'!K352</f>
        <v>0</v>
      </c>
      <c r="G348">
        <f>'RESUMEN TOTAL'!L352</f>
        <v>0</v>
      </c>
      <c r="H348">
        <f>'RESUMEN TOTAL'!M352</f>
        <v>0</v>
      </c>
      <c r="I348">
        <f>'RESUMEN TOTAL'!N352</f>
        <v>0</v>
      </c>
      <c r="J348">
        <f>'RESUMEN TOTAL'!O352</f>
        <v>0</v>
      </c>
      <c r="K348">
        <f>'RESUMEN TOTAL'!P352</f>
        <v>0</v>
      </c>
      <c r="L348">
        <f>'RESUMEN TOTAL'!Q352</f>
        <v>0</v>
      </c>
      <c r="M348">
        <f>'RESUMEN TOTAL'!R352</f>
        <v>0</v>
      </c>
      <c r="N348">
        <f>'RESUMEN TOTAL'!S352</f>
        <v>0</v>
      </c>
      <c r="O348">
        <f>'RESUMEN TOTAL'!T352</f>
        <v>0</v>
      </c>
      <c r="P348">
        <f>'RESUMEN TOTAL'!U352</f>
        <v>0</v>
      </c>
      <c r="Q348">
        <f>'RESUMEN TOTAL'!V352</f>
        <v>0</v>
      </c>
      <c r="R348">
        <f>'RESUMEN TOTAL'!W352</f>
        <v>0</v>
      </c>
      <c r="S348">
        <f>'RESUMEN TOTAL'!X352</f>
        <v>0</v>
      </c>
      <c r="T348">
        <f>'RESUMEN TOTAL'!Y352</f>
        <v>0</v>
      </c>
      <c r="U348">
        <f>'RESUMEN TOTAL'!Z352</f>
        <v>0</v>
      </c>
      <c r="V348">
        <f>'RESUMEN TOTAL'!AA352</f>
        <v>0</v>
      </c>
      <c r="W348">
        <f>'RESUMEN TOTAL'!AB352</f>
        <v>0</v>
      </c>
      <c r="X348">
        <f>'RESUMEN TOTAL'!AC352</f>
        <v>0</v>
      </c>
      <c r="Y348">
        <f>'RESUMEN TOTAL'!AD352</f>
        <v>0</v>
      </c>
      <c r="Z348">
        <f>'RESUMEN TOTAL'!AE352</f>
        <v>0</v>
      </c>
      <c r="AA348">
        <f>'RESUMEN TOTAL'!AF352</f>
        <v>0</v>
      </c>
      <c r="AB348">
        <f>'RESUMEN TOTAL'!AG352</f>
        <v>0</v>
      </c>
      <c r="AC348">
        <f>'RESUMEN TOTAL'!AH352</f>
        <v>0</v>
      </c>
      <c r="AD348">
        <f>'RESUMEN TOTAL'!AI352</f>
        <v>0</v>
      </c>
      <c r="AE348">
        <f>'RESUMEN TOTAL'!AJ352</f>
        <v>0</v>
      </c>
      <c r="AF348">
        <f>'RESUMEN TOTAL'!AK352</f>
        <v>0</v>
      </c>
      <c r="AG348">
        <f>'RESUMEN TOTAL'!AL352</f>
        <v>0</v>
      </c>
      <c r="AH348" t="e">
        <f>'RESUMEN TOTAL'!#REF!</f>
        <v>#REF!</v>
      </c>
      <c r="AI348" t="e">
        <f>'RESUMEN TOTAL'!#REF!</f>
        <v>#REF!</v>
      </c>
      <c r="AJ348" t="e">
        <f>'RESUMEN TOTAL'!#REF!</f>
        <v>#REF!</v>
      </c>
    </row>
    <row r="349" spans="1:36" x14ac:dyDescent="0.3">
      <c r="A349" t="str">
        <f>'RESUMEN TOTAL'!A353</f>
        <v>VILLA ANGELICA</v>
      </c>
      <c r="B349" t="str">
        <f>'RESUMEN TOTAL'!B353</f>
        <v>VANG07</v>
      </c>
      <c r="C349" t="str">
        <f>'RESUMEN TOTAL'!D353</f>
        <v>Arenales y Thevenet</v>
      </c>
      <c r="D349" t="str">
        <f>'RESUMEN TOTAL'!E353</f>
        <v>Domo</v>
      </c>
      <c r="E349" t="str">
        <f>'RESUMEN TOTAL'!F353</f>
        <v>Fibra Optica</v>
      </c>
      <c r="F349">
        <f>'RESUMEN TOTAL'!K353</f>
        <v>0</v>
      </c>
      <c r="G349">
        <f>'RESUMEN TOTAL'!L353</f>
        <v>0</v>
      </c>
      <c r="H349">
        <f>'RESUMEN TOTAL'!M353</f>
        <v>0</v>
      </c>
      <c r="I349">
        <f>'RESUMEN TOTAL'!N353</f>
        <v>0</v>
      </c>
      <c r="J349">
        <f>'RESUMEN TOTAL'!O353</f>
        <v>0</v>
      </c>
      <c r="K349">
        <f>'RESUMEN TOTAL'!P353</f>
        <v>0</v>
      </c>
      <c r="L349">
        <f>'RESUMEN TOTAL'!Q353</f>
        <v>0</v>
      </c>
      <c r="M349">
        <f>'RESUMEN TOTAL'!R353</f>
        <v>0</v>
      </c>
      <c r="N349">
        <f>'RESUMEN TOTAL'!S353</f>
        <v>0</v>
      </c>
      <c r="O349">
        <f>'RESUMEN TOTAL'!T353</f>
        <v>0</v>
      </c>
      <c r="P349">
        <f>'RESUMEN TOTAL'!U353</f>
        <v>0</v>
      </c>
      <c r="Q349">
        <f>'RESUMEN TOTAL'!V353</f>
        <v>0</v>
      </c>
      <c r="R349">
        <f>'RESUMEN TOTAL'!W353</f>
        <v>0</v>
      </c>
      <c r="S349">
        <f>'RESUMEN TOTAL'!X353</f>
        <v>0</v>
      </c>
      <c r="T349">
        <f>'RESUMEN TOTAL'!Y353</f>
        <v>0</v>
      </c>
      <c r="U349">
        <f>'RESUMEN TOTAL'!Z353</f>
        <v>0</v>
      </c>
      <c r="V349">
        <f>'RESUMEN TOTAL'!AA353</f>
        <v>0</v>
      </c>
      <c r="W349">
        <f>'RESUMEN TOTAL'!AB353</f>
        <v>0</v>
      </c>
      <c r="X349">
        <f>'RESUMEN TOTAL'!AC353</f>
        <v>0</v>
      </c>
      <c r="Y349">
        <f>'RESUMEN TOTAL'!AD353</f>
        <v>0</v>
      </c>
      <c r="Z349">
        <f>'RESUMEN TOTAL'!AE353</f>
        <v>0</v>
      </c>
      <c r="AA349">
        <f>'RESUMEN TOTAL'!AF353</f>
        <v>0</v>
      </c>
      <c r="AB349">
        <f>'RESUMEN TOTAL'!AG353</f>
        <v>0</v>
      </c>
      <c r="AC349">
        <f>'RESUMEN TOTAL'!AH353</f>
        <v>0</v>
      </c>
      <c r="AD349">
        <f>'RESUMEN TOTAL'!AI353</f>
        <v>0</v>
      </c>
      <c r="AE349">
        <f>'RESUMEN TOTAL'!AJ353</f>
        <v>0</v>
      </c>
      <c r="AF349">
        <f>'RESUMEN TOTAL'!AK353</f>
        <v>0</v>
      </c>
      <c r="AG349">
        <f>'RESUMEN TOTAL'!AL353</f>
        <v>0</v>
      </c>
      <c r="AH349" t="e">
        <f>'RESUMEN TOTAL'!#REF!</f>
        <v>#REF!</v>
      </c>
      <c r="AI349" t="e">
        <f>'RESUMEN TOTAL'!#REF!</f>
        <v>#REF!</v>
      </c>
      <c r="AJ349" t="e">
        <f>'RESUMEN TOTAL'!#REF!</f>
        <v>#REF!</v>
      </c>
    </row>
    <row r="350" spans="1:36" x14ac:dyDescent="0.3">
      <c r="A350" t="str">
        <f>'RESUMEN TOTAL'!A354</f>
        <v>VILLA ANGELICA</v>
      </c>
      <c r="B350" t="str">
        <f>'RESUMEN TOTAL'!B354</f>
        <v>VANG08</v>
      </c>
      <c r="C350" t="str">
        <f>'RESUMEN TOTAL'!D354</f>
        <v>Calle 158 al 2200</v>
      </c>
      <c r="D350" t="str">
        <f>'RESUMEN TOTAL'!E354</f>
        <v>Domo</v>
      </c>
      <c r="E350" t="str">
        <f>'RESUMEN TOTAL'!F354</f>
        <v>PTO A FO</v>
      </c>
      <c r="F350">
        <f>'RESUMEN TOTAL'!K354</f>
        <v>0</v>
      </c>
      <c r="G350">
        <f>'RESUMEN TOTAL'!L354</f>
        <v>0</v>
      </c>
      <c r="H350">
        <f>'RESUMEN TOTAL'!M354</f>
        <v>0</v>
      </c>
      <c r="I350">
        <f>'RESUMEN TOTAL'!N354</f>
        <v>0</v>
      </c>
      <c r="J350">
        <f>'RESUMEN TOTAL'!O354</f>
        <v>0</v>
      </c>
      <c r="K350">
        <f>'RESUMEN TOTAL'!P354</f>
        <v>0</v>
      </c>
      <c r="L350">
        <f>'RESUMEN TOTAL'!Q354</f>
        <v>0</v>
      </c>
      <c r="M350">
        <f>'RESUMEN TOTAL'!R354</f>
        <v>0</v>
      </c>
      <c r="N350">
        <f>'RESUMEN TOTAL'!S354</f>
        <v>0</v>
      </c>
      <c r="O350">
        <f>'RESUMEN TOTAL'!T354</f>
        <v>0</v>
      </c>
      <c r="P350">
        <f>'RESUMEN TOTAL'!U354</f>
        <v>0</v>
      </c>
      <c r="Q350">
        <f>'RESUMEN TOTAL'!V354</f>
        <v>0</v>
      </c>
      <c r="R350">
        <f>'RESUMEN TOTAL'!W354</f>
        <v>0</v>
      </c>
      <c r="S350">
        <f>'RESUMEN TOTAL'!X354</f>
        <v>0</v>
      </c>
      <c r="T350">
        <f>'RESUMEN TOTAL'!Y354</f>
        <v>0</v>
      </c>
      <c r="U350">
        <f>'RESUMEN TOTAL'!Z354</f>
        <v>0</v>
      </c>
      <c r="V350">
        <f>'RESUMEN TOTAL'!AA354</f>
        <v>0</v>
      </c>
      <c r="W350">
        <f>'RESUMEN TOTAL'!AB354</f>
        <v>0</v>
      </c>
      <c r="X350">
        <f>'RESUMEN TOTAL'!AC354</f>
        <v>0</v>
      </c>
      <c r="Y350">
        <f>'RESUMEN TOTAL'!AD354</f>
        <v>0</v>
      </c>
      <c r="Z350">
        <f>'RESUMEN TOTAL'!AE354</f>
        <v>0</v>
      </c>
      <c r="AA350">
        <f>'RESUMEN TOTAL'!AF354</f>
        <v>0</v>
      </c>
      <c r="AB350">
        <f>'RESUMEN TOTAL'!AG354</f>
        <v>0</v>
      </c>
      <c r="AC350">
        <f>'RESUMEN TOTAL'!AH354</f>
        <v>0</v>
      </c>
      <c r="AD350">
        <f>'RESUMEN TOTAL'!AI354</f>
        <v>0</v>
      </c>
      <c r="AE350">
        <f>'RESUMEN TOTAL'!AJ354</f>
        <v>0</v>
      </c>
      <c r="AF350">
        <f>'RESUMEN TOTAL'!AK354</f>
        <v>0</v>
      </c>
      <c r="AG350">
        <f>'RESUMEN TOTAL'!AL354</f>
        <v>0</v>
      </c>
      <c r="AH350" t="e">
        <f>'RESUMEN TOTAL'!#REF!</f>
        <v>#REF!</v>
      </c>
      <c r="AI350" t="e">
        <f>'RESUMEN TOTAL'!#REF!</f>
        <v>#REF!</v>
      </c>
      <c r="AJ350" t="e">
        <f>'RESUMEN TOTAL'!#REF!</f>
        <v>#REF!</v>
      </c>
    </row>
    <row r="351" spans="1:36" x14ac:dyDescent="0.3">
      <c r="A351" t="str">
        <f>'RESUMEN TOTAL'!A355</f>
        <v>VILLA ANGELICA</v>
      </c>
      <c r="B351" t="str">
        <f>'RESUMEN TOTAL'!B355</f>
        <v>VANG10</v>
      </c>
      <c r="C351" t="str">
        <f>'RESUMEN TOTAL'!D355</f>
        <v>Senzabello y Braile</v>
      </c>
      <c r="D351" t="str">
        <f>'RESUMEN TOTAL'!E355</f>
        <v>fija</v>
      </c>
      <c r="E351" t="str">
        <f>'RESUMEN TOTAL'!F355</f>
        <v>Fibra Optica</v>
      </c>
      <c r="F351">
        <f>'RESUMEN TOTAL'!K355</f>
        <v>0</v>
      </c>
      <c r="G351">
        <f>'RESUMEN TOTAL'!L355</f>
        <v>0</v>
      </c>
      <c r="H351">
        <f>'RESUMEN TOTAL'!M355</f>
        <v>0</v>
      </c>
      <c r="I351">
        <f>'RESUMEN TOTAL'!N355</f>
        <v>0</v>
      </c>
      <c r="J351">
        <f>'RESUMEN TOTAL'!O355</f>
        <v>0</v>
      </c>
      <c r="K351">
        <f>'RESUMEN TOTAL'!P355</f>
        <v>0</v>
      </c>
      <c r="L351">
        <f>'RESUMEN TOTAL'!Q355</f>
        <v>0</v>
      </c>
      <c r="M351">
        <f>'RESUMEN TOTAL'!R355</f>
        <v>0</v>
      </c>
      <c r="N351">
        <f>'RESUMEN TOTAL'!S355</f>
        <v>0</v>
      </c>
      <c r="O351">
        <f>'RESUMEN TOTAL'!T355</f>
        <v>0</v>
      </c>
      <c r="P351">
        <f>'RESUMEN TOTAL'!U355</f>
        <v>0</v>
      </c>
      <c r="Q351">
        <f>'RESUMEN TOTAL'!V355</f>
        <v>0</v>
      </c>
      <c r="R351">
        <f>'RESUMEN TOTAL'!W355</f>
        <v>0</v>
      </c>
      <c r="S351">
        <f>'RESUMEN TOTAL'!X355</f>
        <v>0</v>
      </c>
      <c r="T351">
        <f>'RESUMEN TOTAL'!Y355</f>
        <v>0</v>
      </c>
      <c r="U351">
        <f>'RESUMEN TOTAL'!Z355</f>
        <v>0</v>
      </c>
      <c r="V351">
        <f>'RESUMEN TOTAL'!AA355</f>
        <v>0</v>
      </c>
      <c r="W351">
        <f>'RESUMEN TOTAL'!AB355</f>
        <v>0</v>
      </c>
      <c r="X351">
        <f>'RESUMEN TOTAL'!AC355</f>
        <v>0</v>
      </c>
      <c r="Y351">
        <f>'RESUMEN TOTAL'!AD355</f>
        <v>0</v>
      </c>
      <c r="Z351">
        <f>'RESUMEN TOTAL'!AE355</f>
        <v>0</v>
      </c>
      <c r="AA351">
        <f>'RESUMEN TOTAL'!AF355</f>
        <v>0</v>
      </c>
      <c r="AB351">
        <f>'RESUMEN TOTAL'!AG355</f>
        <v>0</v>
      </c>
      <c r="AC351">
        <f>'RESUMEN TOTAL'!AH355</f>
        <v>0</v>
      </c>
      <c r="AD351">
        <f>'RESUMEN TOTAL'!AI355</f>
        <v>0</v>
      </c>
      <c r="AE351">
        <f>'RESUMEN TOTAL'!AJ355</f>
        <v>0</v>
      </c>
      <c r="AF351">
        <f>'RESUMEN TOTAL'!AK355</f>
        <v>0</v>
      </c>
      <c r="AG351">
        <f>'RESUMEN TOTAL'!AL355</f>
        <v>0</v>
      </c>
      <c r="AH351" t="e">
        <f>'RESUMEN TOTAL'!#REF!</f>
        <v>#REF!</v>
      </c>
      <c r="AI351" t="e">
        <f>'RESUMEN TOTAL'!#REF!</f>
        <v>#REF!</v>
      </c>
      <c r="AJ351" t="e">
        <f>'RESUMEN TOTAL'!#REF!</f>
        <v>#REF!</v>
      </c>
    </row>
    <row r="352" spans="1:36" x14ac:dyDescent="0.3">
      <c r="A352" t="str">
        <f>'RESUMEN TOTAL'!A356</f>
        <v>VILLA ANGELICA</v>
      </c>
      <c r="B352" t="str">
        <f>'RESUMEN TOTAL'!B356</f>
        <v>VANG11</v>
      </c>
      <c r="C352" t="str">
        <f>'RESUMEN TOTAL'!D356</f>
        <v>Senzabello y Braile</v>
      </c>
      <c r="D352" t="str">
        <f>'RESUMEN TOTAL'!E356</f>
        <v>fija</v>
      </c>
      <c r="E352" t="str">
        <f>'RESUMEN TOTAL'!F356</f>
        <v>Fibra Optica</v>
      </c>
      <c r="F352">
        <f>'RESUMEN TOTAL'!K356</f>
        <v>0</v>
      </c>
      <c r="G352">
        <f>'RESUMEN TOTAL'!L356</f>
        <v>0</v>
      </c>
      <c r="H352">
        <f>'RESUMEN TOTAL'!M356</f>
        <v>0</v>
      </c>
      <c r="I352">
        <f>'RESUMEN TOTAL'!N356</f>
        <v>0</v>
      </c>
      <c r="J352">
        <f>'RESUMEN TOTAL'!O356</f>
        <v>0</v>
      </c>
      <c r="K352">
        <f>'RESUMEN TOTAL'!P356</f>
        <v>0</v>
      </c>
      <c r="L352">
        <f>'RESUMEN TOTAL'!Q356</f>
        <v>0</v>
      </c>
      <c r="M352">
        <f>'RESUMEN TOTAL'!R356</f>
        <v>0</v>
      </c>
      <c r="N352">
        <f>'RESUMEN TOTAL'!S356</f>
        <v>0</v>
      </c>
      <c r="O352">
        <f>'RESUMEN TOTAL'!T356</f>
        <v>0</v>
      </c>
      <c r="P352">
        <f>'RESUMEN TOTAL'!U356</f>
        <v>0</v>
      </c>
      <c r="Q352">
        <f>'RESUMEN TOTAL'!V356</f>
        <v>0</v>
      </c>
      <c r="R352">
        <f>'RESUMEN TOTAL'!W356</f>
        <v>0</v>
      </c>
      <c r="S352">
        <f>'RESUMEN TOTAL'!X356</f>
        <v>0</v>
      </c>
      <c r="T352">
        <f>'RESUMEN TOTAL'!Y356</f>
        <v>0</v>
      </c>
      <c r="U352">
        <f>'RESUMEN TOTAL'!Z356</f>
        <v>0</v>
      </c>
      <c r="V352">
        <f>'RESUMEN TOTAL'!AA356</f>
        <v>0</v>
      </c>
      <c r="W352">
        <f>'RESUMEN TOTAL'!AB356</f>
        <v>0</v>
      </c>
      <c r="X352">
        <f>'RESUMEN TOTAL'!AC356</f>
        <v>0</v>
      </c>
      <c r="Y352">
        <f>'RESUMEN TOTAL'!AD356</f>
        <v>0</v>
      </c>
      <c r="Z352">
        <f>'RESUMEN TOTAL'!AE356</f>
        <v>0</v>
      </c>
      <c r="AA352">
        <f>'RESUMEN TOTAL'!AF356</f>
        <v>0</v>
      </c>
      <c r="AB352">
        <f>'RESUMEN TOTAL'!AG356</f>
        <v>0</v>
      </c>
      <c r="AC352">
        <f>'RESUMEN TOTAL'!AH356</f>
        <v>0</v>
      </c>
      <c r="AD352">
        <f>'RESUMEN TOTAL'!AI356</f>
        <v>0</v>
      </c>
      <c r="AE352">
        <f>'RESUMEN TOTAL'!AJ356</f>
        <v>0</v>
      </c>
      <c r="AF352">
        <f>'RESUMEN TOTAL'!AK356</f>
        <v>0</v>
      </c>
      <c r="AG352">
        <f>'RESUMEN TOTAL'!AL356</f>
        <v>0</v>
      </c>
      <c r="AH352" t="e">
        <f>'RESUMEN TOTAL'!#REF!</f>
        <v>#REF!</v>
      </c>
      <c r="AI352" t="e">
        <f>'RESUMEN TOTAL'!#REF!</f>
        <v>#REF!</v>
      </c>
      <c r="AJ352" t="e">
        <f>'RESUMEN TOTAL'!#REF!</f>
        <v>#REF!</v>
      </c>
    </row>
    <row r="353" spans="1:36" x14ac:dyDescent="0.3">
      <c r="A353" t="str">
        <f>'RESUMEN TOTAL'!A357</f>
        <v>VILLA ARGENTINA</v>
      </c>
      <c r="B353" t="str">
        <f>'RESUMEN TOTAL'!B357</f>
        <v>VAR 01</v>
      </c>
      <c r="C353" t="str">
        <f>'RESUMEN TOTAL'!D357</f>
        <v>Calle 519 y 546</v>
      </c>
      <c r="D353" t="str">
        <f>'RESUMEN TOTAL'!E357</f>
        <v>Domo</v>
      </c>
      <c r="E353" t="str">
        <f>'RESUMEN TOTAL'!F357</f>
        <v>Radio</v>
      </c>
      <c r="F353">
        <f>'RESUMEN TOTAL'!K357</f>
        <v>0</v>
      </c>
      <c r="G353">
        <f>'RESUMEN TOTAL'!L357</f>
        <v>0</v>
      </c>
      <c r="H353">
        <f>'RESUMEN TOTAL'!M357</f>
        <v>0</v>
      </c>
      <c r="I353">
        <f>'RESUMEN TOTAL'!N357</f>
        <v>0</v>
      </c>
      <c r="J353">
        <f>'RESUMEN TOTAL'!O357</f>
        <v>0</v>
      </c>
      <c r="K353">
        <f>'RESUMEN TOTAL'!P357</f>
        <v>0</v>
      </c>
      <c r="L353">
        <f>'RESUMEN TOTAL'!Q357</f>
        <v>0</v>
      </c>
      <c r="M353">
        <f>'RESUMEN TOTAL'!R357</f>
        <v>0</v>
      </c>
      <c r="N353">
        <f>'RESUMEN TOTAL'!S357</f>
        <v>0</v>
      </c>
      <c r="O353">
        <f>'RESUMEN TOTAL'!T357</f>
        <v>0</v>
      </c>
      <c r="P353">
        <f>'RESUMEN TOTAL'!U357</f>
        <v>0</v>
      </c>
      <c r="Q353">
        <f>'RESUMEN TOTAL'!V357</f>
        <v>0</v>
      </c>
      <c r="R353">
        <f>'RESUMEN TOTAL'!W357</f>
        <v>0</v>
      </c>
      <c r="S353">
        <f>'RESUMEN TOTAL'!X357</f>
        <v>0</v>
      </c>
      <c r="T353">
        <f>'RESUMEN TOTAL'!Y357</f>
        <v>0</v>
      </c>
      <c r="U353">
        <f>'RESUMEN TOTAL'!Z357</f>
        <v>0</v>
      </c>
      <c r="V353">
        <f>'RESUMEN TOTAL'!AA357</f>
        <v>0</v>
      </c>
      <c r="W353">
        <f>'RESUMEN TOTAL'!AB357</f>
        <v>0</v>
      </c>
      <c r="X353">
        <f>'RESUMEN TOTAL'!AC357</f>
        <v>0</v>
      </c>
      <c r="Y353">
        <f>'RESUMEN TOTAL'!AD357</f>
        <v>0</v>
      </c>
      <c r="Z353">
        <f>'RESUMEN TOTAL'!AE357</f>
        <v>0</v>
      </c>
      <c r="AA353">
        <f>'RESUMEN TOTAL'!AF357</f>
        <v>0</v>
      </c>
      <c r="AB353">
        <f>'RESUMEN TOTAL'!AG357</f>
        <v>0</v>
      </c>
      <c r="AC353">
        <f>'RESUMEN TOTAL'!AH357</f>
        <v>0</v>
      </c>
      <c r="AD353">
        <f>'RESUMEN TOTAL'!AI357</f>
        <v>0</v>
      </c>
      <c r="AE353">
        <f>'RESUMEN TOTAL'!AJ357</f>
        <v>0</v>
      </c>
      <c r="AF353">
        <f>'RESUMEN TOTAL'!AK357</f>
        <v>0</v>
      </c>
      <c r="AG353">
        <f>'RESUMEN TOTAL'!AL357</f>
        <v>0</v>
      </c>
      <c r="AH353" t="e">
        <f>'RESUMEN TOTAL'!#REF!</f>
        <v>#REF!</v>
      </c>
      <c r="AI353" t="e">
        <f>'RESUMEN TOTAL'!#REF!</f>
        <v>#REF!</v>
      </c>
      <c r="AJ353" t="e">
        <f>'RESUMEN TOTAL'!#REF!</f>
        <v>#REF!</v>
      </c>
    </row>
    <row r="354" spans="1:36" x14ac:dyDescent="0.3">
      <c r="A354" t="str">
        <f>'RESUMEN TOTAL'!A358</f>
        <v>VILLA ARGENTINA</v>
      </c>
      <c r="B354" t="str">
        <f>'RESUMEN TOTAL'!B358</f>
        <v>VAR 02</v>
      </c>
      <c r="C354" t="str">
        <f>'RESUMEN TOTAL'!D358</f>
        <v>DIAGONAL LOS TILOS Y 542</v>
      </c>
      <c r="D354" t="str">
        <f>'RESUMEN TOTAL'!E358</f>
        <v>DOMO</v>
      </c>
      <c r="E354" t="str">
        <f>'RESUMEN TOTAL'!F358</f>
        <v>Radio</v>
      </c>
      <c r="F354">
        <f>'RESUMEN TOTAL'!K358</f>
        <v>0</v>
      </c>
      <c r="G354">
        <f>'RESUMEN TOTAL'!L358</f>
        <v>0</v>
      </c>
      <c r="H354">
        <f>'RESUMEN TOTAL'!M358</f>
        <v>0</v>
      </c>
      <c r="I354">
        <f>'RESUMEN TOTAL'!N358</f>
        <v>0</v>
      </c>
      <c r="J354">
        <f>'RESUMEN TOTAL'!O358</f>
        <v>0</v>
      </c>
      <c r="K354">
        <f>'RESUMEN TOTAL'!P358</f>
        <v>0</v>
      </c>
      <c r="L354">
        <f>'RESUMEN TOTAL'!Q358</f>
        <v>0</v>
      </c>
      <c r="M354">
        <f>'RESUMEN TOTAL'!R358</f>
        <v>0</v>
      </c>
      <c r="N354">
        <f>'RESUMEN TOTAL'!S358</f>
        <v>0</v>
      </c>
      <c r="O354">
        <f>'RESUMEN TOTAL'!T358</f>
        <v>0</v>
      </c>
      <c r="P354">
        <f>'RESUMEN TOTAL'!U358</f>
        <v>0</v>
      </c>
      <c r="Q354">
        <f>'RESUMEN TOTAL'!V358</f>
        <v>0</v>
      </c>
      <c r="R354">
        <f>'RESUMEN TOTAL'!W358</f>
        <v>0</v>
      </c>
      <c r="S354">
        <f>'RESUMEN TOTAL'!X358</f>
        <v>0</v>
      </c>
      <c r="T354">
        <f>'RESUMEN TOTAL'!Y358</f>
        <v>0</v>
      </c>
      <c r="U354">
        <f>'RESUMEN TOTAL'!Z358</f>
        <v>0</v>
      </c>
      <c r="V354">
        <f>'RESUMEN TOTAL'!AA358</f>
        <v>0</v>
      </c>
      <c r="W354">
        <f>'RESUMEN TOTAL'!AB358</f>
        <v>0</v>
      </c>
      <c r="X354">
        <f>'RESUMEN TOTAL'!AC358</f>
        <v>0</v>
      </c>
      <c r="Y354">
        <f>'RESUMEN TOTAL'!AD358</f>
        <v>0</v>
      </c>
      <c r="Z354">
        <f>'RESUMEN TOTAL'!AE358</f>
        <v>0</v>
      </c>
      <c r="AA354">
        <f>'RESUMEN TOTAL'!AF358</f>
        <v>0</v>
      </c>
      <c r="AB354">
        <f>'RESUMEN TOTAL'!AG358</f>
        <v>0</v>
      </c>
      <c r="AC354">
        <f>'RESUMEN TOTAL'!AH358</f>
        <v>0</v>
      </c>
      <c r="AD354">
        <f>'RESUMEN TOTAL'!AI358</f>
        <v>0</v>
      </c>
      <c r="AE354">
        <f>'RESUMEN TOTAL'!AJ358</f>
        <v>0</v>
      </c>
      <c r="AF354">
        <f>'RESUMEN TOTAL'!AK358</f>
        <v>0</v>
      </c>
      <c r="AG354">
        <f>'RESUMEN TOTAL'!AL358</f>
        <v>0</v>
      </c>
      <c r="AH354" t="e">
        <f>'RESUMEN TOTAL'!#REF!</f>
        <v>#REF!</v>
      </c>
      <c r="AI354" t="e">
        <f>'RESUMEN TOTAL'!#REF!</f>
        <v>#REF!</v>
      </c>
      <c r="AJ354" t="e">
        <f>'RESUMEN TOTAL'!#REF!</f>
        <v>#REF!</v>
      </c>
    </row>
    <row r="355" spans="1:36" x14ac:dyDescent="0.3">
      <c r="A355" t="str">
        <f>'RESUMEN TOTAL'!A359</f>
        <v>VILLA ARGENTINA</v>
      </c>
      <c r="B355" t="str">
        <f>'RESUMEN TOTAL'!B359</f>
        <v>VAR03 (fija 1)</v>
      </c>
      <c r="C355" t="str">
        <f>'RESUMEN TOTAL'!D359</f>
        <v>509 y 546</v>
      </c>
      <c r="D355" t="str">
        <f>'RESUMEN TOTAL'!E359</f>
        <v>Fija</v>
      </c>
      <c r="E355" t="str">
        <f>'RESUMEN TOTAL'!F359</f>
        <v>RADIO</v>
      </c>
      <c r="F355" t="str">
        <f>'RESUMEN TOTAL'!K359</f>
        <v>APAGADO</v>
      </c>
      <c r="G355" t="str">
        <f>'RESUMEN TOTAL'!L359</f>
        <v>APAGADO</v>
      </c>
      <c r="H355" t="str">
        <f>'RESUMEN TOTAL'!M359</f>
        <v>APAGADO</v>
      </c>
      <c r="I355">
        <f>'RESUMEN TOTAL'!N359</f>
        <v>0</v>
      </c>
      <c r="J355">
        <f>'RESUMEN TOTAL'!O359</f>
        <v>0</v>
      </c>
      <c r="K355">
        <f>'RESUMEN TOTAL'!P359</f>
        <v>0</v>
      </c>
      <c r="L355">
        <f>'RESUMEN TOTAL'!Q359</f>
        <v>0</v>
      </c>
      <c r="M355">
        <f>'RESUMEN TOTAL'!R359</f>
        <v>0</v>
      </c>
      <c r="N355">
        <f>'RESUMEN TOTAL'!S359</f>
        <v>0</v>
      </c>
      <c r="O355">
        <f>'RESUMEN TOTAL'!T359</f>
        <v>0</v>
      </c>
      <c r="P355">
        <f>'RESUMEN TOTAL'!U359</f>
        <v>0</v>
      </c>
      <c r="Q355">
        <f>'RESUMEN TOTAL'!V359</f>
        <v>0</v>
      </c>
      <c r="R355">
        <f>'RESUMEN TOTAL'!W359</f>
        <v>0</v>
      </c>
      <c r="S355">
        <f>'RESUMEN TOTAL'!X359</f>
        <v>0</v>
      </c>
      <c r="T355">
        <f>'RESUMEN TOTAL'!Y359</f>
        <v>0</v>
      </c>
      <c r="U355">
        <f>'RESUMEN TOTAL'!Z359</f>
        <v>0</v>
      </c>
      <c r="V355">
        <f>'RESUMEN TOTAL'!AA359</f>
        <v>0</v>
      </c>
      <c r="W355">
        <f>'RESUMEN TOTAL'!AB359</f>
        <v>0</v>
      </c>
      <c r="X355">
        <f>'RESUMEN TOTAL'!AC359</f>
        <v>0</v>
      </c>
      <c r="Y355">
        <f>'RESUMEN TOTAL'!AD359</f>
        <v>0</v>
      </c>
      <c r="Z355">
        <f>'RESUMEN TOTAL'!AE359</f>
        <v>0</v>
      </c>
      <c r="AA355">
        <f>'RESUMEN TOTAL'!AF359</f>
        <v>0</v>
      </c>
      <c r="AB355">
        <f>'RESUMEN TOTAL'!AG359</f>
        <v>0</v>
      </c>
      <c r="AC355">
        <f>'RESUMEN TOTAL'!AH359</f>
        <v>0</v>
      </c>
      <c r="AD355">
        <f>'RESUMEN TOTAL'!AI359</f>
        <v>0</v>
      </c>
      <c r="AE355">
        <f>'RESUMEN TOTAL'!AJ359</f>
        <v>0</v>
      </c>
      <c r="AF355">
        <f>'RESUMEN TOTAL'!AK359</f>
        <v>0</v>
      </c>
      <c r="AG355">
        <f>'RESUMEN TOTAL'!AL359</f>
        <v>0</v>
      </c>
      <c r="AH355" t="e">
        <f>'RESUMEN TOTAL'!#REF!</f>
        <v>#REF!</v>
      </c>
      <c r="AI355" t="e">
        <f>'RESUMEN TOTAL'!#REF!</f>
        <v>#REF!</v>
      </c>
      <c r="AJ355" t="e">
        <f>'RESUMEN TOTAL'!#REF!</f>
        <v>#REF!</v>
      </c>
    </row>
    <row r="356" spans="1:36" x14ac:dyDescent="0.3">
      <c r="A356" t="str">
        <f>'RESUMEN TOTAL'!A360</f>
        <v>VILLA ARGENTINA</v>
      </c>
      <c r="B356" t="str">
        <f>'RESUMEN TOTAL'!B360</f>
        <v>VAR04 (fija 2)</v>
      </c>
      <c r="C356" t="str">
        <f>'RESUMEN TOTAL'!D360</f>
        <v>509 y 546</v>
      </c>
      <c r="D356" t="str">
        <f>'RESUMEN TOTAL'!E360</f>
        <v>Fija</v>
      </c>
      <c r="E356" t="str">
        <f>'RESUMEN TOTAL'!F360</f>
        <v>RADIO</v>
      </c>
      <c r="F356" t="str">
        <f>'RESUMEN TOTAL'!K360</f>
        <v>APAGADO</v>
      </c>
      <c r="G356" t="str">
        <f>'RESUMEN TOTAL'!L360</f>
        <v>APAGADO</v>
      </c>
      <c r="H356" t="str">
        <f>'RESUMEN TOTAL'!M360</f>
        <v>APAGADO</v>
      </c>
      <c r="I356">
        <f>'RESUMEN TOTAL'!N360</f>
        <v>0</v>
      </c>
      <c r="J356">
        <f>'RESUMEN TOTAL'!O360</f>
        <v>0</v>
      </c>
      <c r="K356">
        <f>'RESUMEN TOTAL'!P360</f>
        <v>0</v>
      </c>
      <c r="L356">
        <f>'RESUMEN TOTAL'!Q360</f>
        <v>0</v>
      </c>
      <c r="M356">
        <f>'RESUMEN TOTAL'!R360</f>
        <v>0</v>
      </c>
      <c r="N356">
        <f>'RESUMEN TOTAL'!S360</f>
        <v>0</v>
      </c>
      <c r="O356">
        <f>'RESUMEN TOTAL'!T360</f>
        <v>0</v>
      </c>
      <c r="P356">
        <f>'RESUMEN TOTAL'!U360</f>
        <v>0</v>
      </c>
      <c r="Q356">
        <f>'RESUMEN TOTAL'!V360</f>
        <v>0</v>
      </c>
      <c r="R356">
        <f>'RESUMEN TOTAL'!W360</f>
        <v>0</v>
      </c>
      <c r="S356">
        <f>'RESUMEN TOTAL'!X360</f>
        <v>0</v>
      </c>
      <c r="T356">
        <f>'RESUMEN TOTAL'!Y360</f>
        <v>0</v>
      </c>
      <c r="U356">
        <f>'RESUMEN TOTAL'!Z360</f>
        <v>0</v>
      </c>
      <c r="V356">
        <f>'RESUMEN TOTAL'!AA360</f>
        <v>0</v>
      </c>
      <c r="W356">
        <f>'RESUMEN TOTAL'!AB360</f>
        <v>0</v>
      </c>
      <c r="X356">
        <f>'RESUMEN TOTAL'!AC360</f>
        <v>0</v>
      </c>
      <c r="Y356">
        <f>'RESUMEN TOTAL'!AD360</f>
        <v>0</v>
      </c>
      <c r="Z356">
        <f>'RESUMEN TOTAL'!AE360</f>
        <v>0</v>
      </c>
      <c r="AA356">
        <f>'RESUMEN TOTAL'!AF360</f>
        <v>0</v>
      </c>
      <c r="AB356">
        <f>'RESUMEN TOTAL'!AG360</f>
        <v>0</v>
      </c>
      <c r="AC356">
        <f>'RESUMEN TOTAL'!AH360</f>
        <v>0</v>
      </c>
      <c r="AD356">
        <f>'RESUMEN TOTAL'!AI360</f>
        <v>0</v>
      </c>
      <c r="AE356">
        <f>'RESUMEN TOTAL'!AJ360</f>
        <v>0</v>
      </c>
      <c r="AF356">
        <f>'RESUMEN TOTAL'!AK360</f>
        <v>0</v>
      </c>
      <c r="AG356">
        <f>'RESUMEN TOTAL'!AL360</f>
        <v>0</v>
      </c>
      <c r="AH356" t="e">
        <f>'RESUMEN TOTAL'!#REF!</f>
        <v>#REF!</v>
      </c>
      <c r="AI356" t="e">
        <f>'RESUMEN TOTAL'!#REF!</f>
        <v>#REF!</v>
      </c>
      <c r="AJ356" t="e">
        <f>'RESUMEN TOTAL'!#REF!</f>
        <v>#REF!</v>
      </c>
    </row>
    <row r="357" spans="1:36" x14ac:dyDescent="0.3">
      <c r="A357" t="str">
        <f>'RESUMEN TOTAL'!A361</f>
        <v>VILLA ARGENTINA</v>
      </c>
      <c r="B357" t="str">
        <f>'RESUMEN TOTAL'!B361</f>
        <v>VAR05 (fija 1)</v>
      </c>
      <c r="C357" t="str">
        <f>'RESUMEN TOTAL'!D361</f>
        <v>511 E/ 544 Y 546</v>
      </c>
      <c r="D357" t="str">
        <f>'RESUMEN TOTAL'!E361</f>
        <v>Fija</v>
      </c>
      <c r="E357" t="str">
        <f>'RESUMEN TOTAL'!F361</f>
        <v>RADIO</v>
      </c>
      <c r="F357">
        <f>'RESUMEN TOTAL'!K361</f>
        <v>0</v>
      </c>
      <c r="G357">
        <f>'RESUMEN TOTAL'!L361</f>
        <v>0</v>
      </c>
      <c r="H357">
        <f>'RESUMEN TOTAL'!M361</f>
        <v>0</v>
      </c>
      <c r="I357">
        <f>'RESUMEN TOTAL'!N361</f>
        <v>0</v>
      </c>
      <c r="J357">
        <f>'RESUMEN TOTAL'!O361</f>
        <v>0</v>
      </c>
      <c r="K357">
        <f>'RESUMEN TOTAL'!P361</f>
        <v>0</v>
      </c>
      <c r="L357">
        <f>'RESUMEN TOTAL'!Q361</f>
        <v>0</v>
      </c>
      <c r="M357">
        <f>'RESUMEN TOTAL'!R361</f>
        <v>0</v>
      </c>
      <c r="N357">
        <f>'RESUMEN TOTAL'!S361</f>
        <v>0</v>
      </c>
      <c r="O357">
        <f>'RESUMEN TOTAL'!T361</f>
        <v>0</v>
      </c>
      <c r="P357">
        <f>'RESUMEN TOTAL'!U361</f>
        <v>0</v>
      </c>
      <c r="Q357">
        <f>'RESUMEN TOTAL'!V361</f>
        <v>0</v>
      </c>
      <c r="R357">
        <f>'RESUMEN TOTAL'!W361</f>
        <v>0</v>
      </c>
      <c r="S357">
        <f>'RESUMEN TOTAL'!X361</f>
        <v>0</v>
      </c>
      <c r="T357">
        <f>'RESUMEN TOTAL'!Y361</f>
        <v>0</v>
      </c>
      <c r="U357">
        <f>'RESUMEN TOTAL'!Z361</f>
        <v>0</v>
      </c>
      <c r="V357">
        <f>'RESUMEN TOTAL'!AA361</f>
        <v>0</v>
      </c>
      <c r="W357">
        <f>'RESUMEN TOTAL'!AB361</f>
        <v>0</v>
      </c>
      <c r="X357">
        <f>'RESUMEN TOTAL'!AC361</f>
        <v>0</v>
      </c>
      <c r="Y357">
        <f>'RESUMEN TOTAL'!AD361</f>
        <v>0</v>
      </c>
      <c r="Z357">
        <f>'RESUMEN TOTAL'!AE361</f>
        <v>0</v>
      </c>
      <c r="AA357">
        <f>'RESUMEN TOTAL'!AF361</f>
        <v>0</v>
      </c>
      <c r="AB357">
        <f>'RESUMEN TOTAL'!AG361</f>
        <v>0</v>
      </c>
      <c r="AC357">
        <f>'RESUMEN TOTAL'!AH361</f>
        <v>0</v>
      </c>
      <c r="AD357">
        <f>'RESUMEN TOTAL'!AI361</f>
        <v>0</v>
      </c>
      <c r="AE357">
        <f>'RESUMEN TOTAL'!AJ361</f>
        <v>0</v>
      </c>
      <c r="AF357">
        <f>'RESUMEN TOTAL'!AK361</f>
        <v>0</v>
      </c>
      <c r="AG357">
        <f>'RESUMEN TOTAL'!AL361</f>
        <v>0</v>
      </c>
      <c r="AH357" t="e">
        <f>'RESUMEN TOTAL'!#REF!</f>
        <v>#REF!</v>
      </c>
      <c r="AI357" t="e">
        <f>'RESUMEN TOTAL'!#REF!</f>
        <v>#REF!</v>
      </c>
      <c r="AJ357" t="e">
        <f>'RESUMEN TOTAL'!#REF!</f>
        <v>#REF!</v>
      </c>
    </row>
    <row r="358" spans="1:36" x14ac:dyDescent="0.3">
      <c r="A358" t="str">
        <f>'RESUMEN TOTAL'!A362</f>
        <v>VILLA ARGENTINA</v>
      </c>
      <c r="B358" t="str">
        <f>'RESUMEN TOTAL'!B362</f>
        <v>VAR06 (fija 2)</v>
      </c>
      <c r="C358" t="str">
        <f>'RESUMEN TOTAL'!D362</f>
        <v>511 E/ 544 Y 546</v>
      </c>
      <c r="D358" t="str">
        <f>'RESUMEN TOTAL'!E362</f>
        <v>Fija</v>
      </c>
      <c r="E358" t="str">
        <f>'RESUMEN TOTAL'!F362</f>
        <v>RADIO</v>
      </c>
      <c r="F358">
        <f>'RESUMEN TOTAL'!K362</f>
        <v>0</v>
      </c>
      <c r="G358">
        <f>'RESUMEN TOTAL'!L362</f>
        <v>0</v>
      </c>
      <c r="H358" t="str">
        <f>'RESUMEN TOTAL'!M362</f>
        <v>APAGADO</v>
      </c>
      <c r="I358">
        <f>'RESUMEN TOTAL'!N362</f>
        <v>0</v>
      </c>
      <c r="J358">
        <f>'RESUMEN TOTAL'!O362</f>
        <v>0</v>
      </c>
      <c r="K358">
        <f>'RESUMEN TOTAL'!P362</f>
        <v>0</v>
      </c>
      <c r="L358">
        <f>'RESUMEN TOTAL'!Q362</f>
        <v>0</v>
      </c>
      <c r="M358">
        <f>'RESUMEN TOTAL'!R362</f>
        <v>0</v>
      </c>
      <c r="N358">
        <f>'RESUMEN TOTAL'!S362</f>
        <v>0</v>
      </c>
      <c r="O358">
        <f>'RESUMEN TOTAL'!T362</f>
        <v>0</v>
      </c>
      <c r="P358">
        <f>'RESUMEN TOTAL'!U362</f>
        <v>0</v>
      </c>
      <c r="Q358">
        <f>'RESUMEN TOTAL'!V362</f>
        <v>0</v>
      </c>
      <c r="R358">
        <f>'RESUMEN TOTAL'!W362</f>
        <v>0</v>
      </c>
      <c r="S358">
        <f>'RESUMEN TOTAL'!X362</f>
        <v>0</v>
      </c>
      <c r="T358">
        <f>'RESUMEN TOTAL'!Y362</f>
        <v>0</v>
      </c>
      <c r="U358">
        <f>'RESUMEN TOTAL'!Z362</f>
        <v>0</v>
      </c>
      <c r="V358">
        <f>'RESUMEN TOTAL'!AA362</f>
        <v>0</v>
      </c>
      <c r="W358">
        <f>'RESUMEN TOTAL'!AB362</f>
        <v>0</v>
      </c>
      <c r="X358">
        <f>'RESUMEN TOTAL'!AC362</f>
        <v>0</v>
      </c>
      <c r="Y358">
        <f>'RESUMEN TOTAL'!AD362</f>
        <v>0</v>
      </c>
      <c r="Z358">
        <f>'RESUMEN TOTAL'!AE362</f>
        <v>0</v>
      </c>
      <c r="AA358">
        <f>'RESUMEN TOTAL'!AF362</f>
        <v>0</v>
      </c>
      <c r="AB358">
        <f>'RESUMEN TOTAL'!AG362</f>
        <v>0</v>
      </c>
      <c r="AC358">
        <f>'RESUMEN TOTAL'!AH362</f>
        <v>0</v>
      </c>
      <c r="AD358">
        <f>'RESUMEN TOTAL'!AI362</f>
        <v>0</v>
      </c>
      <c r="AE358">
        <f>'RESUMEN TOTAL'!AJ362</f>
        <v>0</v>
      </c>
      <c r="AF358">
        <f>'RESUMEN TOTAL'!AK362</f>
        <v>0</v>
      </c>
      <c r="AG358">
        <f>'RESUMEN TOTAL'!AL362</f>
        <v>0</v>
      </c>
      <c r="AH358" t="e">
        <f>'RESUMEN TOTAL'!#REF!</f>
        <v>#REF!</v>
      </c>
      <c r="AI358" t="e">
        <f>'RESUMEN TOTAL'!#REF!</f>
        <v>#REF!</v>
      </c>
      <c r="AJ358" t="e">
        <f>'RESUMEN TOTAL'!#REF!</f>
        <v>#REF!</v>
      </c>
    </row>
    <row r="359" spans="1:36" x14ac:dyDescent="0.3">
      <c r="A359" t="str">
        <f>'RESUMEN TOTAL'!A363</f>
        <v>VILLA ARGENTINA</v>
      </c>
      <c r="B359" t="str">
        <f>'RESUMEN TOTAL'!B363</f>
        <v>VAR07</v>
      </c>
      <c r="C359" t="str">
        <f>'RESUMEN TOTAL'!D363</f>
        <v>DIAG. LOS TILOS Y 517</v>
      </c>
      <c r="D359" t="str">
        <f>'RESUMEN TOTAL'!E363</f>
        <v>DOMO</v>
      </c>
      <c r="E359" t="str">
        <f>'RESUMEN TOTAL'!F363</f>
        <v>Fibra Optica</v>
      </c>
      <c r="F359">
        <f>'RESUMEN TOTAL'!K363</f>
        <v>0</v>
      </c>
      <c r="G359">
        <f>'RESUMEN TOTAL'!L363</f>
        <v>0</v>
      </c>
      <c r="H359">
        <f>'RESUMEN TOTAL'!M363</f>
        <v>0</v>
      </c>
      <c r="I359">
        <f>'RESUMEN TOTAL'!N363</f>
        <v>0</v>
      </c>
      <c r="J359">
        <f>'RESUMEN TOTAL'!O363</f>
        <v>0</v>
      </c>
      <c r="K359">
        <f>'RESUMEN TOTAL'!P363</f>
        <v>0</v>
      </c>
      <c r="L359">
        <f>'RESUMEN TOTAL'!Q363</f>
        <v>0</v>
      </c>
      <c r="M359">
        <f>'RESUMEN TOTAL'!R363</f>
        <v>0</v>
      </c>
      <c r="N359">
        <f>'RESUMEN TOTAL'!S363</f>
        <v>0</v>
      </c>
      <c r="O359">
        <f>'RESUMEN TOTAL'!T363</f>
        <v>0</v>
      </c>
      <c r="P359">
        <f>'RESUMEN TOTAL'!U363</f>
        <v>0</v>
      </c>
      <c r="Q359">
        <f>'RESUMEN TOTAL'!V363</f>
        <v>0</v>
      </c>
      <c r="R359">
        <f>'RESUMEN TOTAL'!W363</f>
        <v>0</v>
      </c>
      <c r="S359">
        <f>'RESUMEN TOTAL'!X363</f>
        <v>0</v>
      </c>
      <c r="T359">
        <f>'RESUMEN TOTAL'!Y363</f>
        <v>0</v>
      </c>
      <c r="U359">
        <f>'RESUMEN TOTAL'!Z363</f>
        <v>0</v>
      </c>
      <c r="V359">
        <f>'RESUMEN TOTAL'!AA363</f>
        <v>0</v>
      </c>
      <c r="W359">
        <f>'RESUMEN TOTAL'!AB363</f>
        <v>0</v>
      </c>
      <c r="X359">
        <f>'RESUMEN TOTAL'!AC363</f>
        <v>0</v>
      </c>
      <c r="Y359">
        <f>'RESUMEN TOTAL'!AD363</f>
        <v>0</v>
      </c>
      <c r="Z359">
        <f>'RESUMEN TOTAL'!AE363</f>
        <v>0</v>
      </c>
      <c r="AA359">
        <f>'RESUMEN TOTAL'!AF363</f>
        <v>0</v>
      </c>
      <c r="AB359">
        <f>'RESUMEN TOTAL'!AG363</f>
        <v>0</v>
      </c>
      <c r="AC359">
        <f>'RESUMEN TOTAL'!AH363</f>
        <v>0</v>
      </c>
      <c r="AD359">
        <f>'RESUMEN TOTAL'!AI363</f>
        <v>0</v>
      </c>
      <c r="AE359">
        <f>'RESUMEN TOTAL'!AJ363</f>
        <v>0</v>
      </c>
      <c r="AF359">
        <f>'RESUMEN TOTAL'!AK363</f>
        <v>0</v>
      </c>
      <c r="AG359">
        <f>'RESUMEN TOTAL'!AL363</f>
        <v>0</v>
      </c>
      <c r="AH359" t="e">
        <f>'RESUMEN TOTAL'!#REF!</f>
        <v>#REF!</v>
      </c>
      <c r="AI359" t="e">
        <f>'RESUMEN TOTAL'!#REF!</f>
        <v>#REF!</v>
      </c>
      <c r="AJ359" t="e">
        <f>'RESUMEN TOTAL'!#REF!</f>
        <v>#REF!</v>
      </c>
    </row>
    <row r="360" spans="1:36" x14ac:dyDescent="0.3">
      <c r="A360" t="str">
        <f>'RESUMEN TOTAL'!A364</f>
        <v>VILLA ARGENTINA</v>
      </c>
      <c r="B360" t="str">
        <f>'RESUMEN TOTAL'!B364</f>
        <v>VAR 08 (fija 1)</v>
      </c>
      <c r="C360" t="str">
        <f>'RESUMEN TOTAL'!D364</f>
        <v>534 Y 523</v>
      </c>
      <c r="D360" t="str">
        <f>'RESUMEN TOTAL'!E364</f>
        <v>Fija</v>
      </c>
      <c r="E360" t="str">
        <f>'RESUMEN TOTAL'!F364</f>
        <v>FIBRA OPTICA</v>
      </c>
      <c r="F360">
        <f>'RESUMEN TOTAL'!K364</f>
        <v>0</v>
      </c>
      <c r="G360">
        <f>'RESUMEN TOTAL'!L364</f>
        <v>0</v>
      </c>
      <c r="H360">
        <f>'RESUMEN TOTAL'!M364</f>
        <v>0</v>
      </c>
      <c r="I360">
        <f>'RESUMEN TOTAL'!N364</f>
        <v>0</v>
      </c>
      <c r="J360">
        <f>'RESUMEN TOTAL'!O364</f>
        <v>0</v>
      </c>
      <c r="K360">
        <f>'RESUMEN TOTAL'!P364</f>
        <v>0</v>
      </c>
      <c r="L360">
        <f>'RESUMEN TOTAL'!Q364</f>
        <v>0</v>
      </c>
      <c r="M360">
        <f>'RESUMEN TOTAL'!R364</f>
        <v>0</v>
      </c>
      <c r="N360">
        <f>'RESUMEN TOTAL'!S364</f>
        <v>0</v>
      </c>
      <c r="O360">
        <f>'RESUMEN TOTAL'!T364</f>
        <v>0</v>
      </c>
      <c r="P360">
        <f>'RESUMEN TOTAL'!U364</f>
        <v>0</v>
      </c>
      <c r="Q360">
        <f>'RESUMEN TOTAL'!V364</f>
        <v>0</v>
      </c>
      <c r="R360">
        <f>'RESUMEN TOTAL'!W364</f>
        <v>0</v>
      </c>
      <c r="S360">
        <f>'RESUMEN TOTAL'!X364</f>
        <v>0</v>
      </c>
      <c r="T360">
        <f>'RESUMEN TOTAL'!Y364</f>
        <v>0</v>
      </c>
      <c r="U360">
        <f>'RESUMEN TOTAL'!Z364</f>
        <v>0</v>
      </c>
      <c r="V360">
        <f>'RESUMEN TOTAL'!AA364</f>
        <v>0</v>
      </c>
      <c r="W360">
        <f>'RESUMEN TOTAL'!AB364</f>
        <v>0</v>
      </c>
      <c r="X360">
        <f>'RESUMEN TOTAL'!AC364</f>
        <v>0</v>
      </c>
      <c r="Y360">
        <f>'RESUMEN TOTAL'!AD364</f>
        <v>0</v>
      </c>
      <c r="Z360">
        <f>'RESUMEN TOTAL'!AE364</f>
        <v>0</v>
      </c>
      <c r="AA360">
        <f>'RESUMEN TOTAL'!AF364</f>
        <v>0</v>
      </c>
      <c r="AB360">
        <f>'RESUMEN TOTAL'!AG364</f>
        <v>0</v>
      </c>
      <c r="AC360">
        <f>'RESUMEN TOTAL'!AH364</f>
        <v>0</v>
      </c>
      <c r="AD360">
        <f>'RESUMEN TOTAL'!AI364</f>
        <v>0</v>
      </c>
      <c r="AE360">
        <f>'RESUMEN TOTAL'!AJ364</f>
        <v>0</v>
      </c>
      <c r="AF360">
        <f>'RESUMEN TOTAL'!AK364</f>
        <v>0</v>
      </c>
      <c r="AG360">
        <f>'RESUMEN TOTAL'!AL364</f>
        <v>0</v>
      </c>
      <c r="AH360" t="e">
        <f>'RESUMEN TOTAL'!#REF!</f>
        <v>#REF!</v>
      </c>
      <c r="AI360" t="e">
        <f>'RESUMEN TOTAL'!#REF!</f>
        <v>#REF!</v>
      </c>
      <c r="AJ360" t="e">
        <f>'RESUMEN TOTAL'!#REF!</f>
        <v>#REF!</v>
      </c>
    </row>
    <row r="361" spans="1:36" x14ac:dyDescent="0.3">
      <c r="A361" t="str">
        <f>'RESUMEN TOTAL'!A365</f>
        <v>VILLA ARGENTINA</v>
      </c>
      <c r="B361" t="str">
        <f>'RESUMEN TOTAL'!B365</f>
        <v>VAR 09 (fija 2)</v>
      </c>
      <c r="C361" t="str">
        <f>'RESUMEN TOTAL'!D365</f>
        <v>534 Y 523</v>
      </c>
      <c r="D361" t="str">
        <f>'RESUMEN TOTAL'!E365</f>
        <v>Fija</v>
      </c>
      <c r="E361" t="str">
        <f>'RESUMEN TOTAL'!F365</f>
        <v>FIBRA OPTICA</v>
      </c>
      <c r="F361">
        <f>'RESUMEN TOTAL'!K365</f>
        <v>0</v>
      </c>
      <c r="G361">
        <f>'RESUMEN TOTAL'!L365</f>
        <v>0</v>
      </c>
      <c r="H361">
        <f>'RESUMEN TOTAL'!M365</f>
        <v>0</v>
      </c>
      <c r="I361">
        <f>'RESUMEN TOTAL'!N365</f>
        <v>0</v>
      </c>
      <c r="J361">
        <f>'RESUMEN TOTAL'!O365</f>
        <v>0</v>
      </c>
      <c r="K361">
        <f>'RESUMEN TOTAL'!P365</f>
        <v>0</v>
      </c>
      <c r="L361">
        <f>'RESUMEN TOTAL'!Q365</f>
        <v>0</v>
      </c>
      <c r="M361">
        <f>'RESUMEN TOTAL'!R365</f>
        <v>0</v>
      </c>
      <c r="N361">
        <f>'RESUMEN TOTAL'!S365</f>
        <v>0</v>
      </c>
      <c r="O361">
        <f>'RESUMEN TOTAL'!T365</f>
        <v>0</v>
      </c>
      <c r="P361">
        <f>'RESUMEN TOTAL'!U365</f>
        <v>0</v>
      </c>
      <c r="Q361">
        <f>'RESUMEN TOTAL'!V365</f>
        <v>0</v>
      </c>
      <c r="R361">
        <f>'RESUMEN TOTAL'!W365</f>
        <v>0</v>
      </c>
      <c r="S361">
        <f>'RESUMEN TOTAL'!X365</f>
        <v>0</v>
      </c>
      <c r="T361">
        <f>'RESUMEN TOTAL'!Y365</f>
        <v>0</v>
      </c>
      <c r="U361">
        <f>'RESUMEN TOTAL'!Z365</f>
        <v>0</v>
      </c>
      <c r="V361">
        <f>'RESUMEN TOTAL'!AA365</f>
        <v>0</v>
      </c>
      <c r="W361">
        <f>'RESUMEN TOTAL'!AB365</f>
        <v>0</v>
      </c>
      <c r="X361">
        <f>'RESUMEN TOTAL'!AC365</f>
        <v>0</v>
      </c>
      <c r="Y361">
        <f>'RESUMEN TOTAL'!AD365</f>
        <v>0</v>
      </c>
      <c r="Z361">
        <f>'RESUMEN TOTAL'!AE365</f>
        <v>0</v>
      </c>
      <c r="AA361">
        <f>'RESUMEN TOTAL'!AF365</f>
        <v>0</v>
      </c>
      <c r="AB361">
        <f>'RESUMEN TOTAL'!AG365</f>
        <v>0</v>
      </c>
      <c r="AC361">
        <f>'RESUMEN TOTAL'!AH365</f>
        <v>0</v>
      </c>
      <c r="AD361">
        <f>'RESUMEN TOTAL'!AI365</f>
        <v>0</v>
      </c>
      <c r="AE361">
        <f>'RESUMEN TOTAL'!AJ365</f>
        <v>0</v>
      </c>
      <c r="AF361">
        <f>'RESUMEN TOTAL'!AK365</f>
        <v>0</v>
      </c>
      <c r="AG361">
        <f>'RESUMEN TOTAL'!AL365</f>
        <v>0</v>
      </c>
      <c r="AH361" t="e">
        <f>'RESUMEN TOTAL'!#REF!</f>
        <v>#REF!</v>
      </c>
      <c r="AI361" t="e">
        <f>'RESUMEN TOTAL'!#REF!</f>
        <v>#REF!</v>
      </c>
      <c r="AJ361" t="e">
        <f>'RESUMEN TOTAL'!#REF!</f>
        <v>#REF!</v>
      </c>
    </row>
    <row r="362" spans="1:36" x14ac:dyDescent="0.3">
      <c r="A362" t="str">
        <f>'RESUMEN TOTAL'!A366</f>
        <v>VILLA ARGENTINA</v>
      </c>
      <c r="B362" t="str">
        <f>'RESUMEN TOTAL'!B366</f>
        <v>VAR10 (fija 1)</v>
      </c>
      <c r="C362" t="str">
        <f>'RESUMEN TOTAL'!D366</f>
        <v>532 A Y 523</v>
      </c>
      <c r="D362" t="str">
        <f>'RESUMEN TOTAL'!E366</f>
        <v>Fija</v>
      </c>
      <c r="E362" t="str">
        <f>'RESUMEN TOTAL'!F366</f>
        <v>FIBRA OPTICA</v>
      </c>
      <c r="F362">
        <f>'RESUMEN TOTAL'!K366</f>
        <v>0</v>
      </c>
      <c r="G362">
        <f>'RESUMEN TOTAL'!L366</f>
        <v>0</v>
      </c>
      <c r="H362">
        <f>'RESUMEN TOTAL'!M366</f>
        <v>0</v>
      </c>
      <c r="I362">
        <f>'RESUMEN TOTAL'!N366</f>
        <v>0</v>
      </c>
      <c r="J362">
        <f>'RESUMEN TOTAL'!O366</f>
        <v>0</v>
      </c>
      <c r="K362">
        <f>'RESUMEN TOTAL'!P366</f>
        <v>0</v>
      </c>
      <c r="L362">
        <f>'RESUMEN TOTAL'!Q366</f>
        <v>0</v>
      </c>
      <c r="M362">
        <f>'RESUMEN TOTAL'!R366</f>
        <v>0</v>
      </c>
      <c r="N362">
        <f>'RESUMEN TOTAL'!S366</f>
        <v>0</v>
      </c>
      <c r="O362">
        <f>'RESUMEN TOTAL'!T366</f>
        <v>0</v>
      </c>
      <c r="P362">
        <f>'RESUMEN TOTAL'!U366</f>
        <v>0</v>
      </c>
      <c r="Q362">
        <f>'RESUMEN TOTAL'!V366</f>
        <v>0</v>
      </c>
      <c r="R362">
        <f>'RESUMEN TOTAL'!W366</f>
        <v>0</v>
      </c>
      <c r="S362">
        <f>'RESUMEN TOTAL'!X366</f>
        <v>0</v>
      </c>
      <c r="T362">
        <f>'RESUMEN TOTAL'!Y366</f>
        <v>0</v>
      </c>
      <c r="U362">
        <f>'RESUMEN TOTAL'!Z366</f>
        <v>0</v>
      </c>
      <c r="V362">
        <f>'RESUMEN TOTAL'!AA366</f>
        <v>0</v>
      </c>
      <c r="W362">
        <f>'RESUMEN TOTAL'!AB366</f>
        <v>0</v>
      </c>
      <c r="X362">
        <f>'RESUMEN TOTAL'!AC366</f>
        <v>0</v>
      </c>
      <c r="Y362">
        <f>'RESUMEN TOTAL'!AD366</f>
        <v>0</v>
      </c>
      <c r="Z362">
        <f>'RESUMEN TOTAL'!AE366</f>
        <v>0</v>
      </c>
      <c r="AA362">
        <f>'RESUMEN TOTAL'!AF366</f>
        <v>0</v>
      </c>
      <c r="AB362">
        <f>'RESUMEN TOTAL'!AG366</f>
        <v>0</v>
      </c>
      <c r="AC362">
        <f>'RESUMEN TOTAL'!AH366</f>
        <v>0</v>
      </c>
      <c r="AD362">
        <f>'RESUMEN TOTAL'!AI366</f>
        <v>0</v>
      </c>
      <c r="AE362">
        <f>'RESUMEN TOTAL'!AJ366</f>
        <v>0</v>
      </c>
      <c r="AF362">
        <f>'RESUMEN TOTAL'!AK366</f>
        <v>0</v>
      </c>
      <c r="AG362">
        <f>'RESUMEN TOTAL'!AL366</f>
        <v>0</v>
      </c>
      <c r="AH362" t="e">
        <f>'RESUMEN TOTAL'!#REF!</f>
        <v>#REF!</v>
      </c>
      <c r="AI362" t="e">
        <f>'RESUMEN TOTAL'!#REF!</f>
        <v>#REF!</v>
      </c>
      <c r="AJ362" t="e">
        <f>'RESUMEN TOTAL'!#REF!</f>
        <v>#REF!</v>
      </c>
    </row>
    <row r="363" spans="1:36" x14ac:dyDescent="0.3">
      <c r="A363" t="str">
        <f>'RESUMEN TOTAL'!A367</f>
        <v>VILLA ARGENTINA</v>
      </c>
      <c r="B363" t="str">
        <f>'RESUMEN TOTAL'!B367</f>
        <v>VAR11 (fija 2)</v>
      </c>
      <c r="C363" t="str">
        <f>'RESUMEN TOTAL'!D367</f>
        <v>532 A Y 523</v>
      </c>
      <c r="D363" t="str">
        <f>'RESUMEN TOTAL'!E367</f>
        <v>Fija</v>
      </c>
      <c r="E363" t="str">
        <f>'RESUMEN TOTAL'!F367</f>
        <v>FIBRA OPTICA</v>
      </c>
      <c r="F363">
        <f>'RESUMEN TOTAL'!K367</f>
        <v>0</v>
      </c>
      <c r="G363">
        <f>'RESUMEN TOTAL'!L367</f>
        <v>0</v>
      </c>
      <c r="H363">
        <f>'RESUMEN TOTAL'!M367</f>
        <v>0</v>
      </c>
      <c r="I363">
        <f>'RESUMEN TOTAL'!N367</f>
        <v>0</v>
      </c>
      <c r="J363">
        <f>'RESUMEN TOTAL'!O367</f>
        <v>0</v>
      </c>
      <c r="K363">
        <f>'RESUMEN TOTAL'!P367</f>
        <v>0</v>
      </c>
      <c r="L363">
        <f>'RESUMEN TOTAL'!Q367</f>
        <v>0</v>
      </c>
      <c r="M363">
        <f>'RESUMEN TOTAL'!R367</f>
        <v>0</v>
      </c>
      <c r="N363">
        <f>'RESUMEN TOTAL'!S367</f>
        <v>0</v>
      </c>
      <c r="O363">
        <f>'RESUMEN TOTAL'!T367</f>
        <v>0</v>
      </c>
      <c r="P363">
        <f>'RESUMEN TOTAL'!U367</f>
        <v>0</v>
      </c>
      <c r="Q363">
        <f>'RESUMEN TOTAL'!V367</f>
        <v>0</v>
      </c>
      <c r="R363">
        <f>'RESUMEN TOTAL'!W367</f>
        <v>0</v>
      </c>
      <c r="S363">
        <f>'RESUMEN TOTAL'!X367</f>
        <v>0</v>
      </c>
      <c r="T363">
        <f>'RESUMEN TOTAL'!Y367</f>
        <v>0</v>
      </c>
      <c r="U363">
        <f>'RESUMEN TOTAL'!Z367</f>
        <v>0</v>
      </c>
      <c r="V363">
        <f>'RESUMEN TOTAL'!AA367</f>
        <v>0</v>
      </c>
      <c r="W363">
        <f>'RESUMEN TOTAL'!AB367</f>
        <v>0</v>
      </c>
      <c r="X363">
        <f>'RESUMEN TOTAL'!AC367</f>
        <v>0</v>
      </c>
      <c r="Y363">
        <f>'RESUMEN TOTAL'!AD367</f>
        <v>0</v>
      </c>
      <c r="Z363">
        <f>'RESUMEN TOTAL'!AE367</f>
        <v>0</v>
      </c>
      <c r="AA363">
        <f>'RESUMEN TOTAL'!AF367</f>
        <v>0</v>
      </c>
      <c r="AB363">
        <f>'RESUMEN TOTAL'!AG367</f>
        <v>0</v>
      </c>
      <c r="AC363">
        <f>'RESUMEN TOTAL'!AH367</f>
        <v>0</v>
      </c>
      <c r="AD363">
        <f>'RESUMEN TOTAL'!AI367</f>
        <v>0</v>
      </c>
      <c r="AE363">
        <f>'RESUMEN TOTAL'!AJ367</f>
        <v>0</v>
      </c>
      <c r="AF363">
        <f>'RESUMEN TOTAL'!AK367</f>
        <v>0</v>
      </c>
      <c r="AG363">
        <f>'RESUMEN TOTAL'!AL367</f>
        <v>0</v>
      </c>
      <c r="AH363" t="e">
        <f>'RESUMEN TOTAL'!#REF!</f>
        <v>#REF!</v>
      </c>
      <c r="AI363" t="e">
        <f>'RESUMEN TOTAL'!#REF!</f>
        <v>#REF!</v>
      </c>
      <c r="AJ363" t="e">
        <f>'RESUMEN TOTAL'!#REF!</f>
        <v>#REF!</v>
      </c>
    </row>
    <row r="364" spans="1:36" x14ac:dyDescent="0.3">
      <c r="A364" t="str">
        <f>'RESUMEN TOTAL'!A368</f>
        <v>VILLA ARGENTINA</v>
      </c>
      <c r="B364" t="str">
        <f>'RESUMEN TOTAL'!B368</f>
        <v>VAR12</v>
      </c>
      <c r="C364" t="str">
        <f>'RESUMEN TOTAL'!D368</f>
        <v>Calle 527 y Portela</v>
      </c>
      <c r="D364" t="str">
        <f>'RESUMEN TOTAL'!E368</f>
        <v>Domo</v>
      </c>
      <c r="E364" t="str">
        <f>'RESUMEN TOTAL'!F368</f>
        <v>Fibra Optica</v>
      </c>
      <c r="F364">
        <f>'RESUMEN TOTAL'!K368</f>
        <v>0</v>
      </c>
      <c r="G364">
        <f>'RESUMEN TOTAL'!L368</f>
        <v>0</v>
      </c>
      <c r="H364">
        <f>'RESUMEN TOTAL'!M368</f>
        <v>0</v>
      </c>
      <c r="I364">
        <f>'RESUMEN TOTAL'!N368</f>
        <v>0</v>
      </c>
      <c r="J364">
        <f>'RESUMEN TOTAL'!O368</f>
        <v>0</v>
      </c>
      <c r="K364">
        <f>'RESUMEN TOTAL'!P368</f>
        <v>0</v>
      </c>
      <c r="L364">
        <f>'RESUMEN TOTAL'!Q368</f>
        <v>0</v>
      </c>
      <c r="M364">
        <f>'RESUMEN TOTAL'!R368</f>
        <v>0</v>
      </c>
      <c r="N364">
        <f>'RESUMEN TOTAL'!S368</f>
        <v>0</v>
      </c>
      <c r="O364">
        <f>'RESUMEN TOTAL'!T368</f>
        <v>0</v>
      </c>
      <c r="P364">
        <f>'RESUMEN TOTAL'!U368</f>
        <v>0</v>
      </c>
      <c r="Q364">
        <f>'RESUMEN TOTAL'!V368</f>
        <v>0</v>
      </c>
      <c r="R364">
        <f>'RESUMEN TOTAL'!W368</f>
        <v>0</v>
      </c>
      <c r="S364">
        <f>'RESUMEN TOTAL'!X368</f>
        <v>0</v>
      </c>
      <c r="T364">
        <f>'RESUMEN TOTAL'!Y368</f>
        <v>0</v>
      </c>
      <c r="U364">
        <f>'RESUMEN TOTAL'!Z368</f>
        <v>0</v>
      </c>
      <c r="V364">
        <f>'RESUMEN TOTAL'!AA368</f>
        <v>0</v>
      </c>
      <c r="W364">
        <f>'RESUMEN TOTAL'!AB368</f>
        <v>0</v>
      </c>
      <c r="X364">
        <f>'RESUMEN TOTAL'!AC368</f>
        <v>0</v>
      </c>
      <c r="Y364">
        <f>'RESUMEN TOTAL'!AD368</f>
        <v>0</v>
      </c>
      <c r="Z364">
        <f>'RESUMEN TOTAL'!AE368</f>
        <v>0</v>
      </c>
      <c r="AA364">
        <f>'RESUMEN TOTAL'!AF368</f>
        <v>0</v>
      </c>
      <c r="AB364">
        <f>'RESUMEN TOTAL'!AG368</f>
        <v>0</v>
      </c>
      <c r="AC364">
        <f>'RESUMEN TOTAL'!AH368</f>
        <v>0</v>
      </c>
      <c r="AD364">
        <f>'RESUMEN TOTAL'!AI368</f>
        <v>0</v>
      </c>
      <c r="AE364">
        <f>'RESUMEN TOTAL'!AJ368</f>
        <v>0</v>
      </c>
      <c r="AF364">
        <f>'RESUMEN TOTAL'!AK368</f>
        <v>0</v>
      </c>
      <c r="AG364">
        <f>'RESUMEN TOTAL'!AL368</f>
        <v>0</v>
      </c>
      <c r="AH364" t="e">
        <f>'RESUMEN TOTAL'!#REF!</f>
        <v>#REF!</v>
      </c>
      <c r="AI364" t="e">
        <f>'RESUMEN TOTAL'!#REF!</f>
        <v>#REF!</v>
      </c>
      <c r="AJ364" t="e">
        <f>'RESUMEN TOTAL'!#REF!</f>
        <v>#REF!</v>
      </c>
    </row>
    <row r="365" spans="1:36" x14ac:dyDescent="0.3">
      <c r="A365" t="str">
        <f>'RESUMEN TOTAL'!A369</f>
        <v>VILLA ARGENTINA</v>
      </c>
      <c r="B365" t="str">
        <f>'RESUMEN TOTAL'!B369</f>
        <v>VAR13</v>
      </c>
      <c r="C365" t="str">
        <f>'RESUMEN TOTAL'!D369</f>
        <v>Calle 527 y 532</v>
      </c>
      <c r="D365" t="str">
        <f>'RESUMEN TOTAL'!E369</f>
        <v>Domo</v>
      </c>
      <c r="E365" t="str">
        <f>'RESUMEN TOTAL'!F369</f>
        <v>Fibra Optica</v>
      </c>
      <c r="F365">
        <f>'RESUMEN TOTAL'!K369</f>
        <v>0</v>
      </c>
      <c r="G365">
        <f>'RESUMEN TOTAL'!L369</f>
        <v>0</v>
      </c>
      <c r="H365">
        <f>'RESUMEN TOTAL'!M369</f>
        <v>0</v>
      </c>
      <c r="I365">
        <f>'RESUMEN TOTAL'!N369</f>
        <v>0</v>
      </c>
      <c r="J365">
        <f>'RESUMEN TOTAL'!O369</f>
        <v>0</v>
      </c>
      <c r="K365">
        <f>'RESUMEN TOTAL'!P369</f>
        <v>0</v>
      </c>
      <c r="L365">
        <f>'RESUMEN TOTAL'!Q369</f>
        <v>0</v>
      </c>
      <c r="M365">
        <f>'RESUMEN TOTAL'!R369</f>
        <v>0</v>
      </c>
      <c r="N365">
        <f>'RESUMEN TOTAL'!S369</f>
        <v>0</v>
      </c>
      <c r="O365">
        <f>'RESUMEN TOTAL'!T369</f>
        <v>0</v>
      </c>
      <c r="P365">
        <f>'RESUMEN TOTAL'!U369</f>
        <v>0</v>
      </c>
      <c r="Q365">
        <f>'RESUMEN TOTAL'!V369</f>
        <v>0</v>
      </c>
      <c r="R365">
        <f>'RESUMEN TOTAL'!W369</f>
        <v>0</v>
      </c>
      <c r="S365">
        <f>'RESUMEN TOTAL'!X369</f>
        <v>0</v>
      </c>
      <c r="T365">
        <f>'RESUMEN TOTAL'!Y369</f>
        <v>0</v>
      </c>
      <c r="U365">
        <f>'RESUMEN TOTAL'!Z369</f>
        <v>0</v>
      </c>
      <c r="V365">
        <f>'RESUMEN TOTAL'!AA369</f>
        <v>0</v>
      </c>
      <c r="W365">
        <f>'RESUMEN TOTAL'!AB369</f>
        <v>0</v>
      </c>
      <c r="X365">
        <f>'RESUMEN TOTAL'!AC369</f>
        <v>0</v>
      </c>
      <c r="Y365">
        <f>'RESUMEN TOTAL'!AD369</f>
        <v>0</v>
      </c>
      <c r="Z365">
        <f>'RESUMEN TOTAL'!AE369</f>
        <v>0</v>
      </c>
      <c r="AA365">
        <f>'RESUMEN TOTAL'!AF369</f>
        <v>0</v>
      </c>
      <c r="AB365">
        <f>'RESUMEN TOTAL'!AG369</f>
        <v>0</v>
      </c>
      <c r="AC365">
        <f>'RESUMEN TOTAL'!AH369</f>
        <v>0</v>
      </c>
      <c r="AD365">
        <f>'RESUMEN TOTAL'!AI369</f>
        <v>0</v>
      </c>
      <c r="AE365">
        <f>'RESUMEN TOTAL'!AJ369</f>
        <v>0</v>
      </c>
      <c r="AF365">
        <f>'RESUMEN TOTAL'!AK369</f>
        <v>0</v>
      </c>
      <c r="AG365">
        <f>'RESUMEN TOTAL'!AL369</f>
        <v>0</v>
      </c>
      <c r="AH365" t="e">
        <f>'RESUMEN TOTAL'!#REF!</f>
        <v>#REF!</v>
      </c>
      <c r="AI365" t="e">
        <f>'RESUMEN TOTAL'!#REF!</f>
        <v>#REF!</v>
      </c>
      <c r="AJ365" t="e">
        <f>'RESUMEN TOTAL'!#REF!</f>
        <v>#REF!</v>
      </c>
    </row>
    <row r="366" spans="1:36" x14ac:dyDescent="0.3">
      <c r="A366" t="str">
        <f>'RESUMEN TOTAL'!A370</f>
        <v>VILLA ARGENTINA</v>
      </c>
      <c r="B366" t="str">
        <f>'RESUMEN TOTAL'!B370</f>
        <v>VAR14</v>
      </c>
      <c r="C366" t="str">
        <f>'RESUMEN TOTAL'!D370</f>
        <v>Pportela y 517</v>
      </c>
      <c r="D366" t="str">
        <f>'RESUMEN TOTAL'!E370</f>
        <v>Domo</v>
      </c>
      <c r="E366" t="str">
        <f>'RESUMEN TOTAL'!F370</f>
        <v>Fibra Optica</v>
      </c>
      <c r="F366">
        <f>'RESUMEN TOTAL'!K370</f>
        <v>0</v>
      </c>
      <c r="G366">
        <f>'RESUMEN TOTAL'!L370</f>
        <v>0</v>
      </c>
      <c r="H366">
        <f>'RESUMEN TOTAL'!M370</f>
        <v>0</v>
      </c>
      <c r="I366">
        <f>'RESUMEN TOTAL'!N370</f>
        <v>0</v>
      </c>
      <c r="J366">
        <f>'RESUMEN TOTAL'!O370</f>
        <v>0</v>
      </c>
      <c r="K366">
        <f>'RESUMEN TOTAL'!P370</f>
        <v>0</v>
      </c>
      <c r="L366">
        <f>'RESUMEN TOTAL'!Q370</f>
        <v>0</v>
      </c>
      <c r="M366">
        <f>'RESUMEN TOTAL'!R370</f>
        <v>0</v>
      </c>
      <c r="N366">
        <f>'RESUMEN TOTAL'!S370</f>
        <v>0</v>
      </c>
      <c r="O366">
        <f>'RESUMEN TOTAL'!T370</f>
        <v>0</v>
      </c>
      <c r="P366">
        <f>'RESUMEN TOTAL'!U370</f>
        <v>0</v>
      </c>
      <c r="Q366">
        <f>'RESUMEN TOTAL'!V370</f>
        <v>0</v>
      </c>
      <c r="R366">
        <f>'RESUMEN TOTAL'!W370</f>
        <v>0</v>
      </c>
      <c r="S366">
        <f>'RESUMEN TOTAL'!X370</f>
        <v>0</v>
      </c>
      <c r="T366">
        <f>'RESUMEN TOTAL'!Y370</f>
        <v>0</v>
      </c>
      <c r="U366">
        <f>'RESUMEN TOTAL'!Z370</f>
        <v>0</v>
      </c>
      <c r="V366">
        <f>'RESUMEN TOTAL'!AA370</f>
        <v>0</v>
      </c>
      <c r="W366">
        <f>'RESUMEN TOTAL'!AB370</f>
        <v>0</v>
      </c>
      <c r="X366">
        <f>'RESUMEN TOTAL'!AC370</f>
        <v>0</v>
      </c>
      <c r="Y366">
        <f>'RESUMEN TOTAL'!AD370</f>
        <v>0</v>
      </c>
      <c r="Z366">
        <f>'RESUMEN TOTAL'!AE370</f>
        <v>0</v>
      </c>
      <c r="AA366">
        <f>'RESUMEN TOTAL'!AF370</f>
        <v>0</v>
      </c>
      <c r="AB366">
        <f>'RESUMEN TOTAL'!AG370</f>
        <v>0</v>
      </c>
      <c r="AC366">
        <f>'RESUMEN TOTAL'!AH370</f>
        <v>0</v>
      </c>
      <c r="AD366">
        <f>'RESUMEN TOTAL'!AI370</f>
        <v>0</v>
      </c>
      <c r="AE366">
        <f>'RESUMEN TOTAL'!AJ370</f>
        <v>0</v>
      </c>
      <c r="AF366">
        <f>'RESUMEN TOTAL'!AK370</f>
        <v>0</v>
      </c>
      <c r="AG366">
        <f>'RESUMEN TOTAL'!AL370</f>
        <v>0</v>
      </c>
      <c r="AH366" t="e">
        <f>'RESUMEN TOTAL'!#REF!</f>
        <v>#REF!</v>
      </c>
      <c r="AI366" t="e">
        <f>'RESUMEN TOTAL'!#REF!</f>
        <v>#REF!</v>
      </c>
      <c r="AJ366" t="e">
        <f>'RESUMEN TOTAL'!#REF!</f>
        <v>#REF!</v>
      </c>
    </row>
    <row r="367" spans="1:36" x14ac:dyDescent="0.3">
      <c r="A367" t="str">
        <f>'RESUMEN TOTAL'!A371</f>
        <v>VILLA VATTEONE</v>
      </c>
      <c r="B367" t="str">
        <f>'RESUMEN TOTAL'!B371</f>
        <v>VAT01</v>
      </c>
      <c r="C367" t="str">
        <f>'RESUMEN TOTAL'!D371</f>
        <v>Montevideo y El ChaÃ±ar</v>
      </c>
      <c r="D367" t="str">
        <f>'RESUMEN TOTAL'!E371</f>
        <v>Domo</v>
      </c>
      <c r="E367" t="str">
        <f>'RESUMEN TOTAL'!F371</f>
        <v>Fibra Optica</v>
      </c>
      <c r="F367">
        <f>'RESUMEN TOTAL'!K371</f>
        <v>0</v>
      </c>
      <c r="G367">
        <f>'RESUMEN TOTAL'!L371</f>
        <v>0</v>
      </c>
      <c r="H367">
        <f>'RESUMEN TOTAL'!M371</f>
        <v>0</v>
      </c>
      <c r="I367">
        <f>'RESUMEN TOTAL'!N371</f>
        <v>0</v>
      </c>
      <c r="J367">
        <f>'RESUMEN TOTAL'!O371</f>
        <v>0</v>
      </c>
      <c r="K367">
        <f>'RESUMEN TOTAL'!P371</f>
        <v>0</v>
      </c>
      <c r="L367">
        <f>'RESUMEN TOTAL'!Q371</f>
        <v>0</v>
      </c>
      <c r="M367">
        <f>'RESUMEN TOTAL'!R371</f>
        <v>0</v>
      </c>
      <c r="N367">
        <f>'RESUMEN TOTAL'!S371</f>
        <v>0</v>
      </c>
      <c r="O367">
        <f>'RESUMEN TOTAL'!T371</f>
        <v>0</v>
      </c>
      <c r="P367">
        <f>'RESUMEN TOTAL'!U371</f>
        <v>0</v>
      </c>
      <c r="Q367">
        <f>'RESUMEN TOTAL'!V371</f>
        <v>0</v>
      </c>
      <c r="R367">
        <f>'RESUMEN TOTAL'!W371</f>
        <v>0</v>
      </c>
      <c r="S367">
        <f>'RESUMEN TOTAL'!X371</f>
        <v>0</v>
      </c>
      <c r="T367">
        <f>'RESUMEN TOTAL'!Y371</f>
        <v>0</v>
      </c>
      <c r="U367">
        <f>'RESUMEN TOTAL'!Z371</f>
        <v>0</v>
      </c>
      <c r="V367">
        <f>'RESUMEN TOTAL'!AA371</f>
        <v>0</v>
      </c>
      <c r="W367">
        <f>'RESUMEN TOTAL'!AB371</f>
        <v>0</v>
      </c>
      <c r="X367">
        <f>'RESUMEN TOTAL'!AC371</f>
        <v>0</v>
      </c>
      <c r="Y367">
        <f>'RESUMEN TOTAL'!AD371</f>
        <v>0</v>
      </c>
      <c r="Z367">
        <f>'RESUMEN TOTAL'!AE371</f>
        <v>0</v>
      </c>
      <c r="AA367">
        <f>'RESUMEN TOTAL'!AF371</f>
        <v>0</v>
      </c>
      <c r="AB367">
        <f>'RESUMEN TOTAL'!AG371</f>
        <v>0</v>
      </c>
      <c r="AC367">
        <f>'RESUMEN TOTAL'!AH371</f>
        <v>0</v>
      </c>
      <c r="AD367">
        <f>'RESUMEN TOTAL'!AI371</f>
        <v>0</v>
      </c>
      <c r="AE367">
        <f>'RESUMEN TOTAL'!AJ371</f>
        <v>0</v>
      </c>
      <c r="AF367">
        <f>'RESUMEN TOTAL'!AK371</f>
        <v>0</v>
      </c>
      <c r="AG367">
        <f>'RESUMEN TOTAL'!AL371</f>
        <v>0</v>
      </c>
      <c r="AH367" t="e">
        <f>'RESUMEN TOTAL'!#REF!</f>
        <v>#REF!</v>
      </c>
      <c r="AI367" t="e">
        <f>'RESUMEN TOTAL'!#REF!</f>
        <v>#REF!</v>
      </c>
      <c r="AJ367" t="e">
        <f>'RESUMEN TOTAL'!#REF!</f>
        <v>#REF!</v>
      </c>
    </row>
    <row r="368" spans="1:36" x14ac:dyDescent="0.3">
      <c r="A368" t="str">
        <f>'RESUMEN TOTAL'!A372</f>
        <v>VILLA VATTEONE CENTRO</v>
      </c>
      <c r="B368" t="str">
        <f>'RESUMEN TOTAL'!B372</f>
        <v>VAT02</v>
      </c>
      <c r="C368" t="str">
        <f>'RESUMEN TOTAL'!D372</f>
        <v>Eva Peron y 12 de Octubre</v>
      </c>
      <c r="D368" t="str">
        <f>'RESUMEN TOTAL'!E372</f>
        <v>Domo</v>
      </c>
      <c r="E368" t="str">
        <f>'RESUMEN TOTAL'!F372</f>
        <v>Fibra Optica</v>
      </c>
      <c r="F368" t="str">
        <f>'RESUMEN TOTAL'!K372</f>
        <v>APAGADO</v>
      </c>
      <c r="G368">
        <f>'RESUMEN TOTAL'!L372</f>
        <v>0</v>
      </c>
      <c r="H368">
        <f>'RESUMEN TOTAL'!M372</f>
        <v>0</v>
      </c>
      <c r="I368">
        <f>'RESUMEN TOTAL'!N372</f>
        <v>0</v>
      </c>
      <c r="J368">
        <f>'RESUMEN TOTAL'!O372</f>
        <v>0</v>
      </c>
      <c r="K368">
        <f>'RESUMEN TOTAL'!P372</f>
        <v>0</v>
      </c>
      <c r="L368">
        <f>'RESUMEN TOTAL'!Q372</f>
        <v>0</v>
      </c>
      <c r="M368">
        <f>'RESUMEN TOTAL'!R372</f>
        <v>0</v>
      </c>
      <c r="N368">
        <f>'RESUMEN TOTAL'!S372</f>
        <v>0</v>
      </c>
      <c r="O368">
        <f>'RESUMEN TOTAL'!T372</f>
        <v>0</v>
      </c>
      <c r="P368">
        <f>'RESUMEN TOTAL'!U372</f>
        <v>0</v>
      </c>
      <c r="Q368">
        <f>'RESUMEN TOTAL'!V372</f>
        <v>0</v>
      </c>
      <c r="R368">
        <f>'RESUMEN TOTAL'!W372</f>
        <v>0</v>
      </c>
      <c r="S368">
        <f>'RESUMEN TOTAL'!X372</f>
        <v>0</v>
      </c>
      <c r="T368">
        <f>'RESUMEN TOTAL'!Y372</f>
        <v>0</v>
      </c>
      <c r="U368">
        <f>'RESUMEN TOTAL'!Z372</f>
        <v>0</v>
      </c>
      <c r="V368">
        <f>'RESUMEN TOTAL'!AA372</f>
        <v>0</v>
      </c>
      <c r="W368">
        <f>'RESUMEN TOTAL'!AB372</f>
        <v>0</v>
      </c>
      <c r="X368">
        <f>'RESUMEN TOTAL'!AC372</f>
        <v>0</v>
      </c>
      <c r="Y368">
        <f>'RESUMEN TOTAL'!AD372</f>
        <v>0</v>
      </c>
      <c r="Z368">
        <f>'RESUMEN TOTAL'!AE372</f>
        <v>0</v>
      </c>
      <c r="AA368">
        <f>'RESUMEN TOTAL'!AF372</f>
        <v>0</v>
      </c>
      <c r="AB368">
        <f>'RESUMEN TOTAL'!AG372</f>
        <v>0</v>
      </c>
      <c r="AC368">
        <f>'RESUMEN TOTAL'!AH372</f>
        <v>0</v>
      </c>
      <c r="AD368">
        <f>'RESUMEN TOTAL'!AI372</f>
        <v>0</v>
      </c>
      <c r="AE368">
        <f>'RESUMEN TOTAL'!AJ372</f>
        <v>0</v>
      </c>
      <c r="AF368">
        <f>'RESUMEN TOTAL'!AK372</f>
        <v>0</v>
      </c>
      <c r="AG368">
        <f>'RESUMEN TOTAL'!AL372</f>
        <v>0</v>
      </c>
      <c r="AH368" t="e">
        <f>'RESUMEN TOTAL'!#REF!</f>
        <v>#REF!</v>
      </c>
      <c r="AI368" t="e">
        <f>'RESUMEN TOTAL'!#REF!</f>
        <v>#REF!</v>
      </c>
      <c r="AJ368" t="e">
        <f>'RESUMEN TOTAL'!#REF!</f>
        <v>#REF!</v>
      </c>
    </row>
    <row r="369" spans="1:36" x14ac:dyDescent="0.3">
      <c r="A369" t="str">
        <f>'RESUMEN TOTAL'!A373</f>
        <v>VILLA VATTEONE CENTRO</v>
      </c>
      <c r="B369" t="str">
        <f>'RESUMEN TOTAL'!B373</f>
        <v>VAT03</v>
      </c>
      <c r="C369" t="str">
        <f>'RESUMEN TOTAL'!D373</f>
        <v>Lavalle y Belgrano</v>
      </c>
      <c r="D369" t="str">
        <f>'RESUMEN TOTAL'!E373</f>
        <v>Domo</v>
      </c>
      <c r="E369" t="str">
        <f>'RESUMEN TOTAL'!F373</f>
        <v>Fibra Optica</v>
      </c>
      <c r="F369">
        <f>'RESUMEN TOTAL'!K373</f>
        <v>0</v>
      </c>
      <c r="G369">
        <f>'RESUMEN TOTAL'!L373</f>
        <v>0</v>
      </c>
      <c r="H369">
        <f>'RESUMEN TOTAL'!M373</f>
        <v>0</v>
      </c>
      <c r="I369">
        <f>'RESUMEN TOTAL'!N373</f>
        <v>0</v>
      </c>
      <c r="J369">
        <f>'RESUMEN TOTAL'!O373</f>
        <v>0</v>
      </c>
      <c r="K369">
        <f>'RESUMEN TOTAL'!P373</f>
        <v>0</v>
      </c>
      <c r="L369">
        <f>'RESUMEN TOTAL'!Q373</f>
        <v>0</v>
      </c>
      <c r="M369">
        <f>'RESUMEN TOTAL'!R373</f>
        <v>0</v>
      </c>
      <c r="N369">
        <f>'RESUMEN TOTAL'!S373</f>
        <v>0</v>
      </c>
      <c r="O369">
        <f>'RESUMEN TOTAL'!T373</f>
        <v>0</v>
      </c>
      <c r="P369">
        <f>'RESUMEN TOTAL'!U373</f>
        <v>0</v>
      </c>
      <c r="Q369">
        <f>'RESUMEN TOTAL'!V373</f>
        <v>0</v>
      </c>
      <c r="R369">
        <f>'RESUMEN TOTAL'!W373</f>
        <v>0</v>
      </c>
      <c r="S369">
        <f>'RESUMEN TOTAL'!X373</f>
        <v>0</v>
      </c>
      <c r="T369">
        <f>'RESUMEN TOTAL'!Y373</f>
        <v>0</v>
      </c>
      <c r="U369">
        <f>'RESUMEN TOTAL'!Z373</f>
        <v>0</v>
      </c>
      <c r="V369">
        <f>'RESUMEN TOTAL'!AA373</f>
        <v>0</v>
      </c>
      <c r="W369">
        <f>'RESUMEN TOTAL'!AB373</f>
        <v>0</v>
      </c>
      <c r="X369">
        <f>'RESUMEN TOTAL'!AC373</f>
        <v>0</v>
      </c>
      <c r="Y369">
        <f>'RESUMEN TOTAL'!AD373</f>
        <v>0</v>
      </c>
      <c r="Z369">
        <f>'RESUMEN TOTAL'!AE373</f>
        <v>0</v>
      </c>
      <c r="AA369">
        <f>'RESUMEN TOTAL'!AF373</f>
        <v>0</v>
      </c>
      <c r="AB369">
        <f>'RESUMEN TOTAL'!AG373</f>
        <v>0</v>
      </c>
      <c r="AC369">
        <f>'RESUMEN TOTAL'!AH373</f>
        <v>0</v>
      </c>
      <c r="AD369">
        <f>'RESUMEN TOTAL'!AI373</f>
        <v>0</v>
      </c>
      <c r="AE369">
        <f>'RESUMEN TOTAL'!AJ373</f>
        <v>0</v>
      </c>
      <c r="AF369">
        <f>'RESUMEN TOTAL'!AK373</f>
        <v>0</v>
      </c>
      <c r="AG369">
        <f>'RESUMEN TOTAL'!AL373</f>
        <v>0</v>
      </c>
      <c r="AH369" t="e">
        <f>'RESUMEN TOTAL'!#REF!</f>
        <v>#REF!</v>
      </c>
      <c r="AI369" t="e">
        <f>'RESUMEN TOTAL'!#REF!</f>
        <v>#REF!</v>
      </c>
      <c r="AJ369" t="e">
        <f>'RESUMEN TOTAL'!#REF!</f>
        <v>#REF!</v>
      </c>
    </row>
    <row r="370" spans="1:36" x14ac:dyDescent="0.3">
      <c r="A370" t="str">
        <f>'RESUMEN TOTAL'!A374</f>
        <v>VILLA VATTEONE CENTRO</v>
      </c>
      <c r="B370" t="str">
        <f>'RESUMEN TOTAL'!B374</f>
        <v>VAT04</v>
      </c>
      <c r="C370" t="str">
        <f>'RESUMEN TOTAL'!D374</f>
        <v>Lavalle y Entre Rios</v>
      </c>
      <c r="D370" t="str">
        <f>'RESUMEN TOTAL'!E374</f>
        <v>Domo</v>
      </c>
      <c r="E370" t="str">
        <f>'RESUMEN TOTAL'!F374</f>
        <v>Fibra Optica</v>
      </c>
      <c r="F370">
        <f>'RESUMEN TOTAL'!K374</f>
        <v>0</v>
      </c>
      <c r="G370">
        <f>'RESUMEN TOTAL'!L374</f>
        <v>0</v>
      </c>
      <c r="H370">
        <f>'RESUMEN TOTAL'!M374</f>
        <v>0</v>
      </c>
      <c r="I370">
        <f>'RESUMEN TOTAL'!N374</f>
        <v>0</v>
      </c>
      <c r="J370">
        <f>'RESUMEN TOTAL'!O374</f>
        <v>0</v>
      </c>
      <c r="K370">
        <f>'RESUMEN TOTAL'!P374</f>
        <v>0</v>
      </c>
      <c r="L370">
        <f>'RESUMEN TOTAL'!Q374</f>
        <v>0</v>
      </c>
      <c r="M370">
        <f>'RESUMEN TOTAL'!R374</f>
        <v>0</v>
      </c>
      <c r="N370">
        <f>'RESUMEN TOTAL'!S374</f>
        <v>0</v>
      </c>
      <c r="O370">
        <f>'RESUMEN TOTAL'!T374</f>
        <v>0</v>
      </c>
      <c r="P370">
        <f>'RESUMEN TOTAL'!U374</f>
        <v>0</v>
      </c>
      <c r="Q370">
        <f>'RESUMEN TOTAL'!V374</f>
        <v>0</v>
      </c>
      <c r="R370">
        <f>'RESUMEN TOTAL'!W374</f>
        <v>0</v>
      </c>
      <c r="S370">
        <f>'RESUMEN TOTAL'!X374</f>
        <v>0</v>
      </c>
      <c r="T370">
        <f>'RESUMEN TOTAL'!Y374</f>
        <v>0</v>
      </c>
      <c r="U370">
        <f>'RESUMEN TOTAL'!Z374</f>
        <v>0</v>
      </c>
      <c r="V370">
        <f>'RESUMEN TOTAL'!AA374</f>
        <v>0</v>
      </c>
      <c r="W370">
        <f>'RESUMEN TOTAL'!AB374</f>
        <v>0</v>
      </c>
      <c r="X370">
        <f>'RESUMEN TOTAL'!AC374</f>
        <v>0</v>
      </c>
      <c r="Y370">
        <f>'RESUMEN TOTAL'!AD374</f>
        <v>0</v>
      </c>
      <c r="Z370">
        <f>'RESUMEN TOTAL'!AE374</f>
        <v>0</v>
      </c>
      <c r="AA370">
        <f>'RESUMEN TOTAL'!AF374</f>
        <v>0</v>
      </c>
      <c r="AB370">
        <f>'RESUMEN TOTAL'!AG374</f>
        <v>0</v>
      </c>
      <c r="AC370">
        <f>'RESUMEN TOTAL'!AH374</f>
        <v>0</v>
      </c>
      <c r="AD370">
        <f>'RESUMEN TOTAL'!AI374</f>
        <v>0</v>
      </c>
      <c r="AE370">
        <f>'RESUMEN TOTAL'!AJ374</f>
        <v>0</v>
      </c>
      <c r="AF370">
        <f>'RESUMEN TOTAL'!AK374</f>
        <v>0</v>
      </c>
      <c r="AG370">
        <f>'RESUMEN TOTAL'!AL374</f>
        <v>0</v>
      </c>
      <c r="AH370" t="e">
        <f>'RESUMEN TOTAL'!#REF!</f>
        <v>#REF!</v>
      </c>
      <c r="AI370" t="e">
        <f>'RESUMEN TOTAL'!#REF!</f>
        <v>#REF!</v>
      </c>
      <c r="AJ370" t="e">
        <f>'RESUMEN TOTAL'!#REF!</f>
        <v>#REF!</v>
      </c>
    </row>
    <row r="371" spans="1:36" x14ac:dyDescent="0.3">
      <c r="A371" t="str">
        <f>'RESUMEN TOTAL'!A375</f>
        <v>VILLA VATTEONE CENTRO</v>
      </c>
      <c r="B371" t="str">
        <f>'RESUMEN TOTAL'!B375</f>
        <v>VAT05</v>
      </c>
      <c r="C371" t="str">
        <f>'RESUMEN TOTAL'!D375</f>
        <v>Lavalle y Colombia</v>
      </c>
      <c r="D371" t="str">
        <f>'RESUMEN TOTAL'!E375</f>
        <v>Domo</v>
      </c>
      <c r="E371" t="str">
        <f>'RESUMEN TOTAL'!F375</f>
        <v>Radio</v>
      </c>
      <c r="F371">
        <f>'RESUMEN TOTAL'!K375</f>
        <v>0</v>
      </c>
      <c r="G371">
        <f>'RESUMEN TOTAL'!L375</f>
        <v>0</v>
      </c>
      <c r="H371">
        <f>'RESUMEN TOTAL'!M375</f>
        <v>0</v>
      </c>
      <c r="I371">
        <f>'RESUMEN TOTAL'!N375</f>
        <v>0</v>
      </c>
      <c r="J371">
        <f>'RESUMEN TOTAL'!O375</f>
        <v>0</v>
      </c>
      <c r="K371">
        <f>'RESUMEN TOTAL'!P375</f>
        <v>0</v>
      </c>
      <c r="L371">
        <f>'RESUMEN TOTAL'!Q375</f>
        <v>0</v>
      </c>
      <c r="M371">
        <f>'RESUMEN TOTAL'!R375</f>
        <v>0</v>
      </c>
      <c r="N371">
        <f>'RESUMEN TOTAL'!S375</f>
        <v>0</v>
      </c>
      <c r="O371">
        <f>'RESUMEN TOTAL'!T375</f>
        <v>0</v>
      </c>
      <c r="P371">
        <f>'RESUMEN TOTAL'!U375</f>
        <v>0</v>
      </c>
      <c r="Q371">
        <f>'RESUMEN TOTAL'!V375</f>
        <v>0</v>
      </c>
      <c r="R371">
        <f>'RESUMEN TOTAL'!W375</f>
        <v>0</v>
      </c>
      <c r="S371">
        <f>'RESUMEN TOTAL'!X375</f>
        <v>0</v>
      </c>
      <c r="T371">
        <f>'RESUMEN TOTAL'!Y375</f>
        <v>0</v>
      </c>
      <c r="U371">
        <f>'RESUMEN TOTAL'!Z375</f>
        <v>0</v>
      </c>
      <c r="V371">
        <f>'RESUMEN TOTAL'!AA375</f>
        <v>0</v>
      </c>
      <c r="W371">
        <f>'RESUMEN TOTAL'!AB375</f>
        <v>0</v>
      </c>
      <c r="X371">
        <f>'RESUMEN TOTAL'!AC375</f>
        <v>0</v>
      </c>
      <c r="Y371">
        <f>'RESUMEN TOTAL'!AD375</f>
        <v>0</v>
      </c>
      <c r="Z371">
        <f>'RESUMEN TOTAL'!AE375</f>
        <v>0</v>
      </c>
      <c r="AA371">
        <f>'RESUMEN TOTAL'!AF375</f>
        <v>0</v>
      </c>
      <c r="AB371">
        <f>'RESUMEN TOTAL'!AG375</f>
        <v>0</v>
      </c>
      <c r="AC371">
        <f>'RESUMEN TOTAL'!AH375</f>
        <v>0</v>
      </c>
      <c r="AD371">
        <f>'RESUMEN TOTAL'!AI375</f>
        <v>0</v>
      </c>
      <c r="AE371">
        <f>'RESUMEN TOTAL'!AJ375</f>
        <v>0</v>
      </c>
      <c r="AF371">
        <f>'RESUMEN TOTAL'!AK375</f>
        <v>0</v>
      </c>
      <c r="AG371">
        <f>'RESUMEN TOTAL'!AL375</f>
        <v>0</v>
      </c>
      <c r="AH371" t="e">
        <f>'RESUMEN TOTAL'!#REF!</f>
        <v>#REF!</v>
      </c>
      <c r="AI371" t="e">
        <f>'RESUMEN TOTAL'!#REF!</f>
        <v>#REF!</v>
      </c>
      <c r="AJ371" t="e">
        <f>'RESUMEN TOTAL'!#REF!</f>
        <v>#REF!</v>
      </c>
    </row>
    <row r="372" spans="1:36" x14ac:dyDescent="0.3">
      <c r="A372" t="str">
        <f>'RESUMEN TOTAL'!A376</f>
        <v>VILLA VATTEONE CENTRO</v>
      </c>
      <c r="B372" t="str">
        <f>'RESUMEN TOTAL'!B376</f>
        <v>VAT06</v>
      </c>
      <c r="C372" t="str">
        <f>'RESUMEN TOTAL'!D376</f>
        <v>Eva Peron y Pueyrredon</v>
      </c>
      <c r="D372" t="str">
        <f>'RESUMEN TOTAL'!E376</f>
        <v>Domo</v>
      </c>
      <c r="E372" t="str">
        <f>'RESUMEN TOTAL'!F376</f>
        <v>Fibra Optica</v>
      </c>
      <c r="F372" t="str">
        <f>'RESUMEN TOTAL'!K376</f>
        <v>APAGADO</v>
      </c>
      <c r="G372">
        <f>'RESUMEN TOTAL'!L376</f>
        <v>0</v>
      </c>
      <c r="H372">
        <f>'RESUMEN TOTAL'!M376</f>
        <v>0</v>
      </c>
      <c r="I372">
        <f>'RESUMEN TOTAL'!N376</f>
        <v>0</v>
      </c>
      <c r="J372">
        <f>'RESUMEN TOTAL'!O376</f>
        <v>0</v>
      </c>
      <c r="K372">
        <f>'RESUMEN TOTAL'!P376</f>
        <v>0</v>
      </c>
      <c r="L372">
        <f>'RESUMEN TOTAL'!Q376</f>
        <v>0</v>
      </c>
      <c r="M372">
        <f>'RESUMEN TOTAL'!R376</f>
        <v>0</v>
      </c>
      <c r="N372">
        <f>'RESUMEN TOTAL'!S376</f>
        <v>0</v>
      </c>
      <c r="O372">
        <f>'RESUMEN TOTAL'!T376</f>
        <v>0</v>
      </c>
      <c r="P372">
        <f>'RESUMEN TOTAL'!U376</f>
        <v>0</v>
      </c>
      <c r="Q372">
        <f>'RESUMEN TOTAL'!V376</f>
        <v>0</v>
      </c>
      <c r="R372">
        <f>'RESUMEN TOTAL'!W376</f>
        <v>0</v>
      </c>
      <c r="S372">
        <f>'RESUMEN TOTAL'!X376</f>
        <v>0</v>
      </c>
      <c r="T372">
        <f>'RESUMEN TOTAL'!Y376</f>
        <v>0</v>
      </c>
      <c r="U372">
        <f>'RESUMEN TOTAL'!Z376</f>
        <v>0</v>
      </c>
      <c r="V372">
        <f>'RESUMEN TOTAL'!AA376</f>
        <v>0</v>
      </c>
      <c r="W372">
        <f>'RESUMEN TOTAL'!AB376</f>
        <v>0</v>
      </c>
      <c r="X372">
        <f>'RESUMEN TOTAL'!AC376</f>
        <v>0</v>
      </c>
      <c r="Y372">
        <f>'RESUMEN TOTAL'!AD376</f>
        <v>0</v>
      </c>
      <c r="Z372">
        <f>'RESUMEN TOTAL'!AE376</f>
        <v>0</v>
      </c>
      <c r="AA372">
        <f>'RESUMEN TOTAL'!AF376</f>
        <v>0</v>
      </c>
      <c r="AB372">
        <f>'RESUMEN TOTAL'!AG376</f>
        <v>0</v>
      </c>
      <c r="AC372">
        <f>'RESUMEN TOTAL'!AH376</f>
        <v>0</v>
      </c>
      <c r="AD372">
        <f>'RESUMEN TOTAL'!AI376</f>
        <v>0</v>
      </c>
      <c r="AE372">
        <f>'RESUMEN TOTAL'!AJ376</f>
        <v>0</v>
      </c>
      <c r="AF372">
        <f>'RESUMEN TOTAL'!AK376</f>
        <v>0</v>
      </c>
      <c r="AG372">
        <f>'RESUMEN TOTAL'!AL376</f>
        <v>0</v>
      </c>
      <c r="AH372" t="e">
        <f>'RESUMEN TOTAL'!#REF!</f>
        <v>#REF!</v>
      </c>
      <c r="AI372" t="e">
        <f>'RESUMEN TOTAL'!#REF!</f>
        <v>#REF!</v>
      </c>
      <c r="AJ372" t="e">
        <f>'RESUMEN TOTAL'!#REF!</f>
        <v>#REF!</v>
      </c>
    </row>
    <row r="373" spans="1:36" x14ac:dyDescent="0.3">
      <c r="A373" t="str">
        <f>'RESUMEN TOTAL'!A377</f>
        <v>VILLA VATTEONE CENTRO</v>
      </c>
      <c r="B373" t="str">
        <f>'RESUMEN TOTAL'!B377</f>
        <v>VAT07</v>
      </c>
      <c r="C373" t="str">
        <f>'RESUMEN TOTAL'!D377</f>
        <v>Eva Peron y Lavalle</v>
      </c>
      <c r="D373">
        <f>'RESUMEN TOTAL'!E377</f>
        <v>0</v>
      </c>
      <c r="E373" t="str">
        <f>'RESUMEN TOTAL'!F377</f>
        <v>PTO A FO</v>
      </c>
      <c r="F373">
        <f>'RESUMEN TOTAL'!K377</f>
        <v>0</v>
      </c>
      <c r="G373">
        <f>'RESUMEN TOTAL'!L377</f>
        <v>0</v>
      </c>
      <c r="H373">
        <f>'RESUMEN TOTAL'!M377</f>
        <v>0</v>
      </c>
      <c r="I373">
        <f>'RESUMEN TOTAL'!N377</f>
        <v>0</v>
      </c>
      <c r="J373">
        <f>'RESUMEN TOTAL'!O377</f>
        <v>0</v>
      </c>
      <c r="K373">
        <f>'RESUMEN TOTAL'!P377</f>
        <v>0</v>
      </c>
      <c r="L373">
        <f>'RESUMEN TOTAL'!Q377</f>
        <v>0</v>
      </c>
      <c r="M373">
        <f>'RESUMEN TOTAL'!R377</f>
        <v>0</v>
      </c>
      <c r="N373">
        <f>'RESUMEN TOTAL'!S377</f>
        <v>0</v>
      </c>
      <c r="O373">
        <f>'RESUMEN TOTAL'!T377</f>
        <v>0</v>
      </c>
      <c r="P373">
        <f>'RESUMEN TOTAL'!U377</f>
        <v>0</v>
      </c>
      <c r="Q373">
        <f>'RESUMEN TOTAL'!V377</f>
        <v>0</v>
      </c>
      <c r="R373">
        <f>'RESUMEN TOTAL'!W377</f>
        <v>0</v>
      </c>
      <c r="S373">
        <f>'RESUMEN TOTAL'!X377</f>
        <v>0</v>
      </c>
      <c r="T373">
        <f>'RESUMEN TOTAL'!Y377</f>
        <v>0</v>
      </c>
      <c r="U373">
        <f>'RESUMEN TOTAL'!Z377</f>
        <v>0</v>
      </c>
      <c r="V373">
        <f>'RESUMEN TOTAL'!AA377</f>
        <v>0</v>
      </c>
      <c r="W373">
        <f>'RESUMEN TOTAL'!AB377</f>
        <v>0</v>
      </c>
      <c r="X373">
        <f>'RESUMEN TOTAL'!AC377</f>
        <v>0</v>
      </c>
      <c r="Y373">
        <f>'RESUMEN TOTAL'!AD377</f>
        <v>0</v>
      </c>
      <c r="Z373">
        <f>'RESUMEN TOTAL'!AE377</f>
        <v>0</v>
      </c>
      <c r="AA373">
        <f>'RESUMEN TOTAL'!AF377</f>
        <v>0</v>
      </c>
      <c r="AB373">
        <f>'RESUMEN TOTAL'!AG377</f>
        <v>0</v>
      </c>
      <c r="AC373">
        <f>'RESUMEN TOTAL'!AH377</f>
        <v>0</v>
      </c>
      <c r="AD373">
        <f>'RESUMEN TOTAL'!AI377</f>
        <v>0</v>
      </c>
      <c r="AE373">
        <f>'RESUMEN TOTAL'!AJ377</f>
        <v>0</v>
      </c>
      <c r="AF373">
        <f>'RESUMEN TOTAL'!AK377</f>
        <v>0</v>
      </c>
      <c r="AG373">
        <f>'RESUMEN TOTAL'!AL377</f>
        <v>0</v>
      </c>
      <c r="AH373" t="e">
        <f>'RESUMEN TOTAL'!#REF!</f>
        <v>#REF!</v>
      </c>
      <c r="AI373" t="e">
        <f>'RESUMEN TOTAL'!#REF!</f>
        <v>#REF!</v>
      </c>
      <c r="AJ373" t="e">
        <f>'RESUMEN TOTAL'!#REF!</f>
        <v>#REF!</v>
      </c>
    </row>
    <row r="374" spans="1:36" x14ac:dyDescent="0.3">
      <c r="A374" t="str">
        <f>'RESUMEN TOTAL'!A378</f>
        <v>VILLA VATTEONE</v>
      </c>
      <c r="B374" t="str">
        <f>'RESUMEN TOTAL'!B378</f>
        <v>VAT08</v>
      </c>
      <c r="C374" t="str">
        <f>'RESUMEN TOTAL'!D378</f>
        <v>12 de Octubre y Florida</v>
      </c>
      <c r="D374" t="str">
        <f>'RESUMEN TOTAL'!E378</f>
        <v>Domo</v>
      </c>
      <c r="E374" t="str">
        <f>'RESUMEN TOTAL'!F378</f>
        <v>FIBRA OPTICA</v>
      </c>
      <c r="F374">
        <f>'RESUMEN TOTAL'!K378</f>
        <v>0</v>
      </c>
      <c r="G374">
        <f>'RESUMEN TOTAL'!L378</f>
        <v>0</v>
      </c>
      <c r="H374">
        <f>'RESUMEN TOTAL'!M378</f>
        <v>0</v>
      </c>
      <c r="I374">
        <f>'RESUMEN TOTAL'!N378</f>
        <v>0</v>
      </c>
      <c r="J374">
        <f>'RESUMEN TOTAL'!O378</f>
        <v>0</v>
      </c>
      <c r="K374">
        <f>'RESUMEN TOTAL'!P378</f>
        <v>0</v>
      </c>
      <c r="L374">
        <f>'RESUMEN TOTAL'!Q378</f>
        <v>0</v>
      </c>
      <c r="M374">
        <f>'RESUMEN TOTAL'!R378</f>
        <v>0</v>
      </c>
      <c r="N374">
        <f>'RESUMEN TOTAL'!S378</f>
        <v>0</v>
      </c>
      <c r="O374">
        <f>'RESUMEN TOTAL'!T378</f>
        <v>0</v>
      </c>
      <c r="P374">
        <f>'RESUMEN TOTAL'!U378</f>
        <v>0</v>
      </c>
      <c r="Q374">
        <f>'RESUMEN TOTAL'!V378</f>
        <v>0</v>
      </c>
      <c r="R374">
        <f>'RESUMEN TOTAL'!W378</f>
        <v>0</v>
      </c>
      <c r="S374">
        <f>'RESUMEN TOTAL'!X378</f>
        <v>0</v>
      </c>
      <c r="T374">
        <f>'RESUMEN TOTAL'!Y378</f>
        <v>0</v>
      </c>
      <c r="U374">
        <f>'RESUMEN TOTAL'!Z378</f>
        <v>0</v>
      </c>
      <c r="V374">
        <f>'RESUMEN TOTAL'!AA378</f>
        <v>0</v>
      </c>
      <c r="W374">
        <f>'RESUMEN TOTAL'!AB378</f>
        <v>0</v>
      </c>
      <c r="X374">
        <f>'RESUMEN TOTAL'!AC378</f>
        <v>0</v>
      </c>
      <c r="Y374">
        <f>'RESUMEN TOTAL'!AD378</f>
        <v>0</v>
      </c>
      <c r="Z374">
        <f>'RESUMEN TOTAL'!AE378</f>
        <v>0</v>
      </c>
      <c r="AA374">
        <f>'RESUMEN TOTAL'!AF378</f>
        <v>0</v>
      </c>
      <c r="AB374">
        <f>'RESUMEN TOTAL'!AG378</f>
        <v>0</v>
      </c>
      <c r="AC374">
        <f>'RESUMEN TOTAL'!AH378</f>
        <v>0</v>
      </c>
      <c r="AD374">
        <f>'RESUMEN TOTAL'!AI378</f>
        <v>0</v>
      </c>
      <c r="AE374">
        <f>'RESUMEN TOTAL'!AJ378</f>
        <v>0</v>
      </c>
      <c r="AF374">
        <f>'RESUMEN TOTAL'!AK378</f>
        <v>0</v>
      </c>
      <c r="AG374">
        <f>'RESUMEN TOTAL'!AL378</f>
        <v>0</v>
      </c>
      <c r="AH374" t="e">
        <f>'RESUMEN TOTAL'!#REF!</f>
        <v>#REF!</v>
      </c>
      <c r="AI374" t="e">
        <f>'RESUMEN TOTAL'!#REF!</f>
        <v>#REF!</v>
      </c>
      <c r="AJ374" t="e">
        <f>'RESUMEN TOTAL'!#REF!</f>
        <v>#REF!</v>
      </c>
    </row>
    <row r="375" spans="1:36" x14ac:dyDescent="0.3">
      <c r="A375" t="str">
        <f>'RESUMEN TOTAL'!A379</f>
        <v>VILLA VATTEONE</v>
      </c>
      <c r="B375" t="str">
        <f>'RESUMEN TOTAL'!B379</f>
        <v>VAT09</v>
      </c>
      <c r="C375" t="str">
        <f>'RESUMEN TOTAL'!D379</f>
        <v>Montevideo y Alsina</v>
      </c>
      <c r="D375" t="str">
        <f>'RESUMEN TOTAL'!E379</f>
        <v>Domo</v>
      </c>
      <c r="E375" t="str">
        <f>'RESUMEN TOTAL'!F379</f>
        <v>Fibra Optica</v>
      </c>
      <c r="F375">
        <f>'RESUMEN TOTAL'!K379</f>
        <v>0</v>
      </c>
      <c r="G375">
        <f>'RESUMEN TOTAL'!L379</f>
        <v>0</v>
      </c>
      <c r="H375">
        <f>'RESUMEN TOTAL'!M379</f>
        <v>0</v>
      </c>
      <c r="I375">
        <f>'RESUMEN TOTAL'!N379</f>
        <v>0</v>
      </c>
      <c r="J375">
        <f>'RESUMEN TOTAL'!O379</f>
        <v>0</v>
      </c>
      <c r="K375">
        <f>'RESUMEN TOTAL'!P379</f>
        <v>0</v>
      </c>
      <c r="L375">
        <f>'RESUMEN TOTAL'!Q379</f>
        <v>0</v>
      </c>
      <c r="M375">
        <f>'RESUMEN TOTAL'!R379</f>
        <v>0</v>
      </c>
      <c r="N375">
        <f>'RESUMEN TOTAL'!S379</f>
        <v>0</v>
      </c>
      <c r="O375">
        <f>'RESUMEN TOTAL'!T379</f>
        <v>0</v>
      </c>
      <c r="P375">
        <f>'RESUMEN TOTAL'!U379</f>
        <v>0</v>
      </c>
      <c r="Q375">
        <f>'RESUMEN TOTAL'!V379</f>
        <v>0</v>
      </c>
      <c r="R375">
        <f>'RESUMEN TOTAL'!W379</f>
        <v>0</v>
      </c>
      <c r="S375">
        <f>'RESUMEN TOTAL'!X379</f>
        <v>0</v>
      </c>
      <c r="T375">
        <f>'RESUMEN TOTAL'!Y379</f>
        <v>0</v>
      </c>
      <c r="U375">
        <f>'RESUMEN TOTAL'!Z379</f>
        <v>0</v>
      </c>
      <c r="V375">
        <f>'RESUMEN TOTAL'!AA379</f>
        <v>0</v>
      </c>
      <c r="W375">
        <f>'RESUMEN TOTAL'!AB379</f>
        <v>0</v>
      </c>
      <c r="X375">
        <f>'RESUMEN TOTAL'!AC379</f>
        <v>0</v>
      </c>
      <c r="Y375">
        <f>'RESUMEN TOTAL'!AD379</f>
        <v>0</v>
      </c>
      <c r="Z375">
        <f>'RESUMEN TOTAL'!AE379</f>
        <v>0</v>
      </c>
      <c r="AA375">
        <f>'RESUMEN TOTAL'!AF379</f>
        <v>0</v>
      </c>
      <c r="AB375">
        <f>'RESUMEN TOTAL'!AG379</f>
        <v>0</v>
      </c>
      <c r="AC375">
        <f>'RESUMEN TOTAL'!AH379</f>
        <v>0</v>
      </c>
      <c r="AD375">
        <f>'RESUMEN TOTAL'!AI379</f>
        <v>0</v>
      </c>
      <c r="AE375">
        <f>'RESUMEN TOTAL'!AJ379</f>
        <v>0</v>
      </c>
      <c r="AF375">
        <f>'RESUMEN TOTAL'!AK379</f>
        <v>0</v>
      </c>
      <c r="AG375">
        <f>'RESUMEN TOTAL'!AL379</f>
        <v>0</v>
      </c>
      <c r="AH375" t="e">
        <f>'RESUMEN TOTAL'!#REF!</f>
        <v>#REF!</v>
      </c>
      <c r="AI375" t="e">
        <f>'RESUMEN TOTAL'!#REF!</f>
        <v>#REF!</v>
      </c>
      <c r="AJ375" t="e">
        <f>'RESUMEN TOTAL'!#REF!</f>
        <v>#REF!</v>
      </c>
    </row>
    <row r="376" spans="1:36" x14ac:dyDescent="0.3">
      <c r="A376" t="str">
        <f>'RESUMEN TOTAL'!A380</f>
        <v>VILLA VATTEONE CENTRO</v>
      </c>
      <c r="B376" t="str">
        <f>'RESUMEN TOTAL'!B380</f>
        <v>VAT 10</v>
      </c>
      <c r="C376" t="str">
        <f>'RESUMEN TOTAL'!D380</f>
        <v>Belgrano y Quintana</v>
      </c>
      <c r="D376" t="str">
        <f>'RESUMEN TOTAL'!E380</f>
        <v>Domo</v>
      </c>
      <c r="E376" t="str">
        <f>'RESUMEN TOTAL'!F380</f>
        <v>Fibra Optica</v>
      </c>
      <c r="F376">
        <f>'RESUMEN TOTAL'!K380</f>
        <v>0</v>
      </c>
      <c r="G376">
        <f>'RESUMEN TOTAL'!L380</f>
        <v>0</v>
      </c>
      <c r="H376">
        <f>'RESUMEN TOTAL'!M380</f>
        <v>0</v>
      </c>
      <c r="I376">
        <f>'RESUMEN TOTAL'!N380</f>
        <v>0</v>
      </c>
      <c r="J376">
        <f>'RESUMEN TOTAL'!O380</f>
        <v>0</v>
      </c>
      <c r="K376">
        <f>'RESUMEN TOTAL'!P380</f>
        <v>0</v>
      </c>
      <c r="L376">
        <f>'RESUMEN TOTAL'!Q380</f>
        <v>0</v>
      </c>
      <c r="M376">
        <f>'RESUMEN TOTAL'!R380</f>
        <v>0</v>
      </c>
      <c r="N376">
        <f>'RESUMEN TOTAL'!S380</f>
        <v>0</v>
      </c>
      <c r="O376">
        <f>'RESUMEN TOTAL'!T380</f>
        <v>0</v>
      </c>
      <c r="P376">
        <f>'RESUMEN TOTAL'!U380</f>
        <v>0</v>
      </c>
      <c r="Q376">
        <f>'RESUMEN TOTAL'!V380</f>
        <v>0</v>
      </c>
      <c r="R376">
        <f>'RESUMEN TOTAL'!W380</f>
        <v>0</v>
      </c>
      <c r="S376">
        <f>'RESUMEN TOTAL'!X380</f>
        <v>0</v>
      </c>
      <c r="T376">
        <f>'RESUMEN TOTAL'!Y380</f>
        <v>0</v>
      </c>
      <c r="U376">
        <f>'RESUMEN TOTAL'!Z380</f>
        <v>0</v>
      </c>
      <c r="V376">
        <f>'RESUMEN TOTAL'!AA380</f>
        <v>0</v>
      </c>
      <c r="W376">
        <f>'RESUMEN TOTAL'!AB380</f>
        <v>0</v>
      </c>
      <c r="X376">
        <f>'RESUMEN TOTAL'!AC380</f>
        <v>0</v>
      </c>
      <c r="Y376">
        <f>'RESUMEN TOTAL'!AD380</f>
        <v>0</v>
      </c>
      <c r="Z376">
        <f>'RESUMEN TOTAL'!AE380</f>
        <v>0</v>
      </c>
      <c r="AA376">
        <f>'RESUMEN TOTAL'!AF380</f>
        <v>0</v>
      </c>
      <c r="AB376">
        <f>'RESUMEN TOTAL'!AG380</f>
        <v>0</v>
      </c>
      <c r="AC376">
        <f>'RESUMEN TOTAL'!AH380</f>
        <v>0</v>
      </c>
      <c r="AD376">
        <f>'RESUMEN TOTAL'!AI380</f>
        <v>0</v>
      </c>
      <c r="AE376">
        <f>'RESUMEN TOTAL'!AJ380</f>
        <v>0</v>
      </c>
      <c r="AF376">
        <f>'RESUMEN TOTAL'!AK380</f>
        <v>0</v>
      </c>
      <c r="AG376">
        <f>'RESUMEN TOTAL'!AL380</f>
        <v>0</v>
      </c>
      <c r="AH376" t="e">
        <f>'RESUMEN TOTAL'!#REF!</f>
        <v>#REF!</v>
      </c>
      <c r="AI376" t="e">
        <f>'RESUMEN TOTAL'!#REF!</f>
        <v>#REF!</v>
      </c>
      <c r="AJ376" t="e">
        <f>'RESUMEN TOTAL'!#REF!</f>
        <v>#REF!</v>
      </c>
    </row>
    <row r="377" spans="1:36" x14ac:dyDescent="0.3">
      <c r="A377" t="str">
        <f>'RESUMEN TOTAL'!A381</f>
        <v>VILLA VATTEONE</v>
      </c>
      <c r="B377" t="str">
        <f>'RESUMEN TOTAL'!B381</f>
        <v>VAT11</v>
      </c>
      <c r="C377" t="str">
        <f>'RESUMEN TOTAL'!D381</f>
        <v>Mainini y Montevideo</v>
      </c>
      <c r="D377" t="str">
        <f>'RESUMEN TOTAL'!E381</f>
        <v>Domo</v>
      </c>
      <c r="E377" t="str">
        <f>'RESUMEN TOTAL'!F381</f>
        <v>Fibra Optica</v>
      </c>
      <c r="F377">
        <f>'RESUMEN TOTAL'!K381</f>
        <v>0</v>
      </c>
      <c r="G377">
        <f>'RESUMEN TOTAL'!L381</f>
        <v>0</v>
      </c>
      <c r="H377">
        <f>'RESUMEN TOTAL'!M381</f>
        <v>0</v>
      </c>
      <c r="I377">
        <f>'RESUMEN TOTAL'!N381</f>
        <v>0</v>
      </c>
      <c r="J377">
        <f>'RESUMEN TOTAL'!O381</f>
        <v>0</v>
      </c>
      <c r="K377">
        <f>'RESUMEN TOTAL'!P381</f>
        <v>0</v>
      </c>
      <c r="L377">
        <f>'RESUMEN TOTAL'!Q381</f>
        <v>0</v>
      </c>
      <c r="M377">
        <f>'RESUMEN TOTAL'!R381</f>
        <v>0</v>
      </c>
      <c r="N377">
        <f>'RESUMEN TOTAL'!S381</f>
        <v>0</v>
      </c>
      <c r="O377">
        <f>'RESUMEN TOTAL'!T381</f>
        <v>0</v>
      </c>
      <c r="P377">
        <f>'RESUMEN TOTAL'!U381</f>
        <v>0</v>
      </c>
      <c r="Q377">
        <f>'RESUMEN TOTAL'!V381</f>
        <v>0</v>
      </c>
      <c r="R377">
        <f>'RESUMEN TOTAL'!W381</f>
        <v>0</v>
      </c>
      <c r="S377">
        <f>'RESUMEN TOTAL'!X381</f>
        <v>0</v>
      </c>
      <c r="T377">
        <f>'RESUMEN TOTAL'!Y381</f>
        <v>0</v>
      </c>
      <c r="U377">
        <f>'RESUMEN TOTAL'!Z381</f>
        <v>0</v>
      </c>
      <c r="V377">
        <f>'RESUMEN TOTAL'!AA381</f>
        <v>0</v>
      </c>
      <c r="W377">
        <f>'RESUMEN TOTAL'!AB381</f>
        <v>0</v>
      </c>
      <c r="X377">
        <f>'RESUMEN TOTAL'!AC381</f>
        <v>0</v>
      </c>
      <c r="Y377">
        <f>'RESUMEN TOTAL'!AD381</f>
        <v>0</v>
      </c>
      <c r="Z377">
        <f>'RESUMEN TOTAL'!AE381</f>
        <v>0</v>
      </c>
      <c r="AA377">
        <f>'RESUMEN TOTAL'!AF381</f>
        <v>0</v>
      </c>
      <c r="AB377">
        <f>'RESUMEN TOTAL'!AG381</f>
        <v>0</v>
      </c>
      <c r="AC377">
        <f>'RESUMEN TOTAL'!AH381</f>
        <v>0</v>
      </c>
      <c r="AD377">
        <f>'RESUMEN TOTAL'!AI381</f>
        <v>0</v>
      </c>
      <c r="AE377">
        <f>'RESUMEN TOTAL'!AJ381</f>
        <v>0</v>
      </c>
      <c r="AF377">
        <f>'RESUMEN TOTAL'!AK381</f>
        <v>0</v>
      </c>
      <c r="AG377">
        <f>'RESUMEN TOTAL'!AL381</f>
        <v>0</v>
      </c>
      <c r="AH377" t="e">
        <f>'RESUMEN TOTAL'!#REF!</f>
        <v>#REF!</v>
      </c>
      <c r="AI377" t="e">
        <f>'RESUMEN TOTAL'!#REF!</f>
        <v>#REF!</v>
      </c>
      <c r="AJ377" t="e">
        <f>'RESUMEN TOTAL'!#REF!</f>
        <v>#REF!</v>
      </c>
    </row>
    <row r="378" spans="1:36" x14ac:dyDescent="0.3">
      <c r="A378" t="str">
        <f>'RESUMEN TOTAL'!A382</f>
        <v>VILLA VATTEONE</v>
      </c>
      <c r="B378" t="str">
        <f>'RESUMEN TOTAL'!B382</f>
        <v>VAT12</v>
      </c>
      <c r="C378" t="str">
        <f>'RESUMEN TOTAL'!D382</f>
        <v>12 DE OCTUBRE Y CHACO</v>
      </c>
      <c r="D378" t="str">
        <f>'RESUMEN TOTAL'!E382</f>
        <v>DOMO</v>
      </c>
      <c r="E378" t="str">
        <f>'RESUMEN TOTAL'!F382</f>
        <v>PTO A FO</v>
      </c>
      <c r="F378">
        <f>'RESUMEN TOTAL'!K382</f>
        <v>0</v>
      </c>
      <c r="G378" t="str">
        <f>'RESUMEN TOTAL'!L382</f>
        <v>APAGADO</v>
      </c>
      <c r="H378">
        <f>'RESUMEN TOTAL'!M382</f>
        <v>0</v>
      </c>
      <c r="I378">
        <f>'RESUMEN TOTAL'!N382</f>
        <v>0</v>
      </c>
      <c r="J378">
        <f>'RESUMEN TOTAL'!O382</f>
        <v>0</v>
      </c>
      <c r="K378">
        <f>'RESUMEN TOTAL'!P382</f>
        <v>0</v>
      </c>
      <c r="L378">
        <f>'RESUMEN TOTAL'!Q382</f>
        <v>0</v>
      </c>
      <c r="M378">
        <f>'RESUMEN TOTAL'!R382</f>
        <v>0</v>
      </c>
      <c r="N378">
        <f>'RESUMEN TOTAL'!S382</f>
        <v>0</v>
      </c>
      <c r="O378">
        <f>'RESUMEN TOTAL'!T382</f>
        <v>0</v>
      </c>
      <c r="P378">
        <f>'RESUMEN TOTAL'!U382</f>
        <v>0</v>
      </c>
      <c r="Q378">
        <f>'RESUMEN TOTAL'!V382</f>
        <v>0</v>
      </c>
      <c r="R378">
        <f>'RESUMEN TOTAL'!W382</f>
        <v>0</v>
      </c>
      <c r="S378">
        <f>'RESUMEN TOTAL'!X382</f>
        <v>0</v>
      </c>
      <c r="T378">
        <f>'RESUMEN TOTAL'!Y382</f>
        <v>0</v>
      </c>
      <c r="U378">
        <f>'RESUMEN TOTAL'!Z382</f>
        <v>0</v>
      </c>
      <c r="V378">
        <f>'RESUMEN TOTAL'!AA382</f>
        <v>0</v>
      </c>
      <c r="W378">
        <f>'RESUMEN TOTAL'!AB382</f>
        <v>0</v>
      </c>
      <c r="X378">
        <f>'RESUMEN TOTAL'!AC382</f>
        <v>0</v>
      </c>
      <c r="Y378">
        <f>'RESUMEN TOTAL'!AD382</f>
        <v>0</v>
      </c>
      <c r="Z378">
        <f>'RESUMEN TOTAL'!AE382</f>
        <v>0</v>
      </c>
      <c r="AA378">
        <f>'RESUMEN TOTAL'!AF382</f>
        <v>0</v>
      </c>
      <c r="AB378">
        <f>'RESUMEN TOTAL'!AG382</f>
        <v>0</v>
      </c>
      <c r="AC378">
        <f>'RESUMEN TOTAL'!AH382</f>
        <v>0</v>
      </c>
      <c r="AD378">
        <f>'RESUMEN TOTAL'!AI382</f>
        <v>0</v>
      </c>
      <c r="AE378">
        <f>'RESUMEN TOTAL'!AJ382</f>
        <v>0</v>
      </c>
      <c r="AF378">
        <f>'RESUMEN TOTAL'!AK382</f>
        <v>0</v>
      </c>
      <c r="AG378">
        <f>'RESUMEN TOTAL'!AL382</f>
        <v>0</v>
      </c>
      <c r="AH378" t="e">
        <f>'RESUMEN TOTAL'!#REF!</f>
        <v>#REF!</v>
      </c>
      <c r="AI378" t="e">
        <f>'RESUMEN TOTAL'!#REF!</f>
        <v>#REF!</v>
      </c>
      <c r="AJ378" t="e">
        <f>'RESUMEN TOTAL'!#REF!</f>
        <v>#REF!</v>
      </c>
    </row>
    <row r="379" spans="1:36" x14ac:dyDescent="0.3">
      <c r="A379" t="str">
        <f>'RESUMEN TOTAL'!A383</f>
        <v>VILLA VATTEONE CENTRO</v>
      </c>
      <c r="B379" t="str">
        <f>'RESUMEN TOTAL'!B383</f>
        <v>VAT13</v>
      </c>
      <c r="C379" t="str">
        <f>'RESUMEN TOTAL'!D383</f>
        <v>Av.12 de Octubre y Belgrano</v>
      </c>
      <c r="D379" t="str">
        <f>'RESUMEN TOTAL'!E383</f>
        <v>Domo</v>
      </c>
      <c r="E379" t="str">
        <f>'RESUMEN TOTAL'!F383</f>
        <v>PTO A FO</v>
      </c>
      <c r="F379">
        <f>'RESUMEN TOTAL'!K383</f>
        <v>0</v>
      </c>
      <c r="G379">
        <f>'RESUMEN TOTAL'!L383</f>
        <v>0</v>
      </c>
      <c r="H379">
        <f>'RESUMEN TOTAL'!M383</f>
        <v>0</v>
      </c>
      <c r="I379">
        <f>'RESUMEN TOTAL'!N383</f>
        <v>0</v>
      </c>
      <c r="J379">
        <f>'RESUMEN TOTAL'!O383</f>
        <v>0</v>
      </c>
      <c r="K379">
        <f>'RESUMEN TOTAL'!P383</f>
        <v>0</v>
      </c>
      <c r="L379">
        <f>'RESUMEN TOTAL'!Q383</f>
        <v>0</v>
      </c>
      <c r="M379">
        <f>'RESUMEN TOTAL'!R383</f>
        <v>0</v>
      </c>
      <c r="N379">
        <f>'RESUMEN TOTAL'!S383</f>
        <v>0</v>
      </c>
      <c r="O379">
        <f>'RESUMEN TOTAL'!T383</f>
        <v>0</v>
      </c>
      <c r="P379">
        <f>'RESUMEN TOTAL'!U383</f>
        <v>0</v>
      </c>
      <c r="Q379">
        <f>'RESUMEN TOTAL'!V383</f>
        <v>0</v>
      </c>
      <c r="R379">
        <f>'RESUMEN TOTAL'!W383</f>
        <v>0</v>
      </c>
      <c r="S379">
        <f>'RESUMEN TOTAL'!X383</f>
        <v>0</v>
      </c>
      <c r="T379">
        <f>'RESUMEN TOTAL'!Y383</f>
        <v>0</v>
      </c>
      <c r="U379">
        <f>'RESUMEN TOTAL'!Z383</f>
        <v>0</v>
      </c>
      <c r="V379">
        <f>'RESUMEN TOTAL'!AA383</f>
        <v>0</v>
      </c>
      <c r="W379">
        <f>'RESUMEN TOTAL'!AB383</f>
        <v>0</v>
      </c>
      <c r="X379">
        <f>'RESUMEN TOTAL'!AC383</f>
        <v>0</v>
      </c>
      <c r="Y379">
        <f>'RESUMEN TOTAL'!AD383</f>
        <v>0</v>
      </c>
      <c r="Z379">
        <f>'RESUMEN TOTAL'!AE383</f>
        <v>0</v>
      </c>
      <c r="AA379">
        <f>'RESUMEN TOTAL'!AF383</f>
        <v>0</v>
      </c>
      <c r="AB379">
        <f>'RESUMEN TOTAL'!AG383</f>
        <v>0</v>
      </c>
      <c r="AC379">
        <f>'RESUMEN TOTAL'!AH383</f>
        <v>0</v>
      </c>
      <c r="AD379">
        <f>'RESUMEN TOTAL'!AI383</f>
        <v>0</v>
      </c>
      <c r="AE379">
        <f>'RESUMEN TOTAL'!AJ383</f>
        <v>0</v>
      </c>
      <c r="AF379">
        <f>'RESUMEN TOTAL'!AK383</f>
        <v>0</v>
      </c>
      <c r="AG379">
        <f>'RESUMEN TOTAL'!AL383</f>
        <v>0</v>
      </c>
      <c r="AH379" t="e">
        <f>'RESUMEN TOTAL'!#REF!</f>
        <v>#REF!</v>
      </c>
      <c r="AI379" t="e">
        <f>'RESUMEN TOTAL'!#REF!</f>
        <v>#REF!</v>
      </c>
      <c r="AJ379" t="e">
        <f>'RESUMEN TOTAL'!#REF!</f>
        <v>#REF!</v>
      </c>
    </row>
    <row r="380" spans="1:36" x14ac:dyDescent="0.3">
      <c r="A380" t="str">
        <f>'RESUMEN TOTAL'!A384</f>
        <v>VILLA VATTEONE</v>
      </c>
      <c r="B380" t="str">
        <f>'RESUMEN TOTAL'!B384</f>
        <v>VAT 14</v>
      </c>
      <c r="C380" t="str">
        <f>'RESUMEN TOTAL'!D384</f>
        <v>FLORIDA Y MONTEVIDEO</v>
      </c>
      <c r="D380" t="str">
        <f>'RESUMEN TOTAL'!E384</f>
        <v>DOMO</v>
      </c>
      <c r="E380" t="str">
        <f>'RESUMEN TOTAL'!F384</f>
        <v>FIBRA OPTICA</v>
      </c>
      <c r="F380">
        <f>'RESUMEN TOTAL'!K384</f>
        <v>0</v>
      </c>
      <c r="G380">
        <f>'RESUMEN TOTAL'!L384</f>
        <v>0</v>
      </c>
      <c r="H380">
        <f>'RESUMEN TOTAL'!M384</f>
        <v>0</v>
      </c>
      <c r="I380">
        <f>'RESUMEN TOTAL'!N384</f>
        <v>0</v>
      </c>
      <c r="J380">
        <f>'RESUMEN TOTAL'!O384</f>
        <v>0</v>
      </c>
      <c r="K380">
        <f>'RESUMEN TOTAL'!P384</f>
        <v>0</v>
      </c>
      <c r="L380">
        <f>'RESUMEN TOTAL'!Q384</f>
        <v>0</v>
      </c>
      <c r="M380">
        <f>'RESUMEN TOTAL'!R384</f>
        <v>0</v>
      </c>
      <c r="N380">
        <f>'RESUMEN TOTAL'!S384</f>
        <v>0</v>
      </c>
      <c r="O380">
        <f>'RESUMEN TOTAL'!T384</f>
        <v>0</v>
      </c>
      <c r="P380">
        <f>'RESUMEN TOTAL'!U384</f>
        <v>0</v>
      </c>
      <c r="Q380">
        <f>'RESUMEN TOTAL'!V384</f>
        <v>0</v>
      </c>
      <c r="R380">
        <f>'RESUMEN TOTAL'!W384</f>
        <v>0</v>
      </c>
      <c r="S380">
        <f>'RESUMEN TOTAL'!X384</f>
        <v>0</v>
      </c>
      <c r="T380">
        <f>'RESUMEN TOTAL'!Y384</f>
        <v>0</v>
      </c>
      <c r="U380">
        <f>'RESUMEN TOTAL'!Z384</f>
        <v>0</v>
      </c>
      <c r="V380">
        <f>'RESUMEN TOTAL'!AA384</f>
        <v>0</v>
      </c>
      <c r="W380">
        <f>'RESUMEN TOTAL'!AB384</f>
        <v>0</v>
      </c>
      <c r="X380">
        <f>'RESUMEN TOTAL'!AC384</f>
        <v>0</v>
      </c>
      <c r="Y380">
        <f>'RESUMEN TOTAL'!AD384</f>
        <v>0</v>
      </c>
      <c r="Z380">
        <f>'RESUMEN TOTAL'!AE384</f>
        <v>0</v>
      </c>
      <c r="AA380">
        <f>'RESUMEN TOTAL'!AF384</f>
        <v>0</v>
      </c>
      <c r="AB380">
        <f>'RESUMEN TOTAL'!AG384</f>
        <v>0</v>
      </c>
      <c r="AC380">
        <f>'RESUMEN TOTAL'!AH384</f>
        <v>0</v>
      </c>
      <c r="AD380">
        <f>'RESUMEN TOTAL'!AI384</f>
        <v>0</v>
      </c>
      <c r="AE380">
        <f>'RESUMEN TOTAL'!AJ384</f>
        <v>0</v>
      </c>
      <c r="AF380">
        <f>'RESUMEN TOTAL'!AK384</f>
        <v>0</v>
      </c>
      <c r="AG380">
        <f>'RESUMEN TOTAL'!AL384</f>
        <v>0</v>
      </c>
      <c r="AH380" t="e">
        <f>'RESUMEN TOTAL'!#REF!</f>
        <v>#REF!</v>
      </c>
      <c r="AI380" t="e">
        <f>'RESUMEN TOTAL'!#REF!</f>
        <v>#REF!</v>
      </c>
      <c r="AJ380" t="e">
        <f>'RESUMEN TOTAL'!#REF!</f>
        <v>#REF!</v>
      </c>
    </row>
    <row r="381" spans="1:36" x14ac:dyDescent="0.3">
      <c r="A381" t="str">
        <f>'RESUMEN TOTAL'!A385</f>
        <v>VILLA VATTEONE</v>
      </c>
      <c r="B381" t="str">
        <f>'RESUMEN TOTAL'!B385</f>
        <v>VAT 15</v>
      </c>
      <c r="C381" t="str">
        <f>'RESUMEN TOTAL'!D385</f>
        <v>CORRIENTES Y VICENTE LOPEZ</v>
      </c>
      <c r="D381" t="str">
        <f>'RESUMEN TOTAL'!E385</f>
        <v>DOMO</v>
      </c>
      <c r="E381" t="str">
        <f>'RESUMEN TOTAL'!F385</f>
        <v>PTO A FO</v>
      </c>
      <c r="F381">
        <f>'RESUMEN TOTAL'!K385</f>
        <v>0</v>
      </c>
      <c r="G381">
        <f>'RESUMEN TOTAL'!L385</f>
        <v>0</v>
      </c>
      <c r="H381">
        <f>'RESUMEN TOTAL'!M385</f>
        <v>0</v>
      </c>
      <c r="I381">
        <f>'RESUMEN TOTAL'!N385</f>
        <v>0</v>
      </c>
      <c r="J381">
        <f>'RESUMEN TOTAL'!O385</f>
        <v>0</v>
      </c>
      <c r="K381">
        <f>'RESUMEN TOTAL'!P385</f>
        <v>0</v>
      </c>
      <c r="L381">
        <f>'RESUMEN TOTAL'!Q385</f>
        <v>0</v>
      </c>
      <c r="M381">
        <f>'RESUMEN TOTAL'!R385</f>
        <v>0</v>
      </c>
      <c r="N381">
        <f>'RESUMEN TOTAL'!S385</f>
        <v>0</v>
      </c>
      <c r="O381">
        <f>'RESUMEN TOTAL'!T385</f>
        <v>0</v>
      </c>
      <c r="P381">
        <f>'RESUMEN TOTAL'!U385</f>
        <v>0</v>
      </c>
      <c r="Q381">
        <f>'RESUMEN TOTAL'!V385</f>
        <v>0</v>
      </c>
      <c r="R381">
        <f>'RESUMEN TOTAL'!W385</f>
        <v>0</v>
      </c>
      <c r="S381">
        <f>'RESUMEN TOTAL'!X385</f>
        <v>0</v>
      </c>
      <c r="T381">
        <f>'RESUMEN TOTAL'!Y385</f>
        <v>0</v>
      </c>
      <c r="U381">
        <f>'RESUMEN TOTAL'!Z385</f>
        <v>0</v>
      </c>
      <c r="V381">
        <f>'RESUMEN TOTAL'!AA385</f>
        <v>0</v>
      </c>
      <c r="W381">
        <f>'RESUMEN TOTAL'!AB385</f>
        <v>0</v>
      </c>
      <c r="X381">
        <f>'RESUMEN TOTAL'!AC385</f>
        <v>0</v>
      </c>
      <c r="Y381">
        <f>'RESUMEN TOTAL'!AD385</f>
        <v>0</v>
      </c>
      <c r="Z381">
        <f>'RESUMEN TOTAL'!AE385</f>
        <v>0</v>
      </c>
      <c r="AA381">
        <f>'RESUMEN TOTAL'!AF385</f>
        <v>0</v>
      </c>
      <c r="AB381">
        <f>'RESUMEN TOTAL'!AG385</f>
        <v>0</v>
      </c>
      <c r="AC381">
        <f>'RESUMEN TOTAL'!AH385</f>
        <v>0</v>
      </c>
      <c r="AD381">
        <f>'RESUMEN TOTAL'!AI385</f>
        <v>0</v>
      </c>
      <c r="AE381">
        <f>'RESUMEN TOTAL'!AJ385</f>
        <v>0</v>
      </c>
      <c r="AF381">
        <f>'RESUMEN TOTAL'!AK385</f>
        <v>0</v>
      </c>
      <c r="AG381">
        <f>'RESUMEN TOTAL'!AL385</f>
        <v>0</v>
      </c>
      <c r="AH381" t="e">
        <f>'RESUMEN TOTAL'!#REF!</f>
        <v>#REF!</v>
      </c>
      <c r="AI381" t="e">
        <f>'RESUMEN TOTAL'!#REF!</f>
        <v>#REF!</v>
      </c>
      <c r="AJ381" t="e">
        <f>'RESUMEN TOTAL'!#REF!</f>
        <v>#REF!</v>
      </c>
    </row>
    <row r="382" spans="1:36" x14ac:dyDescent="0.3">
      <c r="A382" t="str">
        <f>'RESUMEN TOTAL'!A386</f>
        <v>VILLA VATTEONE</v>
      </c>
      <c r="B382" t="str">
        <f>'RESUMEN TOTAL'!B386</f>
        <v>VAT 16</v>
      </c>
      <c r="C382" t="str">
        <f>'RESUMEN TOTAL'!D386</f>
        <v>MONTEVIDEO Y CHACO</v>
      </c>
      <c r="D382" t="str">
        <f>'RESUMEN TOTAL'!E386</f>
        <v>DOMO</v>
      </c>
      <c r="E382" t="str">
        <f>'RESUMEN TOTAL'!F386</f>
        <v>PTO A FO</v>
      </c>
      <c r="F382">
        <f>'RESUMEN TOTAL'!K386</f>
        <v>0</v>
      </c>
      <c r="G382">
        <f>'RESUMEN TOTAL'!L386</f>
        <v>0</v>
      </c>
      <c r="H382">
        <f>'RESUMEN TOTAL'!M386</f>
        <v>0</v>
      </c>
      <c r="I382">
        <f>'RESUMEN TOTAL'!N386</f>
        <v>0</v>
      </c>
      <c r="J382">
        <f>'RESUMEN TOTAL'!O386</f>
        <v>0</v>
      </c>
      <c r="K382">
        <f>'RESUMEN TOTAL'!P386</f>
        <v>0</v>
      </c>
      <c r="L382">
        <f>'RESUMEN TOTAL'!Q386</f>
        <v>0</v>
      </c>
      <c r="M382">
        <f>'RESUMEN TOTAL'!R386</f>
        <v>0</v>
      </c>
      <c r="N382">
        <f>'RESUMEN TOTAL'!S386</f>
        <v>0</v>
      </c>
      <c r="O382">
        <f>'RESUMEN TOTAL'!T386</f>
        <v>0</v>
      </c>
      <c r="P382">
        <f>'RESUMEN TOTAL'!U386</f>
        <v>0</v>
      </c>
      <c r="Q382">
        <f>'RESUMEN TOTAL'!V386</f>
        <v>0</v>
      </c>
      <c r="R382">
        <f>'RESUMEN TOTAL'!W386</f>
        <v>0</v>
      </c>
      <c r="S382">
        <f>'RESUMEN TOTAL'!X386</f>
        <v>0</v>
      </c>
      <c r="T382">
        <f>'RESUMEN TOTAL'!Y386</f>
        <v>0</v>
      </c>
      <c r="U382">
        <f>'RESUMEN TOTAL'!Z386</f>
        <v>0</v>
      </c>
      <c r="V382">
        <f>'RESUMEN TOTAL'!AA386</f>
        <v>0</v>
      </c>
      <c r="W382">
        <f>'RESUMEN TOTAL'!AB386</f>
        <v>0</v>
      </c>
      <c r="X382">
        <f>'RESUMEN TOTAL'!AC386</f>
        <v>0</v>
      </c>
      <c r="Y382">
        <f>'RESUMEN TOTAL'!AD386</f>
        <v>0</v>
      </c>
      <c r="Z382">
        <f>'RESUMEN TOTAL'!AE386</f>
        <v>0</v>
      </c>
      <c r="AA382">
        <f>'RESUMEN TOTAL'!AF386</f>
        <v>0</v>
      </c>
      <c r="AB382">
        <f>'RESUMEN TOTAL'!AG386</f>
        <v>0</v>
      </c>
      <c r="AC382">
        <f>'RESUMEN TOTAL'!AH386</f>
        <v>0</v>
      </c>
      <c r="AD382">
        <f>'RESUMEN TOTAL'!AI386</f>
        <v>0</v>
      </c>
      <c r="AE382">
        <f>'RESUMEN TOTAL'!AJ386</f>
        <v>0</v>
      </c>
      <c r="AF382">
        <f>'RESUMEN TOTAL'!AK386</f>
        <v>0</v>
      </c>
      <c r="AG382">
        <f>'RESUMEN TOTAL'!AL386</f>
        <v>0</v>
      </c>
      <c r="AH382" t="e">
        <f>'RESUMEN TOTAL'!#REF!</f>
        <v>#REF!</v>
      </c>
      <c r="AI382" t="e">
        <f>'RESUMEN TOTAL'!#REF!</f>
        <v>#REF!</v>
      </c>
      <c r="AJ382" t="e">
        <f>'RESUMEN TOTAL'!#REF!</f>
        <v>#REF!</v>
      </c>
    </row>
    <row r="383" spans="1:36" x14ac:dyDescent="0.3">
      <c r="A383" t="str">
        <f>'RESUMEN TOTAL'!A387</f>
        <v>VILLA VATTEONE</v>
      </c>
      <c r="B383" t="str">
        <f>'RESUMEN TOTAL'!B387</f>
        <v>VAT 17</v>
      </c>
      <c r="C383" t="str">
        <f>'RESUMEN TOTAL'!D387</f>
        <v>CHAÑAR Y URUGUAY</v>
      </c>
      <c r="D383" t="str">
        <f>'RESUMEN TOTAL'!E387</f>
        <v>DOMO</v>
      </c>
      <c r="E383" t="str">
        <f>'RESUMEN TOTAL'!F387</f>
        <v>PTO A FO</v>
      </c>
      <c r="F383">
        <f>'RESUMEN TOTAL'!K387</f>
        <v>0</v>
      </c>
      <c r="G383">
        <f>'RESUMEN TOTAL'!L387</f>
        <v>0</v>
      </c>
      <c r="H383">
        <f>'RESUMEN TOTAL'!M387</f>
        <v>0</v>
      </c>
      <c r="I383">
        <f>'RESUMEN TOTAL'!N387</f>
        <v>0</v>
      </c>
      <c r="J383">
        <f>'RESUMEN TOTAL'!O387</f>
        <v>0</v>
      </c>
      <c r="K383">
        <f>'RESUMEN TOTAL'!P387</f>
        <v>0</v>
      </c>
      <c r="L383">
        <f>'RESUMEN TOTAL'!Q387</f>
        <v>0</v>
      </c>
      <c r="M383">
        <f>'RESUMEN TOTAL'!R387</f>
        <v>0</v>
      </c>
      <c r="N383">
        <f>'RESUMEN TOTAL'!S387</f>
        <v>0</v>
      </c>
      <c r="O383">
        <f>'RESUMEN TOTAL'!T387</f>
        <v>0</v>
      </c>
      <c r="P383">
        <f>'RESUMEN TOTAL'!U387</f>
        <v>0</v>
      </c>
      <c r="Q383">
        <f>'RESUMEN TOTAL'!V387</f>
        <v>0</v>
      </c>
      <c r="R383">
        <f>'RESUMEN TOTAL'!W387</f>
        <v>0</v>
      </c>
      <c r="S383">
        <f>'RESUMEN TOTAL'!X387</f>
        <v>0</v>
      </c>
      <c r="T383">
        <f>'RESUMEN TOTAL'!Y387</f>
        <v>0</v>
      </c>
      <c r="U383">
        <f>'RESUMEN TOTAL'!Z387</f>
        <v>0</v>
      </c>
      <c r="V383">
        <f>'RESUMEN TOTAL'!AA387</f>
        <v>0</v>
      </c>
      <c r="W383">
        <f>'RESUMEN TOTAL'!AB387</f>
        <v>0</v>
      </c>
      <c r="X383">
        <f>'RESUMEN TOTAL'!AC387</f>
        <v>0</v>
      </c>
      <c r="Y383">
        <f>'RESUMEN TOTAL'!AD387</f>
        <v>0</v>
      </c>
      <c r="Z383">
        <f>'RESUMEN TOTAL'!AE387</f>
        <v>0</v>
      </c>
      <c r="AA383">
        <f>'RESUMEN TOTAL'!AF387</f>
        <v>0</v>
      </c>
      <c r="AB383">
        <f>'RESUMEN TOTAL'!AG387</f>
        <v>0</v>
      </c>
      <c r="AC383">
        <f>'RESUMEN TOTAL'!AH387</f>
        <v>0</v>
      </c>
      <c r="AD383">
        <f>'RESUMEN TOTAL'!AI387</f>
        <v>0</v>
      </c>
      <c r="AE383">
        <f>'RESUMEN TOTAL'!AJ387</f>
        <v>0</v>
      </c>
      <c r="AF383">
        <f>'RESUMEN TOTAL'!AK387</f>
        <v>0</v>
      </c>
      <c r="AG383">
        <f>'RESUMEN TOTAL'!AL387</f>
        <v>0</v>
      </c>
      <c r="AH383" t="e">
        <f>'RESUMEN TOTAL'!#REF!</f>
        <v>#REF!</v>
      </c>
      <c r="AI383" t="e">
        <f>'RESUMEN TOTAL'!#REF!</f>
        <v>#REF!</v>
      </c>
      <c r="AJ383" t="e">
        <f>'RESUMEN TOTAL'!#REF!</f>
        <v>#REF!</v>
      </c>
    </row>
    <row r="384" spans="1:36" x14ac:dyDescent="0.3">
      <c r="A384" t="str">
        <f>'RESUMEN TOTAL'!A388</f>
        <v>VILLA VATTEONE CENTRO</v>
      </c>
      <c r="B384" t="str">
        <f>'RESUMEN TOTAL'!B388</f>
        <v>VAT18</v>
      </c>
      <c r="C384" t="str">
        <f>'RESUMEN TOTAL'!D388</f>
        <v>LAVALLE Y FONROUGE</v>
      </c>
      <c r="D384" t="str">
        <f>'RESUMEN TOTAL'!E388</f>
        <v>DOMO</v>
      </c>
      <c r="E384" t="str">
        <f>'RESUMEN TOTAL'!F388</f>
        <v>PTO A FO</v>
      </c>
      <c r="F384">
        <f>'RESUMEN TOTAL'!K388</f>
        <v>0</v>
      </c>
      <c r="G384">
        <f>'RESUMEN TOTAL'!L388</f>
        <v>0</v>
      </c>
      <c r="H384">
        <f>'RESUMEN TOTAL'!M388</f>
        <v>0</v>
      </c>
      <c r="I384">
        <f>'RESUMEN TOTAL'!N388</f>
        <v>0</v>
      </c>
      <c r="J384">
        <f>'RESUMEN TOTAL'!O388</f>
        <v>0</v>
      </c>
      <c r="K384">
        <f>'RESUMEN TOTAL'!P388</f>
        <v>0</v>
      </c>
      <c r="L384">
        <f>'RESUMEN TOTAL'!Q388</f>
        <v>0</v>
      </c>
      <c r="M384">
        <f>'RESUMEN TOTAL'!R388</f>
        <v>0</v>
      </c>
      <c r="N384">
        <f>'RESUMEN TOTAL'!S388</f>
        <v>0</v>
      </c>
      <c r="O384">
        <f>'RESUMEN TOTAL'!T388</f>
        <v>0</v>
      </c>
      <c r="P384">
        <f>'RESUMEN TOTAL'!U388</f>
        <v>0</v>
      </c>
      <c r="Q384">
        <f>'RESUMEN TOTAL'!V388</f>
        <v>0</v>
      </c>
      <c r="R384">
        <f>'RESUMEN TOTAL'!W388</f>
        <v>0</v>
      </c>
      <c r="S384">
        <f>'RESUMEN TOTAL'!X388</f>
        <v>0</v>
      </c>
      <c r="T384">
        <f>'RESUMEN TOTAL'!Y388</f>
        <v>0</v>
      </c>
      <c r="U384">
        <f>'RESUMEN TOTAL'!Z388</f>
        <v>0</v>
      </c>
      <c r="V384">
        <f>'RESUMEN TOTAL'!AA388</f>
        <v>0</v>
      </c>
      <c r="W384">
        <f>'RESUMEN TOTAL'!AB388</f>
        <v>0</v>
      </c>
      <c r="X384">
        <f>'RESUMEN TOTAL'!AC388</f>
        <v>0</v>
      </c>
      <c r="Y384">
        <f>'RESUMEN TOTAL'!AD388</f>
        <v>0</v>
      </c>
      <c r="Z384">
        <f>'RESUMEN TOTAL'!AE388</f>
        <v>0</v>
      </c>
      <c r="AA384">
        <f>'RESUMEN TOTAL'!AF388</f>
        <v>0</v>
      </c>
      <c r="AB384">
        <f>'RESUMEN TOTAL'!AG388</f>
        <v>0</v>
      </c>
      <c r="AC384">
        <f>'RESUMEN TOTAL'!AH388</f>
        <v>0</v>
      </c>
      <c r="AD384">
        <f>'RESUMEN TOTAL'!AI388</f>
        <v>0</v>
      </c>
      <c r="AE384">
        <f>'RESUMEN TOTAL'!AJ388</f>
        <v>0</v>
      </c>
      <c r="AF384">
        <f>'RESUMEN TOTAL'!AK388</f>
        <v>0</v>
      </c>
      <c r="AG384">
        <f>'RESUMEN TOTAL'!AL388</f>
        <v>0</v>
      </c>
      <c r="AH384" t="e">
        <f>'RESUMEN TOTAL'!#REF!</f>
        <v>#REF!</v>
      </c>
      <c r="AI384" t="e">
        <f>'RESUMEN TOTAL'!#REF!</f>
        <v>#REF!</v>
      </c>
      <c r="AJ384" t="e">
        <f>'RESUMEN TOTAL'!#REF!</f>
        <v>#REF!</v>
      </c>
    </row>
    <row r="385" spans="1:36" x14ac:dyDescent="0.3">
      <c r="A385" t="str">
        <f>'RESUMEN TOTAL'!A389</f>
        <v>VILLA VATTEONE CENTRO</v>
      </c>
      <c r="B385" t="str">
        <f>'RESUMEN TOTAL'!B389</f>
        <v>VAT19</v>
      </c>
      <c r="C385" t="str">
        <f>'RESUMEN TOTAL'!D389</f>
        <v>QUINTANA Y FONROUGE ( TUCUMAN )</v>
      </c>
      <c r="D385" t="str">
        <f>'RESUMEN TOTAL'!E389</f>
        <v>DOMO</v>
      </c>
      <c r="E385" t="str">
        <f>'RESUMEN TOTAL'!F389</f>
        <v>Radio</v>
      </c>
      <c r="F385">
        <f>'RESUMEN TOTAL'!K389</f>
        <v>0</v>
      </c>
      <c r="G385">
        <f>'RESUMEN TOTAL'!L389</f>
        <v>0</v>
      </c>
      <c r="H385">
        <f>'RESUMEN TOTAL'!M389</f>
        <v>0</v>
      </c>
      <c r="I385">
        <f>'RESUMEN TOTAL'!N389</f>
        <v>0</v>
      </c>
      <c r="J385">
        <f>'RESUMEN TOTAL'!O389</f>
        <v>0</v>
      </c>
      <c r="K385">
        <f>'RESUMEN TOTAL'!P389</f>
        <v>0</v>
      </c>
      <c r="L385">
        <f>'RESUMEN TOTAL'!Q389</f>
        <v>0</v>
      </c>
      <c r="M385">
        <f>'RESUMEN TOTAL'!R389</f>
        <v>0</v>
      </c>
      <c r="N385">
        <f>'RESUMEN TOTAL'!S389</f>
        <v>0</v>
      </c>
      <c r="O385">
        <f>'RESUMEN TOTAL'!T389</f>
        <v>0</v>
      </c>
      <c r="P385">
        <f>'RESUMEN TOTAL'!U389</f>
        <v>0</v>
      </c>
      <c r="Q385">
        <f>'RESUMEN TOTAL'!V389</f>
        <v>0</v>
      </c>
      <c r="R385">
        <f>'RESUMEN TOTAL'!W389</f>
        <v>0</v>
      </c>
      <c r="S385">
        <f>'RESUMEN TOTAL'!X389</f>
        <v>0</v>
      </c>
      <c r="T385">
        <f>'RESUMEN TOTAL'!Y389</f>
        <v>0</v>
      </c>
      <c r="U385">
        <f>'RESUMEN TOTAL'!Z389</f>
        <v>0</v>
      </c>
      <c r="V385">
        <f>'RESUMEN TOTAL'!AA389</f>
        <v>0</v>
      </c>
      <c r="W385">
        <f>'RESUMEN TOTAL'!AB389</f>
        <v>0</v>
      </c>
      <c r="X385">
        <f>'RESUMEN TOTAL'!AC389</f>
        <v>0</v>
      </c>
      <c r="Y385">
        <f>'RESUMEN TOTAL'!AD389</f>
        <v>0</v>
      </c>
      <c r="Z385">
        <f>'RESUMEN TOTAL'!AE389</f>
        <v>0</v>
      </c>
      <c r="AA385">
        <f>'RESUMEN TOTAL'!AF389</f>
        <v>0</v>
      </c>
      <c r="AB385">
        <f>'RESUMEN TOTAL'!AG389</f>
        <v>0</v>
      </c>
      <c r="AC385">
        <f>'RESUMEN TOTAL'!AH389</f>
        <v>0</v>
      </c>
      <c r="AD385">
        <f>'RESUMEN TOTAL'!AI389</f>
        <v>0</v>
      </c>
      <c r="AE385">
        <f>'RESUMEN TOTAL'!AJ389</f>
        <v>0</v>
      </c>
      <c r="AF385">
        <f>'RESUMEN TOTAL'!AK389</f>
        <v>0</v>
      </c>
      <c r="AG385">
        <f>'RESUMEN TOTAL'!AL389</f>
        <v>0</v>
      </c>
      <c r="AH385" t="e">
        <f>'RESUMEN TOTAL'!#REF!</f>
        <v>#REF!</v>
      </c>
      <c r="AI385" t="e">
        <f>'RESUMEN TOTAL'!#REF!</f>
        <v>#REF!</v>
      </c>
      <c r="AJ385" t="e">
        <f>'RESUMEN TOTAL'!#REF!</f>
        <v>#REF!</v>
      </c>
    </row>
    <row r="386" spans="1:36" x14ac:dyDescent="0.3">
      <c r="A386" t="str">
        <f>'RESUMEN TOTAL'!A390</f>
        <v>VILLA VATTEONE</v>
      </c>
      <c r="B386" t="str">
        <f>'RESUMEN TOTAL'!B390</f>
        <v>VAT 20</v>
      </c>
      <c r="C386" t="str">
        <f>'RESUMEN TOTAL'!D390</f>
        <v>URUGUAY Y PILCOMAYO</v>
      </c>
      <c r="D386" t="str">
        <f>'RESUMEN TOTAL'!E390</f>
        <v>FIJA</v>
      </c>
      <c r="E386" t="str">
        <f>'RESUMEN TOTAL'!F390</f>
        <v>Radio</v>
      </c>
      <c r="F386">
        <f>'RESUMEN TOTAL'!K390</f>
        <v>0</v>
      </c>
      <c r="G386">
        <f>'RESUMEN TOTAL'!L390</f>
        <v>0</v>
      </c>
      <c r="H386">
        <f>'RESUMEN TOTAL'!M390</f>
        <v>0</v>
      </c>
      <c r="I386">
        <f>'RESUMEN TOTAL'!N390</f>
        <v>0</v>
      </c>
      <c r="J386">
        <f>'RESUMEN TOTAL'!O390</f>
        <v>0</v>
      </c>
      <c r="K386">
        <f>'RESUMEN TOTAL'!P390</f>
        <v>0</v>
      </c>
      <c r="L386">
        <f>'RESUMEN TOTAL'!Q390</f>
        <v>0</v>
      </c>
      <c r="M386">
        <f>'RESUMEN TOTAL'!R390</f>
        <v>0</v>
      </c>
      <c r="N386">
        <f>'RESUMEN TOTAL'!S390</f>
        <v>0</v>
      </c>
      <c r="O386">
        <f>'RESUMEN TOTAL'!T390</f>
        <v>0</v>
      </c>
      <c r="P386">
        <f>'RESUMEN TOTAL'!U390</f>
        <v>0</v>
      </c>
      <c r="Q386">
        <f>'RESUMEN TOTAL'!V390</f>
        <v>0</v>
      </c>
      <c r="R386">
        <f>'RESUMEN TOTAL'!W390</f>
        <v>0</v>
      </c>
      <c r="S386">
        <f>'RESUMEN TOTAL'!X390</f>
        <v>0</v>
      </c>
      <c r="T386">
        <f>'RESUMEN TOTAL'!Y390</f>
        <v>0</v>
      </c>
      <c r="U386">
        <f>'RESUMEN TOTAL'!Z390</f>
        <v>0</v>
      </c>
      <c r="V386">
        <f>'RESUMEN TOTAL'!AA390</f>
        <v>0</v>
      </c>
      <c r="W386">
        <f>'RESUMEN TOTAL'!AB390</f>
        <v>0</v>
      </c>
      <c r="X386">
        <f>'RESUMEN TOTAL'!AC390</f>
        <v>0</v>
      </c>
      <c r="Y386">
        <f>'RESUMEN TOTAL'!AD390</f>
        <v>0</v>
      </c>
      <c r="Z386">
        <f>'RESUMEN TOTAL'!AE390</f>
        <v>0</v>
      </c>
      <c r="AA386">
        <f>'RESUMEN TOTAL'!AF390</f>
        <v>0</v>
      </c>
      <c r="AB386">
        <f>'RESUMEN TOTAL'!AG390</f>
        <v>0</v>
      </c>
      <c r="AC386">
        <f>'RESUMEN TOTAL'!AH390</f>
        <v>0</v>
      </c>
      <c r="AD386">
        <f>'RESUMEN TOTAL'!AI390</f>
        <v>0</v>
      </c>
      <c r="AE386">
        <f>'RESUMEN TOTAL'!AJ390</f>
        <v>0</v>
      </c>
      <c r="AF386">
        <f>'RESUMEN TOTAL'!AK390</f>
        <v>0</v>
      </c>
      <c r="AG386">
        <f>'RESUMEN TOTAL'!AL390</f>
        <v>0</v>
      </c>
      <c r="AH386" t="e">
        <f>'RESUMEN TOTAL'!#REF!</f>
        <v>#REF!</v>
      </c>
      <c r="AI386" t="e">
        <f>'RESUMEN TOTAL'!#REF!</f>
        <v>#REF!</v>
      </c>
      <c r="AJ386" t="e">
        <f>'RESUMEN TOTAL'!#REF!</f>
        <v>#REF!</v>
      </c>
    </row>
    <row r="387" spans="1:36" x14ac:dyDescent="0.3">
      <c r="A387" t="str">
        <f>'RESUMEN TOTAL'!A391</f>
        <v>VILLA VATTEONE CENTRO</v>
      </c>
      <c r="B387" t="str">
        <f>'RESUMEN TOTAL'!B391</f>
        <v>VAT 21 (fija 1)</v>
      </c>
      <c r="C387" t="str">
        <f>'RESUMEN TOTAL'!D391</f>
        <v>QUINTANA E/ BELGRANO Y FONROUGE</v>
      </c>
      <c r="D387" t="str">
        <f>'RESUMEN TOTAL'!E391</f>
        <v>Fija</v>
      </c>
      <c r="E387" t="str">
        <f>'RESUMEN TOTAL'!F391</f>
        <v>Fibra Optica</v>
      </c>
      <c r="F387">
        <f>'RESUMEN TOTAL'!K391</f>
        <v>0</v>
      </c>
      <c r="G387">
        <f>'RESUMEN TOTAL'!L391</f>
        <v>0</v>
      </c>
      <c r="H387">
        <f>'RESUMEN TOTAL'!M391</f>
        <v>0</v>
      </c>
      <c r="I387">
        <f>'RESUMEN TOTAL'!N391</f>
        <v>0</v>
      </c>
      <c r="J387">
        <f>'RESUMEN TOTAL'!O391</f>
        <v>0</v>
      </c>
      <c r="K387">
        <f>'RESUMEN TOTAL'!P391</f>
        <v>0</v>
      </c>
      <c r="L387">
        <f>'RESUMEN TOTAL'!Q391</f>
        <v>0</v>
      </c>
      <c r="M387">
        <f>'RESUMEN TOTAL'!R391</f>
        <v>0</v>
      </c>
      <c r="N387">
        <f>'RESUMEN TOTAL'!S391</f>
        <v>0</v>
      </c>
      <c r="O387">
        <f>'RESUMEN TOTAL'!T391</f>
        <v>0</v>
      </c>
      <c r="P387">
        <f>'RESUMEN TOTAL'!U391</f>
        <v>0</v>
      </c>
      <c r="Q387">
        <f>'RESUMEN TOTAL'!V391</f>
        <v>0</v>
      </c>
      <c r="R387">
        <f>'RESUMEN TOTAL'!W391</f>
        <v>0</v>
      </c>
      <c r="S387">
        <f>'RESUMEN TOTAL'!X391</f>
        <v>0</v>
      </c>
      <c r="T387">
        <f>'RESUMEN TOTAL'!Y391</f>
        <v>0</v>
      </c>
      <c r="U387">
        <f>'RESUMEN TOTAL'!Z391</f>
        <v>0</v>
      </c>
      <c r="V387">
        <f>'RESUMEN TOTAL'!AA391</f>
        <v>0</v>
      </c>
      <c r="W387">
        <f>'RESUMEN TOTAL'!AB391</f>
        <v>0</v>
      </c>
      <c r="X387">
        <f>'RESUMEN TOTAL'!AC391</f>
        <v>0</v>
      </c>
      <c r="Y387">
        <f>'RESUMEN TOTAL'!AD391</f>
        <v>0</v>
      </c>
      <c r="Z387">
        <f>'RESUMEN TOTAL'!AE391</f>
        <v>0</v>
      </c>
      <c r="AA387">
        <f>'RESUMEN TOTAL'!AF391</f>
        <v>0</v>
      </c>
      <c r="AB387">
        <f>'RESUMEN TOTAL'!AG391</f>
        <v>0</v>
      </c>
      <c r="AC387">
        <f>'RESUMEN TOTAL'!AH391</f>
        <v>0</v>
      </c>
      <c r="AD387">
        <f>'RESUMEN TOTAL'!AI391</f>
        <v>0</v>
      </c>
      <c r="AE387">
        <f>'RESUMEN TOTAL'!AJ391</f>
        <v>0</v>
      </c>
      <c r="AF387">
        <f>'RESUMEN TOTAL'!AK391</f>
        <v>0</v>
      </c>
      <c r="AG387">
        <f>'RESUMEN TOTAL'!AL391</f>
        <v>0</v>
      </c>
      <c r="AH387" t="e">
        <f>'RESUMEN TOTAL'!#REF!</f>
        <v>#REF!</v>
      </c>
      <c r="AI387" t="e">
        <f>'RESUMEN TOTAL'!#REF!</f>
        <v>#REF!</v>
      </c>
      <c r="AJ387" t="e">
        <f>'RESUMEN TOTAL'!#REF!</f>
        <v>#REF!</v>
      </c>
    </row>
    <row r="388" spans="1:36" x14ac:dyDescent="0.3">
      <c r="A388" t="str">
        <f>'RESUMEN TOTAL'!A392</f>
        <v>VILLA VATTEONE CENTRO</v>
      </c>
      <c r="B388" t="str">
        <f>'RESUMEN TOTAL'!B392</f>
        <v>VAT 22 (fija 2)</v>
      </c>
      <c r="C388" t="str">
        <f>'RESUMEN TOTAL'!D392</f>
        <v>QUINTANA E/ BELGRANO Y FONROUGE</v>
      </c>
      <c r="D388" t="str">
        <f>'RESUMEN TOTAL'!E392</f>
        <v>Fija</v>
      </c>
      <c r="E388" t="str">
        <f>'RESUMEN TOTAL'!F392</f>
        <v>Fibra Optica</v>
      </c>
      <c r="F388">
        <f>'RESUMEN TOTAL'!K392</f>
        <v>0</v>
      </c>
      <c r="G388">
        <f>'RESUMEN TOTAL'!L392</f>
        <v>0</v>
      </c>
      <c r="H388">
        <f>'RESUMEN TOTAL'!M392</f>
        <v>0</v>
      </c>
      <c r="I388">
        <f>'RESUMEN TOTAL'!N392</f>
        <v>0</v>
      </c>
      <c r="J388">
        <f>'RESUMEN TOTAL'!O392</f>
        <v>0</v>
      </c>
      <c r="K388">
        <f>'RESUMEN TOTAL'!P392</f>
        <v>0</v>
      </c>
      <c r="L388">
        <f>'RESUMEN TOTAL'!Q392</f>
        <v>0</v>
      </c>
      <c r="M388">
        <f>'RESUMEN TOTAL'!R392</f>
        <v>0</v>
      </c>
      <c r="N388">
        <f>'RESUMEN TOTAL'!S392</f>
        <v>0</v>
      </c>
      <c r="O388">
        <f>'RESUMEN TOTAL'!T392</f>
        <v>0</v>
      </c>
      <c r="P388">
        <f>'RESUMEN TOTAL'!U392</f>
        <v>0</v>
      </c>
      <c r="Q388">
        <f>'RESUMEN TOTAL'!V392</f>
        <v>0</v>
      </c>
      <c r="R388">
        <f>'RESUMEN TOTAL'!W392</f>
        <v>0</v>
      </c>
      <c r="S388">
        <f>'RESUMEN TOTAL'!X392</f>
        <v>0</v>
      </c>
      <c r="T388">
        <f>'RESUMEN TOTAL'!Y392</f>
        <v>0</v>
      </c>
      <c r="U388">
        <f>'RESUMEN TOTAL'!Z392</f>
        <v>0</v>
      </c>
      <c r="V388">
        <f>'RESUMEN TOTAL'!AA392</f>
        <v>0</v>
      </c>
      <c r="W388">
        <f>'RESUMEN TOTAL'!AB392</f>
        <v>0</v>
      </c>
      <c r="X388">
        <f>'RESUMEN TOTAL'!AC392</f>
        <v>0</v>
      </c>
      <c r="Y388">
        <f>'RESUMEN TOTAL'!AD392</f>
        <v>0</v>
      </c>
      <c r="Z388">
        <f>'RESUMEN TOTAL'!AE392</f>
        <v>0</v>
      </c>
      <c r="AA388">
        <f>'RESUMEN TOTAL'!AF392</f>
        <v>0</v>
      </c>
      <c r="AB388">
        <f>'RESUMEN TOTAL'!AG392</f>
        <v>0</v>
      </c>
      <c r="AC388">
        <f>'RESUMEN TOTAL'!AH392</f>
        <v>0</v>
      </c>
      <c r="AD388">
        <f>'RESUMEN TOTAL'!AI392</f>
        <v>0</v>
      </c>
      <c r="AE388">
        <f>'RESUMEN TOTAL'!AJ392</f>
        <v>0</v>
      </c>
      <c r="AF388">
        <f>'RESUMEN TOTAL'!AK392</f>
        <v>0</v>
      </c>
      <c r="AG388">
        <f>'RESUMEN TOTAL'!AL392</f>
        <v>0</v>
      </c>
      <c r="AH388" t="e">
        <f>'RESUMEN TOTAL'!#REF!</f>
        <v>#REF!</v>
      </c>
      <c r="AI388" t="e">
        <f>'RESUMEN TOTAL'!#REF!</f>
        <v>#REF!</v>
      </c>
      <c r="AJ388" t="e">
        <f>'RESUMEN TOTAL'!#REF!</f>
        <v>#REF!</v>
      </c>
    </row>
    <row r="389" spans="1:36" x14ac:dyDescent="0.3">
      <c r="A389" t="str">
        <f>'RESUMEN TOTAL'!A393</f>
        <v>VILLA VATTEONE CENTRO</v>
      </c>
      <c r="B389" t="str">
        <f>'RESUMEN TOTAL'!B393</f>
        <v>VAT23 (fija 1)</v>
      </c>
      <c r="C389" t="str">
        <f>'RESUMEN TOTAL'!D393</f>
        <v>EVA PERON Y "EL TUNEL" (BAJO NIVEL)</v>
      </c>
      <c r="D389" t="str">
        <f>'RESUMEN TOTAL'!E393</f>
        <v>Fija</v>
      </c>
      <c r="E389" t="str">
        <f>'RESUMEN TOTAL'!F393</f>
        <v>Fibra Optica</v>
      </c>
      <c r="F389">
        <f>'RESUMEN TOTAL'!K393</f>
        <v>0</v>
      </c>
      <c r="G389">
        <f>'RESUMEN TOTAL'!L393</f>
        <v>0</v>
      </c>
      <c r="H389">
        <f>'RESUMEN TOTAL'!M393</f>
        <v>0</v>
      </c>
      <c r="I389">
        <f>'RESUMEN TOTAL'!N393</f>
        <v>0</v>
      </c>
      <c r="J389">
        <f>'RESUMEN TOTAL'!O393</f>
        <v>0</v>
      </c>
      <c r="K389">
        <f>'RESUMEN TOTAL'!P393</f>
        <v>0</v>
      </c>
      <c r="L389">
        <f>'RESUMEN TOTAL'!Q393</f>
        <v>0</v>
      </c>
      <c r="M389">
        <f>'RESUMEN TOTAL'!R393</f>
        <v>0</v>
      </c>
      <c r="N389">
        <f>'RESUMEN TOTAL'!S393</f>
        <v>0</v>
      </c>
      <c r="O389">
        <f>'RESUMEN TOTAL'!T393</f>
        <v>0</v>
      </c>
      <c r="P389">
        <f>'RESUMEN TOTAL'!U393</f>
        <v>0</v>
      </c>
      <c r="Q389">
        <f>'RESUMEN TOTAL'!V393</f>
        <v>0</v>
      </c>
      <c r="R389">
        <f>'RESUMEN TOTAL'!W393</f>
        <v>0</v>
      </c>
      <c r="S389">
        <f>'RESUMEN TOTAL'!X393</f>
        <v>0</v>
      </c>
      <c r="T389">
        <f>'RESUMEN TOTAL'!Y393</f>
        <v>0</v>
      </c>
      <c r="U389">
        <f>'RESUMEN TOTAL'!Z393</f>
        <v>0</v>
      </c>
      <c r="V389">
        <f>'RESUMEN TOTAL'!AA393</f>
        <v>0</v>
      </c>
      <c r="W389">
        <f>'RESUMEN TOTAL'!AB393</f>
        <v>0</v>
      </c>
      <c r="X389">
        <f>'RESUMEN TOTAL'!AC393</f>
        <v>0</v>
      </c>
      <c r="Y389">
        <f>'RESUMEN TOTAL'!AD393</f>
        <v>0</v>
      </c>
      <c r="Z389">
        <f>'RESUMEN TOTAL'!AE393</f>
        <v>0</v>
      </c>
      <c r="AA389">
        <f>'RESUMEN TOTAL'!AF393</f>
        <v>0</v>
      </c>
      <c r="AB389">
        <f>'RESUMEN TOTAL'!AG393</f>
        <v>0</v>
      </c>
      <c r="AC389">
        <f>'RESUMEN TOTAL'!AH393</f>
        <v>0</v>
      </c>
      <c r="AD389">
        <f>'RESUMEN TOTAL'!AI393</f>
        <v>0</v>
      </c>
      <c r="AE389">
        <f>'RESUMEN TOTAL'!AJ393</f>
        <v>0</v>
      </c>
      <c r="AF389">
        <f>'RESUMEN TOTAL'!AK393</f>
        <v>0</v>
      </c>
      <c r="AG389">
        <f>'RESUMEN TOTAL'!AL393</f>
        <v>0</v>
      </c>
      <c r="AH389" t="e">
        <f>'RESUMEN TOTAL'!#REF!</f>
        <v>#REF!</v>
      </c>
      <c r="AI389" t="e">
        <f>'RESUMEN TOTAL'!#REF!</f>
        <v>#REF!</v>
      </c>
      <c r="AJ389" t="e">
        <f>'RESUMEN TOTAL'!#REF!</f>
        <v>#REF!</v>
      </c>
    </row>
    <row r="390" spans="1:36" x14ac:dyDescent="0.3">
      <c r="A390" t="str">
        <f>'RESUMEN TOTAL'!A394</f>
        <v>VILLA VATTEONE CENTRO</v>
      </c>
      <c r="B390" t="str">
        <f>'RESUMEN TOTAL'!B394</f>
        <v>VAT24 (fija 2)</v>
      </c>
      <c r="C390" t="str">
        <f>'RESUMEN TOTAL'!D394</f>
        <v>EVA PERON Y "EL TUNEL" (BAJO NIVEL)</v>
      </c>
      <c r="D390" t="str">
        <f>'RESUMEN TOTAL'!E394</f>
        <v>Fija</v>
      </c>
      <c r="E390" t="str">
        <f>'RESUMEN TOTAL'!F394</f>
        <v>Fibra Optica</v>
      </c>
      <c r="F390">
        <f>'RESUMEN TOTAL'!K394</f>
        <v>0</v>
      </c>
      <c r="G390">
        <f>'RESUMEN TOTAL'!L394</f>
        <v>0</v>
      </c>
      <c r="H390">
        <f>'RESUMEN TOTAL'!M394</f>
        <v>0</v>
      </c>
      <c r="I390">
        <f>'RESUMEN TOTAL'!N394</f>
        <v>0</v>
      </c>
      <c r="J390">
        <f>'RESUMEN TOTAL'!O394</f>
        <v>0</v>
      </c>
      <c r="K390">
        <f>'RESUMEN TOTAL'!P394</f>
        <v>0</v>
      </c>
      <c r="L390">
        <f>'RESUMEN TOTAL'!Q394</f>
        <v>0</v>
      </c>
      <c r="M390">
        <f>'RESUMEN TOTAL'!R394</f>
        <v>0</v>
      </c>
      <c r="N390">
        <f>'RESUMEN TOTAL'!S394</f>
        <v>0</v>
      </c>
      <c r="O390">
        <f>'RESUMEN TOTAL'!T394</f>
        <v>0</v>
      </c>
      <c r="P390">
        <f>'RESUMEN TOTAL'!U394</f>
        <v>0</v>
      </c>
      <c r="Q390">
        <f>'RESUMEN TOTAL'!V394</f>
        <v>0</v>
      </c>
      <c r="R390">
        <f>'RESUMEN TOTAL'!W394</f>
        <v>0</v>
      </c>
      <c r="S390">
        <f>'RESUMEN TOTAL'!X394</f>
        <v>0</v>
      </c>
      <c r="T390">
        <f>'RESUMEN TOTAL'!Y394</f>
        <v>0</v>
      </c>
      <c r="U390">
        <f>'RESUMEN TOTAL'!Z394</f>
        <v>0</v>
      </c>
      <c r="V390">
        <f>'RESUMEN TOTAL'!AA394</f>
        <v>0</v>
      </c>
      <c r="W390">
        <f>'RESUMEN TOTAL'!AB394</f>
        <v>0</v>
      </c>
      <c r="X390">
        <f>'RESUMEN TOTAL'!AC394</f>
        <v>0</v>
      </c>
      <c r="Y390">
        <f>'RESUMEN TOTAL'!AD394</f>
        <v>0</v>
      </c>
      <c r="Z390">
        <f>'RESUMEN TOTAL'!AE394</f>
        <v>0</v>
      </c>
      <c r="AA390">
        <f>'RESUMEN TOTAL'!AF394</f>
        <v>0</v>
      </c>
      <c r="AB390">
        <f>'RESUMEN TOTAL'!AG394</f>
        <v>0</v>
      </c>
      <c r="AC390">
        <f>'RESUMEN TOTAL'!AH394</f>
        <v>0</v>
      </c>
      <c r="AD390">
        <f>'RESUMEN TOTAL'!AI394</f>
        <v>0</v>
      </c>
      <c r="AE390">
        <f>'RESUMEN TOTAL'!AJ394</f>
        <v>0</v>
      </c>
      <c r="AF390">
        <f>'RESUMEN TOTAL'!AK394</f>
        <v>0</v>
      </c>
      <c r="AG390">
        <f>'RESUMEN TOTAL'!AL394</f>
        <v>0</v>
      </c>
      <c r="AH390" t="e">
        <f>'RESUMEN TOTAL'!#REF!</f>
        <v>#REF!</v>
      </c>
      <c r="AI390" t="e">
        <f>'RESUMEN TOTAL'!#REF!</f>
        <v>#REF!</v>
      </c>
      <c r="AJ390" t="e">
        <f>'RESUMEN TOTAL'!#REF!</f>
        <v>#REF!</v>
      </c>
    </row>
    <row r="391" spans="1:36" x14ac:dyDescent="0.3">
      <c r="A391" t="str">
        <f>'RESUMEN TOTAL'!A395</f>
        <v>VILLA VATTEONE CENTRO</v>
      </c>
      <c r="B391" t="str">
        <f>'RESUMEN TOTAL'!B395</f>
        <v>VAT 25</v>
      </c>
      <c r="C391" t="str">
        <f>'RESUMEN TOTAL'!D395</f>
        <v>Mainini y Uruguay</v>
      </c>
      <c r="D391" t="str">
        <f>'RESUMEN TOTAL'!E395</f>
        <v>Fija</v>
      </c>
      <c r="E391" t="str">
        <f>'RESUMEN TOTAL'!F395</f>
        <v>Fibra Optica</v>
      </c>
      <c r="F391">
        <f>'RESUMEN TOTAL'!K395</f>
        <v>0</v>
      </c>
      <c r="G391">
        <f>'RESUMEN TOTAL'!L395</f>
        <v>0</v>
      </c>
      <c r="H391">
        <f>'RESUMEN TOTAL'!M395</f>
        <v>0</v>
      </c>
      <c r="I391">
        <f>'RESUMEN TOTAL'!N395</f>
        <v>0</v>
      </c>
      <c r="J391">
        <f>'RESUMEN TOTAL'!O395</f>
        <v>0</v>
      </c>
      <c r="K391">
        <f>'RESUMEN TOTAL'!P395</f>
        <v>0</v>
      </c>
      <c r="L391">
        <f>'RESUMEN TOTAL'!Q395</f>
        <v>0</v>
      </c>
      <c r="M391">
        <f>'RESUMEN TOTAL'!R395</f>
        <v>0</v>
      </c>
      <c r="N391">
        <f>'RESUMEN TOTAL'!S395</f>
        <v>0</v>
      </c>
      <c r="O391">
        <f>'RESUMEN TOTAL'!T395</f>
        <v>0</v>
      </c>
      <c r="P391">
        <f>'RESUMEN TOTAL'!U395</f>
        <v>0</v>
      </c>
      <c r="Q391">
        <f>'RESUMEN TOTAL'!V395</f>
        <v>0</v>
      </c>
      <c r="R391">
        <f>'RESUMEN TOTAL'!W395</f>
        <v>0</v>
      </c>
      <c r="S391">
        <f>'RESUMEN TOTAL'!X395</f>
        <v>0</v>
      </c>
      <c r="T391">
        <f>'RESUMEN TOTAL'!Y395</f>
        <v>0</v>
      </c>
      <c r="U391">
        <f>'RESUMEN TOTAL'!Z395</f>
        <v>0</v>
      </c>
      <c r="V391">
        <f>'RESUMEN TOTAL'!AA395</f>
        <v>0</v>
      </c>
      <c r="W391">
        <f>'RESUMEN TOTAL'!AB395</f>
        <v>0</v>
      </c>
      <c r="X391">
        <f>'RESUMEN TOTAL'!AC395</f>
        <v>0</v>
      </c>
      <c r="Y391">
        <f>'RESUMEN TOTAL'!AD395</f>
        <v>0</v>
      </c>
      <c r="Z391">
        <f>'RESUMEN TOTAL'!AE395</f>
        <v>0</v>
      </c>
      <c r="AA391">
        <f>'RESUMEN TOTAL'!AF395</f>
        <v>0</v>
      </c>
      <c r="AB391">
        <f>'RESUMEN TOTAL'!AG395</f>
        <v>0</v>
      </c>
      <c r="AC391">
        <f>'RESUMEN TOTAL'!AH395</f>
        <v>0</v>
      </c>
      <c r="AD391">
        <f>'RESUMEN TOTAL'!AI395</f>
        <v>0</v>
      </c>
      <c r="AE391">
        <f>'RESUMEN TOTAL'!AJ395</f>
        <v>0</v>
      </c>
      <c r="AF391">
        <f>'RESUMEN TOTAL'!AK395</f>
        <v>0</v>
      </c>
      <c r="AG391">
        <f>'RESUMEN TOTAL'!AL395</f>
        <v>0</v>
      </c>
      <c r="AH391" t="e">
        <f>'RESUMEN TOTAL'!#REF!</f>
        <v>#REF!</v>
      </c>
      <c r="AI391" t="e">
        <f>'RESUMEN TOTAL'!#REF!</f>
        <v>#REF!</v>
      </c>
      <c r="AJ391" t="e">
        <f>'RESUMEN TOTAL'!#REF!</f>
        <v>#REF!</v>
      </c>
    </row>
    <row r="392" spans="1:36" x14ac:dyDescent="0.3">
      <c r="A392" t="str">
        <f>'RESUMEN TOTAL'!A396</f>
        <v>VILLA VATTEONE CENTRO</v>
      </c>
      <c r="B392" t="str">
        <f>'RESUMEN TOTAL'!B396</f>
        <v>VAT 26</v>
      </c>
      <c r="C392" t="str">
        <f>'RESUMEN TOTAL'!D396</f>
        <v>Mainini y Uruguay</v>
      </c>
      <c r="D392" t="str">
        <f>'RESUMEN TOTAL'!E396</f>
        <v>fija</v>
      </c>
      <c r="E392" t="str">
        <f>'RESUMEN TOTAL'!F396</f>
        <v>Fibra Optica</v>
      </c>
      <c r="F392">
        <f>'RESUMEN TOTAL'!K396</f>
        <v>0</v>
      </c>
      <c r="G392">
        <f>'RESUMEN TOTAL'!L396</f>
        <v>0</v>
      </c>
      <c r="H392">
        <f>'RESUMEN TOTAL'!M396</f>
        <v>0</v>
      </c>
      <c r="I392">
        <f>'RESUMEN TOTAL'!N396</f>
        <v>0</v>
      </c>
      <c r="J392">
        <f>'RESUMEN TOTAL'!O396</f>
        <v>0</v>
      </c>
      <c r="K392">
        <f>'RESUMEN TOTAL'!P396</f>
        <v>0</v>
      </c>
      <c r="L392">
        <f>'RESUMEN TOTAL'!Q396</f>
        <v>0</v>
      </c>
      <c r="M392">
        <f>'RESUMEN TOTAL'!R396</f>
        <v>0</v>
      </c>
      <c r="N392">
        <f>'RESUMEN TOTAL'!S396</f>
        <v>0</v>
      </c>
      <c r="O392">
        <f>'RESUMEN TOTAL'!T396</f>
        <v>0</v>
      </c>
      <c r="P392">
        <f>'RESUMEN TOTAL'!U396</f>
        <v>0</v>
      </c>
      <c r="Q392">
        <f>'RESUMEN TOTAL'!V396</f>
        <v>0</v>
      </c>
      <c r="R392">
        <f>'RESUMEN TOTAL'!W396</f>
        <v>0</v>
      </c>
      <c r="S392">
        <f>'RESUMEN TOTAL'!X396</f>
        <v>0</v>
      </c>
      <c r="T392">
        <f>'RESUMEN TOTAL'!Y396</f>
        <v>0</v>
      </c>
      <c r="U392">
        <f>'RESUMEN TOTAL'!Z396</f>
        <v>0</v>
      </c>
      <c r="V392">
        <f>'RESUMEN TOTAL'!AA396</f>
        <v>0</v>
      </c>
      <c r="W392">
        <f>'RESUMEN TOTAL'!AB396</f>
        <v>0</v>
      </c>
      <c r="X392">
        <f>'RESUMEN TOTAL'!AC396</f>
        <v>0</v>
      </c>
      <c r="Y392">
        <f>'RESUMEN TOTAL'!AD396</f>
        <v>0</v>
      </c>
      <c r="Z392">
        <f>'RESUMEN TOTAL'!AE396</f>
        <v>0</v>
      </c>
      <c r="AA392">
        <f>'RESUMEN TOTAL'!AF396</f>
        <v>0</v>
      </c>
      <c r="AB392">
        <f>'RESUMEN TOTAL'!AG396</f>
        <v>0</v>
      </c>
      <c r="AC392">
        <f>'RESUMEN TOTAL'!AH396</f>
        <v>0</v>
      </c>
      <c r="AD392">
        <f>'RESUMEN TOTAL'!AI396</f>
        <v>0</v>
      </c>
      <c r="AE392">
        <f>'RESUMEN TOTAL'!AJ396</f>
        <v>0</v>
      </c>
      <c r="AF392">
        <f>'RESUMEN TOTAL'!AK396</f>
        <v>0</v>
      </c>
      <c r="AG392">
        <f>'RESUMEN TOTAL'!AL396</f>
        <v>0</v>
      </c>
      <c r="AH392" t="e">
        <f>'RESUMEN TOTAL'!#REF!</f>
        <v>#REF!</v>
      </c>
      <c r="AI392" t="e">
        <f>'RESUMEN TOTAL'!#REF!</f>
        <v>#REF!</v>
      </c>
      <c r="AJ392" t="e">
        <f>'RESUMEN TOTAL'!#REF!</f>
        <v>#REF!</v>
      </c>
    </row>
    <row r="393" spans="1:36" x14ac:dyDescent="0.3">
      <c r="A393" t="str">
        <f>'RESUMEN TOTAL'!A397</f>
        <v>VILLA VATTEONE</v>
      </c>
      <c r="B393" t="str">
        <f>'RESUMEN TOTAL'!B397</f>
        <v>VAT 27</v>
      </c>
      <c r="C393" t="str">
        <f>'RESUMEN TOTAL'!D397</f>
        <v>12 DE OCTUBRE Y ROSARIO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 t="e">
        <f>'RESUMEN TOTAL'!#REF!</f>
        <v>#REF!</v>
      </c>
      <c r="AI393" t="e">
        <f>'RESUMEN TOTAL'!#REF!</f>
        <v>#REF!</v>
      </c>
      <c r="AJ393" t="e">
        <f>'RESUMEN TOTAL'!#REF!</f>
        <v>#REF!</v>
      </c>
    </row>
    <row r="394" spans="1:36" x14ac:dyDescent="0.3">
      <c r="A394" t="str">
        <f>'RESUMEN TOTAL'!A398</f>
        <v>VILLA AURORA</v>
      </c>
      <c r="B394" t="str">
        <f>'RESUMEN TOTAL'!B398</f>
        <v>VAU 01</v>
      </c>
      <c r="C394" t="str">
        <f>'RESUMEN TOTAL'!D398</f>
        <v>San Martin y Monteverde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 t="e">
        <f>'RESUMEN TOTAL'!#REF!</f>
        <v>#REF!</v>
      </c>
      <c r="AI394" t="e">
        <f>'RESUMEN TOTAL'!#REF!</f>
        <v>#REF!</v>
      </c>
      <c r="AJ394" t="e">
        <f>'RESUMEN TOTAL'!#REF!</f>
        <v>#REF!</v>
      </c>
    </row>
    <row r="395" spans="1:36" x14ac:dyDescent="0.3">
      <c r="A395" t="str">
        <f>'RESUMEN TOTAL'!A399</f>
        <v>SAN EMILIO</v>
      </c>
      <c r="B395" t="str">
        <f>'RESUMEN TOTAL'!B399</f>
        <v>VAU 02</v>
      </c>
      <c r="C395" t="str">
        <f>'RESUMEN TOTAL'!D399</f>
        <v>San Martin y Lope de Vega</v>
      </c>
      <c r="D395" t="str">
        <f>'RESUMEN TOTAL'!E399</f>
        <v>Domo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 t="e">
        <f>'RESUMEN TOTAL'!#REF!</f>
        <v>#REF!</v>
      </c>
      <c r="AI395" t="e">
        <f>'RESUMEN TOTAL'!#REF!</f>
        <v>#REF!</v>
      </c>
      <c r="AJ395" t="e">
        <f>'RESUMEN TOTAL'!#REF!</f>
        <v>#REF!</v>
      </c>
    </row>
    <row r="396" spans="1:36" x14ac:dyDescent="0.3">
      <c r="A396" t="str">
        <f>'RESUMEN TOTAL'!A400</f>
        <v>VILLA AURORA</v>
      </c>
      <c r="B396" t="str">
        <f>'RESUMEN TOTAL'!B400</f>
        <v>VAU03 (fija 1)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 t="e">
        <f>'RESUMEN TOTAL'!#REF!</f>
        <v>#REF!</v>
      </c>
      <c r="AI396" t="e">
        <f>'RESUMEN TOTAL'!#REF!</f>
        <v>#REF!</v>
      </c>
      <c r="AJ396" t="e">
        <f>'RESUMEN TOTAL'!#REF!</f>
        <v>#REF!</v>
      </c>
    </row>
    <row r="397" spans="1:36" x14ac:dyDescent="0.3">
      <c r="A397" t="str">
        <f>'RESUMEN TOTAL'!A401</f>
        <v>VILLA AURORA</v>
      </c>
      <c r="B397" t="str">
        <f>'RESUMEN TOTAL'!B401</f>
        <v>VAU04 (fija 2)</v>
      </c>
      <c r="C397" t="str">
        <f>'RESUMEN TOTAL'!D401</f>
        <v>PIZZURNO Y NUESTRAS MALVINAS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 t="e">
        <f>'RESUMEN TOTAL'!#REF!</f>
        <v>#REF!</v>
      </c>
      <c r="AI397" t="e">
        <f>'RESUMEN TOTAL'!#REF!</f>
        <v>#REF!</v>
      </c>
      <c r="AJ397" t="e">
        <f>'RESUMEN TOTAL'!#REF!</f>
        <v>#REF!</v>
      </c>
    </row>
    <row r="398" spans="1:36" x14ac:dyDescent="0.3">
      <c r="A398" t="str">
        <f>'RESUMEN TOTAL'!A402</f>
        <v>VILLA AURORA</v>
      </c>
      <c r="B398" t="str">
        <f>'RESUMEN TOTAL'!B402</f>
        <v>VAU05 (fija 1)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 t="e">
        <f>'RESUMEN TOTAL'!#REF!</f>
        <v>#REF!</v>
      </c>
      <c r="AI398" t="e">
        <f>'RESUMEN TOTAL'!#REF!</f>
        <v>#REF!</v>
      </c>
      <c r="AJ398" t="e">
        <f>'RESUMEN TOTAL'!#REF!</f>
        <v>#REF!</v>
      </c>
    </row>
    <row r="399" spans="1:36" x14ac:dyDescent="0.3">
      <c r="A399" t="str">
        <f>'RESUMEN TOTAL'!A403</f>
        <v>VILLA AURORA</v>
      </c>
      <c r="B399" t="str">
        <f>'RESUMEN TOTAL'!B403</f>
        <v>VAU06 (fija 2)</v>
      </c>
      <c r="C399" t="str">
        <f>'RESUMEN TOTAL'!D403</f>
        <v>GUIDO SPANO Y VICTORINO DE LA PLAZA</v>
      </c>
      <c r="D399" t="str">
        <f>'RESUMEN TOTAL'!E403</f>
        <v>Fija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 t="e">
        <f>'RESUMEN TOTAL'!#REF!</f>
        <v>#REF!</v>
      </c>
      <c r="AI399" t="e">
        <f>'RESUMEN TOTAL'!#REF!</f>
        <v>#REF!</v>
      </c>
      <c r="AJ399" t="e">
        <f>'RESUMEN TOTAL'!#REF!</f>
        <v>#REF!</v>
      </c>
    </row>
    <row r="400" spans="1:36" x14ac:dyDescent="0.3">
      <c r="A400" t="str">
        <f>'RESUMEN TOTAL'!A404</f>
        <v>VILLA AURORA</v>
      </c>
      <c r="B400" t="str">
        <f>'RESUMEN TOTAL'!B404</f>
        <v>VAU 07</v>
      </c>
      <c r="C400" t="str">
        <f>'RESUMEN TOTAL'!D404</f>
        <v>VICTORINO DE LA PLAZA Y MONTEVERDE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 t="e">
        <f>'RESUMEN TOTAL'!#REF!</f>
        <v>#REF!</v>
      </c>
      <c r="AI400" t="e">
        <f>'RESUMEN TOTAL'!#REF!</f>
        <v>#REF!</v>
      </c>
      <c r="AJ400" t="e">
        <f>'RESUMEN TOTAL'!#REF!</f>
        <v>#REF!</v>
      </c>
    </row>
    <row r="401" spans="1:36" x14ac:dyDescent="0.3">
      <c r="A401" t="str">
        <f>'RESUMEN TOTAL'!A405</f>
        <v>VILLA AURORA</v>
      </c>
      <c r="B401" t="str">
        <f>'RESUMEN TOTAL'!B405</f>
        <v>VAU08</v>
      </c>
      <c r="C401" t="str">
        <f>'RESUMEN TOTAL'!D405</f>
        <v>MONTEVERDE Y WASHINGTON</v>
      </c>
      <c r="D401" t="str">
        <f>'RESUMEN TOTAL'!E405</f>
        <v>DOMO</v>
      </c>
      <c r="E401" t="str">
        <f>'RESUMEN TOTAL'!F405</f>
        <v>Fibra Optica</v>
      </c>
      <c r="F401">
        <f>'RESUMEN TOTAL'!K405</f>
        <v>0</v>
      </c>
      <c r="G401">
        <f>'RESUMEN TOTAL'!L405</f>
        <v>0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>
        <f>'RESUMEN TOTAL'!Q405</f>
        <v>0</v>
      </c>
      <c r="M401">
        <f>'RESUMEN TOTAL'!R405</f>
        <v>0</v>
      </c>
      <c r="N401">
        <f>'RESUMEN TOTAL'!S405</f>
        <v>0</v>
      </c>
      <c r="O401">
        <f>'RESUMEN TOTAL'!T405</f>
        <v>0</v>
      </c>
      <c r="P401">
        <f>'RESUMEN TOTAL'!U405</f>
        <v>0</v>
      </c>
      <c r="Q401">
        <f>'RESUMEN TOTAL'!V405</f>
        <v>0</v>
      </c>
      <c r="R401">
        <f>'RESUMEN TOTAL'!W405</f>
        <v>0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 t="e">
        <f>'RESUMEN TOTAL'!#REF!</f>
        <v>#REF!</v>
      </c>
      <c r="AI401" t="e">
        <f>'RESUMEN TOTAL'!#REF!</f>
        <v>#REF!</v>
      </c>
      <c r="AJ401" t="e">
        <f>'RESUMEN TOTAL'!#REF!</f>
        <v>#REF!</v>
      </c>
    </row>
    <row r="402" spans="1:36" x14ac:dyDescent="0.3">
      <c r="A402" t="str">
        <f>'RESUMEN TOTAL'!A406</f>
        <v>VILLA DEL PLATA</v>
      </c>
      <c r="B402" t="str">
        <f>'RESUMEN TOTAL'!B406</f>
        <v>VDPL02</v>
      </c>
      <c r="C402" t="str">
        <f>'RESUMEN TOTAL'!D406</f>
        <v>Thevenet y Berutti</v>
      </c>
      <c r="D402" t="str">
        <f>'RESUMEN TOTAL'!E406</f>
        <v>Domo</v>
      </c>
      <c r="E402" t="str">
        <f>'RESUMEN TOTAL'!F406</f>
        <v>Fibra Optica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 t="e">
        <f>'RESUMEN TOTAL'!#REF!</f>
        <v>#REF!</v>
      </c>
      <c r="AI402" t="e">
        <f>'RESUMEN TOTAL'!#REF!</f>
        <v>#REF!</v>
      </c>
      <c r="AJ402" t="e">
        <f>'RESUMEN TOTAL'!#REF!</f>
        <v>#REF!</v>
      </c>
    </row>
    <row r="403" spans="1:36" x14ac:dyDescent="0.3">
      <c r="A403" t="str">
        <f>'RESUMEN TOTAL'!A407</f>
        <v>VILLA DEL PLATA</v>
      </c>
      <c r="B403" t="str">
        <f>'RESUMEN TOTAL'!B407</f>
        <v>VDPL03</v>
      </c>
      <c r="C403" t="str">
        <f>'RESUMEN TOTAL'!D407</f>
        <v>Neuquen y Alvarado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 t="e">
        <f>'RESUMEN TOTAL'!#REF!</f>
        <v>#REF!</v>
      </c>
      <c r="AI403" t="e">
        <f>'RESUMEN TOTAL'!#REF!</f>
        <v>#REF!</v>
      </c>
      <c r="AJ403" t="e">
        <f>'RESUMEN TOTAL'!#REF!</f>
        <v>#REF!</v>
      </c>
    </row>
    <row r="404" spans="1:36" x14ac:dyDescent="0.3">
      <c r="A404" t="str">
        <f>'RESUMEN TOTAL'!A408</f>
        <v>VILLA DEL PLATA</v>
      </c>
      <c r="B404" t="str">
        <f>'RESUMEN TOTAL'!B408</f>
        <v>VDPL04</v>
      </c>
      <c r="C404" t="str">
        <f>'RESUMEN TOTAL'!D408</f>
        <v>Neuquen y Diagonal Guemes</v>
      </c>
      <c r="D404" t="str">
        <f>'RESUMEN TOTAL'!E408</f>
        <v>Domo</v>
      </c>
      <c r="E404" t="str">
        <f>'RESUMEN TOTAL'!F408</f>
        <v>Radio</v>
      </c>
      <c r="F404">
        <f>'RESUMEN TOTAL'!K408</f>
        <v>0</v>
      </c>
      <c r="G404">
        <f>'RESUMEN TOTAL'!L408</f>
        <v>0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>
        <f>'RESUMEN TOTAL'!V408</f>
        <v>0</v>
      </c>
      <c r="R404">
        <f>'RESUMEN TOTAL'!W408</f>
        <v>0</v>
      </c>
      <c r="S404">
        <f>'RESUMEN TOTAL'!X408</f>
        <v>0</v>
      </c>
      <c r="T404">
        <f>'RESUMEN TOTAL'!Y408</f>
        <v>0</v>
      </c>
      <c r="U404">
        <f>'RESUMEN TOTAL'!Z408</f>
        <v>0</v>
      </c>
      <c r="V404">
        <f>'RESUMEN TOTAL'!AA408</f>
        <v>0</v>
      </c>
      <c r="W404">
        <f>'RESUMEN TOTAL'!AB408</f>
        <v>0</v>
      </c>
      <c r="X404">
        <f>'RESUMEN TOTAL'!AC408</f>
        <v>0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 t="e">
        <f>'RESUMEN TOTAL'!#REF!</f>
        <v>#REF!</v>
      </c>
      <c r="AI404" t="e">
        <f>'RESUMEN TOTAL'!#REF!</f>
        <v>#REF!</v>
      </c>
      <c r="AJ404" t="e">
        <f>'RESUMEN TOTAL'!#REF!</f>
        <v>#REF!</v>
      </c>
    </row>
    <row r="405" spans="1:36" x14ac:dyDescent="0.3">
      <c r="A405" t="str">
        <f>'RESUMEN TOTAL'!A409</f>
        <v>VILLA DEL PLATA</v>
      </c>
      <c r="B405" t="str">
        <f>'RESUMEN TOTAL'!B409</f>
        <v>VDPL05</v>
      </c>
      <c r="C405" t="str">
        <f>'RESUMEN TOTAL'!D409</f>
        <v>Ruta 36 y Abraham</v>
      </c>
      <c r="D405" t="str">
        <f>'RESUMEN TOTAL'!E409</f>
        <v>Domo</v>
      </c>
      <c r="E405" t="str">
        <f>'RESUMEN TOTAL'!F409</f>
        <v>PTO A FO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 t="e">
        <f>'RESUMEN TOTAL'!#REF!</f>
        <v>#REF!</v>
      </c>
      <c r="AI405" t="e">
        <f>'RESUMEN TOTAL'!#REF!</f>
        <v>#REF!</v>
      </c>
      <c r="AJ405" t="e">
        <f>'RESUMEN TOTAL'!#REF!</f>
        <v>#REF!</v>
      </c>
    </row>
    <row r="406" spans="1:36" x14ac:dyDescent="0.3">
      <c r="A406" t="str">
        <f>'RESUMEN TOTAL'!A410</f>
        <v>VILLA ANGELICA</v>
      </c>
      <c r="B406" t="str">
        <f>'RESUMEN TOTAL'!B410</f>
        <v>VDPL06</v>
      </c>
      <c r="C406" t="str">
        <f>'RESUMEN TOTAL'!D410</f>
        <v>Thevenet e/ Islas Orcadas y Gardel</v>
      </c>
      <c r="D406" t="str">
        <f>'RESUMEN TOTAL'!E410</f>
        <v>Domo</v>
      </c>
      <c r="E406" t="str">
        <f>'RESUMEN TOTAL'!F410</f>
        <v>Radio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>
        <f>'RESUMEN TOTAL'!AA410</f>
        <v>0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 t="e">
        <f>'RESUMEN TOTAL'!#REF!</f>
        <v>#REF!</v>
      </c>
      <c r="AI406" t="e">
        <f>'RESUMEN TOTAL'!#REF!</f>
        <v>#REF!</v>
      </c>
      <c r="AJ406" t="e">
        <f>'RESUMEN TOTAL'!#REF!</f>
        <v>#REF!</v>
      </c>
    </row>
    <row r="407" spans="1:36" x14ac:dyDescent="0.3">
      <c r="A407" t="str">
        <f>'RESUMEN TOTAL'!A411</f>
        <v>VILLA HUDSON</v>
      </c>
      <c r="B407" t="str">
        <f>'RESUMEN TOTAL'!B411</f>
        <v>VHS 01</v>
      </c>
      <c r="C407" t="str">
        <f>'RESUMEN TOTAL'!D411</f>
        <v>AV. HUDSON Y AV. LUJAN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>
        <f>'RESUMEN TOTAL'!W411</f>
        <v>0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>
        <f>'RESUMEN TOTAL'!AA411</f>
        <v>0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 t="e">
        <f>'RESUMEN TOTAL'!#REF!</f>
        <v>#REF!</v>
      </c>
      <c r="AI407" t="e">
        <f>'RESUMEN TOTAL'!#REF!</f>
        <v>#REF!</v>
      </c>
      <c r="AJ407" t="e">
        <f>'RESUMEN TOTAL'!#REF!</f>
        <v>#REF!</v>
      </c>
    </row>
    <row r="408" spans="1:36" x14ac:dyDescent="0.3">
      <c r="A408" t="str">
        <f>'RESUMEN TOTAL'!A412</f>
        <v>VILLA HUDSON</v>
      </c>
      <c r="B408" t="str">
        <f>'RESUMEN TOTAL'!B412</f>
        <v>VHS 02</v>
      </c>
      <c r="C408" t="str">
        <f>'RESUMEN TOTAL'!D412</f>
        <v>AV. LUJAN Y CALLE 909 A</v>
      </c>
      <c r="D408" t="str">
        <f>'RESUMEN TOTAL'!E412</f>
        <v>DOMO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>
        <f>'RESUMEN TOTAL'!W412</f>
        <v>0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>
        <f>'RESUMEN TOTAL'!AA412</f>
        <v>0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 t="e">
        <f>'RESUMEN TOTAL'!#REF!</f>
        <v>#REF!</v>
      </c>
      <c r="AI408" t="e">
        <f>'RESUMEN TOTAL'!#REF!</f>
        <v>#REF!</v>
      </c>
      <c r="AJ408" t="e">
        <f>'RESUMEN TOTAL'!#REF!</f>
        <v>#REF!</v>
      </c>
    </row>
    <row r="409" spans="1:36" x14ac:dyDescent="0.3">
      <c r="A409" t="str">
        <f>'RESUMEN TOTAL'!A413</f>
        <v>VILLA HUDSON</v>
      </c>
      <c r="B409" t="str">
        <f>'RESUMEN TOTAL'!B413</f>
        <v>VHS 03 (fija 1)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>
        <f>'RESUMEN TOTAL'!W413</f>
        <v>0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>
        <f>'RESUMEN TOTAL'!AA413</f>
        <v>0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>
        <f>'RESUMEN TOTAL'!AF413</f>
        <v>0</v>
      </c>
      <c r="AB409">
        <f>'RESUMEN TOTAL'!AG413</f>
        <v>0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 t="e">
        <f>'RESUMEN TOTAL'!#REF!</f>
        <v>#REF!</v>
      </c>
      <c r="AI409" t="e">
        <f>'RESUMEN TOTAL'!#REF!</f>
        <v>#REF!</v>
      </c>
      <c r="AJ409" t="e">
        <f>'RESUMEN TOTAL'!#REF!</f>
        <v>#REF!</v>
      </c>
    </row>
    <row r="410" spans="1:36" x14ac:dyDescent="0.3">
      <c r="A410" t="str">
        <f>'RESUMEN TOTAL'!A414</f>
        <v>VILLA HUDSON</v>
      </c>
      <c r="B410" t="str">
        <f>'RESUMEN TOTAL'!B414</f>
        <v>VHS 04 (fija 2)</v>
      </c>
      <c r="C410" t="str">
        <f>'RESUMEN TOTAL'!D414</f>
        <v>AV. HUDSON Y LOS INMIGRANTES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>
        <f>'RESUMEN TOTAL'!W414</f>
        <v>0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>
        <f>'RESUMEN TOTAL'!AF414</f>
        <v>0</v>
      </c>
      <c r="AB410">
        <f>'RESUMEN TOTAL'!AG414</f>
        <v>0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 t="e">
        <f>'RESUMEN TOTAL'!#REF!</f>
        <v>#REF!</v>
      </c>
      <c r="AI410" t="e">
        <f>'RESUMEN TOTAL'!#REF!</f>
        <v>#REF!</v>
      </c>
      <c r="AJ410" t="e">
        <f>'RESUMEN TOTAL'!#REF!</f>
        <v>#REF!</v>
      </c>
    </row>
    <row r="411" spans="1:36" x14ac:dyDescent="0.3">
      <c r="A411" t="str">
        <f>'RESUMEN TOTAL'!A415</f>
        <v>VILLA ARIAS</v>
      </c>
      <c r="B411" t="str">
        <f>'RESUMEN TOTAL'!B415</f>
        <v>VLA 01 (fija 1)</v>
      </c>
      <c r="C411" t="str">
        <f>'RESUMEN TOTAL'!D415</f>
        <v>820 Y SOLER</v>
      </c>
      <c r="D411" t="str">
        <f>'RESUMEN TOTAL'!E415</f>
        <v>Fija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 t="e">
        <f>'RESUMEN TOTAL'!#REF!</f>
        <v>#REF!</v>
      </c>
      <c r="AI411" t="e">
        <f>'RESUMEN TOTAL'!#REF!</f>
        <v>#REF!</v>
      </c>
      <c r="AJ411" t="e">
        <f>'RESUMEN TOTAL'!#REF!</f>
        <v>#REF!</v>
      </c>
    </row>
    <row r="412" spans="1:36" x14ac:dyDescent="0.3">
      <c r="A412" t="str">
        <f>'RESUMEN TOTAL'!A416</f>
        <v>VILLA ARIAS</v>
      </c>
      <c r="B412" t="str">
        <f>'RESUMEN TOTAL'!B416</f>
        <v>VLA 02</v>
      </c>
      <c r="C412" t="str">
        <f>'RESUMEN TOTAL'!D416</f>
        <v>ESPORA Y HUDSON</v>
      </c>
      <c r="D412" t="str">
        <f>'RESUMEN TOTAL'!E416</f>
        <v>DOMO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 t="e">
        <f>'RESUMEN TOTAL'!#REF!</f>
        <v>#REF!</v>
      </c>
      <c r="AI412" t="e">
        <f>'RESUMEN TOTAL'!#REF!</f>
        <v>#REF!</v>
      </c>
      <c r="AJ412" t="e">
        <f>'RESUMEN TOTAL'!#REF!</f>
        <v>#REF!</v>
      </c>
    </row>
    <row r="413" spans="1:36" x14ac:dyDescent="0.3">
      <c r="A413" t="str">
        <f>'RESUMEN TOTAL'!A417</f>
        <v>VILLA ARIAS</v>
      </c>
      <c r="B413" t="str">
        <f>'RESUMEN TOTAL'!B417</f>
        <v>VLA03 (fija 2)</v>
      </c>
      <c r="C413" t="str">
        <f>'RESUMEN TOTAL'!D417</f>
        <v>820 y SOLER</v>
      </c>
      <c r="D413" t="str">
        <f>'RESUMEN TOTAL'!E417</f>
        <v>Fija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 t="e">
        <f>'RESUMEN TOTAL'!#REF!</f>
        <v>#REF!</v>
      </c>
      <c r="AI413" t="e">
        <f>'RESUMEN TOTAL'!#REF!</f>
        <v>#REF!</v>
      </c>
      <c r="AJ413" t="e">
        <f>'RESUMEN TOTAL'!#REF!</f>
        <v>#REF!</v>
      </c>
    </row>
    <row r="414" spans="1:36" x14ac:dyDescent="0.3">
      <c r="A414" t="str">
        <f>'RESUMEN TOTAL'!A418</f>
        <v>VILLA ARIAS</v>
      </c>
      <c r="B414" t="str">
        <f>'RESUMEN TOTAL'!B418</f>
        <v>VLA04</v>
      </c>
      <c r="C414" t="str">
        <f>'RESUMEN TOTAL'!D418</f>
        <v>ESPORA Y MARTIN GRASS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 t="e">
        <f>'RESUMEN TOTAL'!#REF!</f>
        <v>#REF!</v>
      </c>
      <c r="AI414" t="e">
        <f>'RESUMEN TOTAL'!#REF!</f>
        <v>#REF!</v>
      </c>
      <c r="AJ414" t="e">
        <f>'RESUMEN TOTAL'!#REF!</f>
        <v>#REF!</v>
      </c>
    </row>
    <row r="415" spans="1:36" x14ac:dyDescent="0.3">
      <c r="A415" t="str">
        <f>'RESUMEN TOTAL'!A419</f>
        <v>VILLA ARIAS</v>
      </c>
      <c r="B415" t="str">
        <f>'RESUMEN TOTAL'!B419</f>
        <v>VLA05</v>
      </c>
      <c r="C415" t="str">
        <f>'RESUMEN TOTAL'!D419</f>
        <v>ESPORA Y 802</v>
      </c>
      <c r="D415" t="str">
        <f>'RESUMEN TOTAL'!E419</f>
        <v>DOMO</v>
      </c>
      <c r="E415" t="str">
        <f>'RESUMEN TOTAL'!F419</f>
        <v>Fibra Optica</v>
      </c>
      <c r="F415">
        <f>'RESUMEN TOTAL'!K419</f>
        <v>0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 t="e">
        <f>'RESUMEN TOTAL'!#REF!</f>
        <v>#REF!</v>
      </c>
      <c r="AI415" t="e">
        <f>'RESUMEN TOTAL'!#REF!</f>
        <v>#REF!</v>
      </c>
      <c r="AJ415" t="e">
        <f>'RESUMEN TOTAL'!#REF!</f>
        <v>#REF!</v>
      </c>
    </row>
    <row r="416" spans="1:36" x14ac:dyDescent="0.3">
      <c r="A416" t="str">
        <f>'RESUMEN TOTAL'!A420</f>
        <v>VILLA MONICA NUEVA</v>
      </c>
      <c r="B416" t="str">
        <f>'RESUMEN TOTAL'!B420</f>
        <v>VMO 02</v>
      </c>
      <c r="C416" t="str">
        <f>'RESUMEN TOTAL'!D420</f>
        <v>Rio Carapachay y Oroño</v>
      </c>
      <c r="D416" t="str">
        <f>'RESUMEN TOTAL'!E420</f>
        <v>Domo</v>
      </c>
      <c r="E416" t="str">
        <f>'RESUMEN TOTAL'!F420</f>
        <v>Radio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 t="e">
        <f>'RESUMEN TOTAL'!#REF!</f>
        <v>#REF!</v>
      </c>
      <c r="AI416" t="e">
        <f>'RESUMEN TOTAL'!#REF!</f>
        <v>#REF!</v>
      </c>
      <c r="AJ416" t="e">
        <f>'RESUMEN TOTAL'!#REF!</f>
        <v>#REF!</v>
      </c>
    </row>
    <row r="417" spans="1:36" x14ac:dyDescent="0.3">
      <c r="A417" t="str">
        <f>'RESUMEN TOTAL'!A421</f>
        <v>VILLA MONICA NUEVA</v>
      </c>
      <c r="B417" t="str">
        <f>'RESUMEN TOTAL'!B421</f>
        <v>VMO 03 (fija 1)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>
        <f>'RESUMEN TOTAL'!AF421</f>
        <v>0</v>
      </c>
      <c r="AB417">
        <f>'RESUMEN TOTAL'!AG421</f>
        <v>0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 t="e">
        <f>'RESUMEN TOTAL'!#REF!</f>
        <v>#REF!</v>
      </c>
      <c r="AI417" t="e">
        <f>'RESUMEN TOTAL'!#REF!</f>
        <v>#REF!</v>
      </c>
      <c r="AJ417" t="e">
        <f>'RESUMEN TOTAL'!#REF!</f>
        <v>#REF!</v>
      </c>
    </row>
    <row r="418" spans="1:36" x14ac:dyDescent="0.3">
      <c r="A418" t="str">
        <f>'RESUMEN TOTAL'!A422</f>
        <v>VILLA MONICA NUEVA</v>
      </c>
      <c r="B418" t="str">
        <f>'RESUMEN TOTAL'!B422</f>
        <v>VMO 04 (fija 2)</v>
      </c>
      <c r="C418" t="str">
        <f>'RESUMEN TOTAL'!D422</f>
        <v>EVA PERON E/ OROÑO Y 734 A</v>
      </c>
      <c r="D418" t="str">
        <f>'RESUMEN TOTAL'!E422</f>
        <v>Fija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>
        <f>'RESUMEN TOTAL'!AF422</f>
        <v>0</v>
      </c>
      <c r="AB418">
        <f>'RESUMEN TOTAL'!AG422</f>
        <v>0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 t="e">
        <f>'RESUMEN TOTAL'!#REF!</f>
        <v>#REF!</v>
      </c>
      <c r="AI418" t="e">
        <f>'RESUMEN TOTAL'!#REF!</f>
        <v>#REF!</v>
      </c>
      <c r="AJ418" t="e">
        <f>'RESUMEN TOTAL'!#REF!</f>
        <v>#REF!</v>
      </c>
    </row>
    <row r="419" spans="1:36" x14ac:dyDescent="0.3">
      <c r="A419" t="str">
        <f>'RESUMEN TOTAL'!A423</f>
        <v>VILLA MONICA NUEVA</v>
      </c>
      <c r="B419" t="str">
        <f>'RESUMEN TOTAL'!B423</f>
        <v>VMO 05</v>
      </c>
      <c r="C419" t="str">
        <f>'RESUMEN TOTAL'!D423</f>
        <v>OROÑO Y EVA PERON</v>
      </c>
      <c r="D419" t="str">
        <f>'RESUMEN TOTAL'!E423</f>
        <v>DOMO</v>
      </c>
      <c r="E419" t="str">
        <f>'RESUMEN TOTAL'!F423</f>
        <v>Fibra Optica</v>
      </c>
      <c r="F419">
        <f>'RESUMEN TOTAL'!K423</f>
        <v>0</v>
      </c>
      <c r="G419">
        <f>'RESUMEN TOTAL'!L423</f>
        <v>0</v>
      </c>
      <c r="H419">
        <f>'RESUMEN TOTAL'!M423</f>
        <v>0</v>
      </c>
      <c r="I419">
        <f>'RESUMEN TOTAL'!N423</f>
        <v>0</v>
      </c>
      <c r="J419">
        <f>'RESUMEN TOTAL'!O423</f>
        <v>0</v>
      </c>
      <c r="K419">
        <f>'RESUMEN TOTAL'!P423</f>
        <v>0</v>
      </c>
      <c r="L419">
        <f>'RESUMEN TOTAL'!Q423</f>
        <v>0</v>
      </c>
      <c r="M419">
        <f>'RESUMEN TOTAL'!R423</f>
        <v>0</v>
      </c>
      <c r="N419">
        <f>'RESUMEN TOTAL'!S423</f>
        <v>0</v>
      </c>
      <c r="O419">
        <f>'RESUMEN TOTAL'!T423</f>
        <v>0</v>
      </c>
      <c r="P419">
        <f>'RESUMEN TOTAL'!U423</f>
        <v>0</v>
      </c>
      <c r="Q419">
        <f>'RESUMEN TOTAL'!V423</f>
        <v>0</v>
      </c>
      <c r="R419">
        <f>'RESUMEN TOTAL'!W423</f>
        <v>0</v>
      </c>
      <c r="S419">
        <f>'RESUMEN TOTAL'!X423</f>
        <v>0</v>
      </c>
      <c r="T419">
        <f>'RESUMEN TOTAL'!Y423</f>
        <v>0</v>
      </c>
      <c r="U419">
        <f>'RESUMEN TOTAL'!Z423</f>
        <v>0</v>
      </c>
      <c r="V419">
        <f>'RESUMEN TOTAL'!AA423</f>
        <v>0</v>
      </c>
      <c r="W419">
        <f>'RESUMEN TOTAL'!AB423</f>
        <v>0</v>
      </c>
      <c r="X419">
        <f>'RESUMEN TOTAL'!AC423</f>
        <v>0</v>
      </c>
      <c r="Y419">
        <f>'RESUMEN TOTAL'!AD423</f>
        <v>0</v>
      </c>
      <c r="Z419">
        <f>'RESUMEN TOTAL'!AE423</f>
        <v>0</v>
      </c>
      <c r="AA419">
        <f>'RESUMEN TOTAL'!AF423</f>
        <v>0</v>
      </c>
      <c r="AB419">
        <f>'RESUMEN TOTAL'!AG423</f>
        <v>0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 t="e">
        <f>'RESUMEN TOTAL'!#REF!</f>
        <v>#REF!</v>
      </c>
      <c r="AI419" t="e">
        <f>'RESUMEN TOTAL'!#REF!</f>
        <v>#REF!</v>
      </c>
      <c r="AJ419" t="e">
        <f>'RESUMEN TOTAL'!#REF!</f>
        <v>#REF!</v>
      </c>
    </row>
    <row r="420" spans="1:36" x14ac:dyDescent="0.3">
      <c r="A420" t="str">
        <f>'RESUMEN TOTAL'!A424</f>
        <v>VILLA MONICA NUEVA</v>
      </c>
      <c r="B420" t="str">
        <f>'RESUMEN TOTAL'!B424</f>
        <v>VMO01</v>
      </c>
      <c r="C420" t="str">
        <f>'RESUMEN TOTAL'!D424</f>
        <v>Eva Peron y Monseñor de las Casas</v>
      </c>
      <c r="D420" t="str">
        <f>'RESUMEN TOTAL'!E424</f>
        <v>DOMO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>
        <f>'RESUMEN TOTAL'!AF424</f>
        <v>0</v>
      </c>
      <c r="AB420">
        <f>'RESUMEN TOTAL'!AG424</f>
        <v>0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 t="e">
        <f>'RESUMEN TOTAL'!#REF!</f>
        <v>#REF!</v>
      </c>
      <c r="AI420" t="e">
        <f>'RESUMEN TOTAL'!#REF!</f>
        <v>#REF!</v>
      </c>
      <c r="AJ420" t="e">
        <f>'RESUMEN TOTAL'!#REF!</f>
        <v>#REF!</v>
      </c>
    </row>
    <row r="421" spans="1:36" x14ac:dyDescent="0.3">
      <c r="A421" t="str">
        <f>'RESUMEN TOTAL'!A425</f>
        <v>VILLA MONICA VIEJA</v>
      </c>
      <c r="B421" t="str">
        <f>'RESUMEN TOTAL'!B425</f>
        <v>VMOV01 (fija 1)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>
        <f>'RESUMEN TOTAL'!AF425</f>
        <v>0</v>
      </c>
      <c r="AB421">
        <f>'RESUMEN TOTAL'!AG425</f>
        <v>0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 t="e">
        <f>'RESUMEN TOTAL'!#REF!</f>
        <v>#REF!</v>
      </c>
      <c r="AI421" t="e">
        <f>'RESUMEN TOTAL'!#REF!</f>
        <v>#REF!</v>
      </c>
      <c r="AJ421" t="e">
        <f>'RESUMEN TOTAL'!#REF!</f>
        <v>#REF!</v>
      </c>
    </row>
    <row r="422" spans="1:36" x14ac:dyDescent="0.3">
      <c r="A422" t="str">
        <f>'RESUMEN TOTAL'!A426</f>
        <v>VILLA MONICA VIEJA</v>
      </c>
      <c r="B422" t="str">
        <f>'RESUMEN TOTAL'!B426</f>
        <v>VMOV 02 (fija 2)</v>
      </c>
      <c r="C422" t="str">
        <f>'RESUMEN TOTAL'!D426</f>
        <v>ATENAS E/ CAFFERATA Y ALEMANIA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>
        <f>'RESUMEN TOTAL'!AF426</f>
        <v>0</v>
      </c>
      <c r="AB422">
        <f>'RESUMEN TOTAL'!AG426</f>
        <v>0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 t="e">
        <f>'RESUMEN TOTAL'!#REF!</f>
        <v>#REF!</v>
      </c>
      <c r="AI422" t="e">
        <f>'RESUMEN TOTAL'!#REF!</f>
        <v>#REF!</v>
      </c>
      <c r="AJ422" t="e">
        <f>'RESUMEN TOTAL'!#REF!</f>
        <v>#REF!</v>
      </c>
    </row>
    <row r="423" spans="1:36" x14ac:dyDescent="0.3">
      <c r="A423" t="str">
        <f>'RESUMEN TOTAL'!A427</f>
        <v>VILLA MONICA VIEJA</v>
      </c>
      <c r="B423" t="str">
        <f>'RESUMEN TOTAL'!B427</f>
        <v>VMOV 03 (fija 1)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>
        <f>'RESUMEN TOTAL'!AF427</f>
        <v>0</v>
      </c>
      <c r="AB423">
        <f>'RESUMEN TOTAL'!AG427</f>
        <v>0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 t="e">
        <f>'RESUMEN TOTAL'!#REF!</f>
        <v>#REF!</v>
      </c>
      <c r="AI423" t="e">
        <f>'RESUMEN TOTAL'!#REF!</f>
        <v>#REF!</v>
      </c>
      <c r="AJ423" t="e">
        <f>'RESUMEN TOTAL'!#REF!</f>
        <v>#REF!</v>
      </c>
    </row>
    <row r="424" spans="1:36" x14ac:dyDescent="0.3">
      <c r="A424" t="str">
        <f>'RESUMEN TOTAL'!A428</f>
        <v>VILLA MONICA VIEJA</v>
      </c>
      <c r="B424" t="str">
        <f>'RESUMEN TOTAL'!B428</f>
        <v>VMOV04 (fija 2)</v>
      </c>
      <c r="C424" t="str">
        <f>'RESUMEN TOTAL'!D428</f>
        <v>ROMA E/ HOLANDA Y CAFFERATA</v>
      </c>
      <c r="D424" t="str">
        <f>'RESUMEN TOTAL'!E428</f>
        <v>Fija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>
        <f>'RESUMEN TOTAL'!AA428</f>
        <v>0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>
        <f>'RESUMEN TOTAL'!AF428</f>
        <v>0</v>
      </c>
      <c r="AB424">
        <f>'RESUMEN TOTAL'!AG428</f>
        <v>0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 t="e">
        <f>'RESUMEN TOTAL'!#REF!</f>
        <v>#REF!</v>
      </c>
      <c r="AI424" t="e">
        <f>'RESUMEN TOTAL'!#REF!</f>
        <v>#REF!</v>
      </c>
      <c r="AJ424" t="e">
        <f>'RESUMEN TOTAL'!#REF!</f>
        <v>#REF!</v>
      </c>
    </row>
    <row r="425" spans="1:36" x14ac:dyDescent="0.3">
      <c r="A425" t="str">
        <f>'RESUMEN TOTAL'!A429</f>
        <v>VILLA SAN LUIS</v>
      </c>
      <c r="B425" t="str">
        <f>'RESUMEN TOTAL'!B429</f>
        <v>VSL 01</v>
      </c>
      <c r="C425" t="str">
        <f>'RESUMEN TOTAL'!D429</f>
        <v>AV. HUDSON Y CACHEUTA</v>
      </c>
      <c r="D425" t="str">
        <f>'RESUMEN TOTAL'!E429</f>
        <v>DOMO</v>
      </c>
      <c r="E425" t="str">
        <f>'RESUMEN TOTAL'!F429</f>
        <v>Fibra Optica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 t="e">
        <f>'RESUMEN TOTAL'!#REF!</f>
        <v>#REF!</v>
      </c>
      <c r="AI425" t="e">
        <f>'RESUMEN TOTAL'!#REF!</f>
        <v>#REF!</v>
      </c>
      <c r="AJ425" t="e">
        <f>'RESUMEN TOTAL'!#REF!</f>
        <v>#REF!</v>
      </c>
    </row>
    <row r="426" spans="1:36" x14ac:dyDescent="0.3">
      <c r="A426" t="str">
        <f>'RESUMEN TOTAL'!A430</f>
        <v>VILLA SUSANA</v>
      </c>
      <c r="B426" t="str">
        <f>'RESUMEN TOTAL'!B430</f>
        <v>VSU01</v>
      </c>
      <c r="C426" t="str">
        <f>'RESUMEN TOTAL'!D430</f>
        <v>CJAL. JUAN BROWN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 t="e">
        <f>'RESUMEN TOTAL'!#REF!</f>
        <v>#REF!</v>
      </c>
      <c r="AI426" t="e">
        <f>'RESUMEN TOTAL'!#REF!</f>
        <v>#REF!</v>
      </c>
      <c r="AJ426" t="e">
        <f>'RESUMEN TOTAL'!#REF!</f>
        <v>#REF!</v>
      </c>
    </row>
    <row r="427" spans="1:36" x14ac:dyDescent="0.3">
      <c r="A427" t="str">
        <f>'RESUMEN TOTAL'!A431</f>
        <v>VILLA SUSANA</v>
      </c>
      <c r="B427" t="str">
        <f>'RESUMEN TOTAL'!B431</f>
        <v>VSU 02</v>
      </c>
      <c r="C427" t="str">
        <f>'RESUMEN TOTAL'!D431</f>
        <v>CABELLO Y SANTA FE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 t="e">
        <f>'RESUMEN TOTAL'!#REF!</f>
        <v>#REF!</v>
      </c>
      <c r="AI427" t="e">
        <f>'RESUMEN TOTAL'!#REF!</f>
        <v>#REF!</v>
      </c>
      <c r="AJ427" t="e">
        <f>'RESUMEN TOTAL'!#REF!</f>
        <v>#REF!</v>
      </c>
    </row>
    <row r="428" spans="1:36" x14ac:dyDescent="0.3">
      <c r="A428" t="str">
        <f>'RESUMEN TOTAL'!A432</f>
        <v>VILLA SUSANA</v>
      </c>
      <c r="B428" t="str">
        <f>'RESUMEN TOTAL'!B432</f>
        <v>VSU 03</v>
      </c>
      <c r="C428" t="str">
        <f>'RESUMEN TOTAL'!D432</f>
        <v>EE.UU Y SERRANO</v>
      </c>
      <c r="D428" t="str">
        <f>'RESUMEN TOTAL'!E432</f>
        <v>DOMO</v>
      </c>
      <c r="E428" t="str">
        <f>'RESUMEN TOTAL'!F432</f>
        <v>Radio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>
        <f>'RESUMEN TOTAL'!T432</f>
        <v>0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 t="e">
        <f>'RESUMEN TOTAL'!#REF!</f>
        <v>#REF!</v>
      </c>
      <c r="AI428" t="e">
        <f>'RESUMEN TOTAL'!#REF!</f>
        <v>#REF!</v>
      </c>
      <c r="AJ428" t="e">
        <f>'RESUMEN TOTAL'!#REF!</f>
        <v>#REF!</v>
      </c>
    </row>
    <row r="429" spans="1:36" x14ac:dyDescent="0.3">
      <c r="A429" t="str">
        <f>'RESUMEN TOTAL'!A433</f>
        <v>VILLA SUSANA</v>
      </c>
      <c r="B429" t="str">
        <f>'RESUMEN TOTAL'!B433</f>
        <v>VSU 04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 t="e">
        <f>'RESUMEN TOTAL'!#REF!</f>
        <v>#REF!</v>
      </c>
      <c r="AI429" t="e">
        <f>'RESUMEN TOTAL'!#REF!</f>
        <v>#REF!</v>
      </c>
      <c r="AJ429" t="e">
        <f>'RESUMEN TOTAL'!#REF!</f>
        <v>#REF!</v>
      </c>
    </row>
    <row r="430" spans="1:36" x14ac:dyDescent="0.3">
      <c r="A430" t="str">
        <f>'RESUMEN TOTAL'!A434</f>
        <v>VILLA SUSANA</v>
      </c>
      <c r="B430" t="str">
        <f>'RESUMEN TOTAL'!B434</f>
        <v>VSU 05</v>
      </c>
      <c r="C430" t="str">
        <f>'RESUMEN TOTAL'!D434</f>
        <v>Aniceto Diaz y Cordoba</v>
      </c>
      <c r="D430" t="str">
        <f>'RESUMEN TOTAL'!E434</f>
        <v>fija</v>
      </c>
      <c r="E430" t="str">
        <f>'RESUMEN TOTAL'!F434</f>
        <v>Fibra Optica</v>
      </c>
      <c r="F430">
        <f>'RESUMEN TOTAL'!K434</f>
        <v>0</v>
      </c>
      <c r="G430">
        <f>'RESUMEN TOTAL'!L434</f>
        <v>0</v>
      </c>
      <c r="H430">
        <f>'RESUMEN TOTAL'!M434</f>
        <v>0</v>
      </c>
      <c r="I430">
        <f>'RESUMEN TOTAL'!N434</f>
        <v>0</v>
      </c>
      <c r="J430">
        <f>'RESUMEN TOTAL'!O434</f>
        <v>0</v>
      </c>
      <c r="K430">
        <f>'RESUMEN TOTAL'!P434</f>
        <v>0</v>
      </c>
      <c r="L430">
        <f>'RESUMEN TOTAL'!Q434</f>
        <v>0</v>
      </c>
      <c r="M430">
        <f>'RESUMEN TOTAL'!R434</f>
        <v>0</v>
      </c>
      <c r="N430">
        <f>'RESUMEN TOTAL'!S434</f>
        <v>0</v>
      </c>
      <c r="O430">
        <f>'RESUMEN TOTAL'!T434</f>
        <v>0</v>
      </c>
      <c r="P430">
        <f>'RESUMEN TOTAL'!U434</f>
        <v>0</v>
      </c>
      <c r="Q430">
        <f>'RESUMEN TOTAL'!V434</f>
        <v>0</v>
      </c>
      <c r="R430">
        <f>'RESUMEN TOTAL'!W434</f>
        <v>0</v>
      </c>
      <c r="S430">
        <f>'RESUMEN TOTAL'!X434</f>
        <v>0</v>
      </c>
      <c r="T430">
        <f>'RESUMEN TOTAL'!Y434</f>
        <v>0</v>
      </c>
      <c r="U430">
        <f>'RESUMEN TOTAL'!Z434</f>
        <v>0</v>
      </c>
      <c r="V430">
        <f>'RESUMEN TOTAL'!AA434</f>
        <v>0</v>
      </c>
      <c r="W430">
        <f>'RESUMEN TOTAL'!AB434</f>
        <v>0</v>
      </c>
      <c r="X430">
        <f>'RESUMEN TOTAL'!AC434</f>
        <v>0</v>
      </c>
      <c r="Y430">
        <f>'RESUMEN TOTAL'!AD434</f>
        <v>0</v>
      </c>
      <c r="Z430">
        <f>'RESUMEN TOTAL'!AE434</f>
        <v>0</v>
      </c>
      <c r="AA430">
        <f>'RESUMEN TOTAL'!AF434</f>
        <v>0</v>
      </c>
      <c r="AB430">
        <f>'RESUMEN TOTAL'!AG434</f>
        <v>0</v>
      </c>
      <c r="AC430">
        <f>'RESUMEN TOTAL'!AH434</f>
        <v>0</v>
      </c>
      <c r="AD430">
        <f>'RESUMEN TOTAL'!AI434</f>
        <v>0</v>
      </c>
      <c r="AE430">
        <f>'RESUMEN TOTAL'!AJ434</f>
        <v>0</v>
      </c>
      <c r="AF430">
        <f>'RESUMEN TOTAL'!AK434</f>
        <v>0</v>
      </c>
      <c r="AG430">
        <f>'RESUMEN TOTAL'!AL434</f>
        <v>0</v>
      </c>
      <c r="AH430" t="e">
        <f>'RESUMEN TOTAL'!#REF!</f>
        <v>#REF!</v>
      </c>
      <c r="AI430" t="e">
        <f>'RESUMEN TOTAL'!#REF!</f>
        <v>#REF!</v>
      </c>
      <c r="AJ430" t="e">
        <f>'RESUMEN TOTAL'!#REF!</f>
        <v>#REF!</v>
      </c>
    </row>
    <row r="431" spans="1:36" x14ac:dyDescent="0.3">
      <c r="A431" t="str">
        <f>'RESUMEN TOTAL'!A435</f>
        <v>VILLA SUSANA</v>
      </c>
      <c r="B431" t="str">
        <f>'RESUMEN TOTAL'!B435</f>
        <v>VSU 06</v>
      </c>
      <c r="C431" t="str">
        <f>'RESUMEN TOTAL'!D435</f>
        <v>EE.UU Y BROWN</v>
      </c>
      <c r="D431" t="str">
        <f>'RESUMEN TOTAL'!E435</f>
        <v>DOMO</v>
      </c>
      <c r="E431" t="str">
        <f>'RESUMEN TOTAL'!F435</f>
        <v>Fibra Optica</v>
      </c>
      <c r="F431">
        <f>'RESUMEN TOTAL'!K435</f>
        <v>0</v>
      </c>
      <c r="G431">
        <f>'RESUMEN TOTAL'!L435</f>
        <v>0</v>
      </c>
      <c r="H431">
        <f>'RESUMEN TOTAL'!M435</f>
        <v>0</v>
      </c>
      <c r="I431">
        <f>'RESUMEN TOTAL'!N435</f>
        <v>0</v>
      </c>
      <c r="J431">
        <f>'RESUMEN TOTAL'!O435</f>
        <v>0</v>
      </c>
      <c r="K431">
        <f>'RESUMEN TOTAL'!P435</f>
        <v>0</v>
      </c>
      <c r="L431">
        <f>'RESUMEN TOTAL'!Q435</f>
        <v>0</v>
      </c>
      <c r="M431">
        <f>'RESUMEN TOTAL'!R435</f>
        <v>0</v>
      </c>
      <c r="N431">
        <f>'RESUMEN TOTAL'!S435</f>
        <v>0</v>
      </c>
      <c r="O431">
        <f>'RESUMEN TOTAL'!T435</f>
        <v>0</v>
      </c>
      <c r="P431">
        <f>'RESUMEN TOTAL'!U435</f>
        <v>0</v>
      </c>
      <c r="Q431">
        <f>'RESUMEN TOTAL'!V435</f>
        <v>0</v>
      </c>
      <c r="R431">
        <f>'RESUMEN TOTAL'!W435</f>
        <v>0</v>
      </c>
      <c r="S431">
        <f>'RESUMEN TOTAL'!X435</f>
        <v>0</v>
      </c>
      <c r="T431">
        <f>'RESUMEN TOTAL'!Y435</f>
        <v>0</v>
      </c>
      <c r="U431">
        <f>'RESUMEN TOTAL'!Z435</f>
        <v>0</v>
      </c>
      <c r="V431">
        <f>'RESUMEN TOTAL'!AA435</f>
        <v>0</v>
      </c>
      <c r="W431">
        <f>'RESUMEN TOTAL'!AB435</f>
        <v>0</v>
      </c>
      <c r="X431">
        <f>'RESUMEN TOTAL'!AC435</f>
        <v>0</v>
      </c>
      <c r="Y431">
        <f>'RESUMEN TOTAL'!AD435</f>
        <v>0</v>
      </c>
      <c r="Z431">
        <f>'RESUMEN TOTAL'!AE435</f>
        <v>0</v>
      </c>
      <c r="AA431">
        <f>'RESUMEN TOTAL'!AF435</f>
        <v>0</v>
      </c>
      <c r="AB431">
        <f>'RESUMEN TOTAL'!AG435</f>
        <v>0</v>
      </c>
      <c r="AC431">
        <f>'RESUMEN TOTAL'!AH435</f>
        <v>0</v>
      </c>
      <c r="AD431">
        <f>'RESUMEN TOTAL'!AI435</f>
        <v>0</v>
      </c>
      <c r="AE431">
        <f>'RESUMEN TOTAL'!AJ435</f>
        <v>0</v>
      </c>
      <c r="AF431">
        <f>'RESUMEN TOTAL'!AK435</f>
        <v>0</v>
      </c>
      <c r="AG431">
        <f>'RESUMEN TOTAL'!AL435</f>
        <v>0</v>
      </c>
      <c r="AH431" t="e">
        <f>'RESUMEN TOTAL'!#REF!</f>
        <v>#REF!</v>
      </c>
      <c r="AI431" t="e">
        <f>'RESUMEN TOTAL'!#REF!</f>
        <v>#REF!</v>
      </c>
      <c r="AJ431" t="e">
        <f>'RESUMEN TOTAL'!#REF!</f>
        <v>#REF!</v>
      </c>
    </row>
    <row r="432" spans="1:36" x14ac:dyDescent="0.3">
      <c r="A432" t="str">
        <f>'RESUMEN TOTAL'!A436</f>
        <v>ZEBALLOS</v>
      </c>
      <c r="B432" t="str">
        <f>'RESUMEN TOTAL'!B436</f>
        <v>ZEB02</v>
      </c>
      <c r="C432" t="str">
        <f>'RESUMEN TOTAL'!D436</f>
        <v>Quinquela Martin y Sgo. del Estero</v>
      </c>
      <c r="D432" t="str">
        <f>'RESUMEN TOTAL'!E436</f>
        <v>Domo</v>
      </c>
      <c r="E432" t="str">
        <f>'RESUMEN TOTAL'!F436</f>
        <v>Radio</v>
      </c>
      <c r="F432">
        <f>'RESUMEN TOTAL'!K436</f>
        <v>0</v>
      </c>
      <c r="G432">
        <f>'RESUMEN TOTAL'!L436</f>
        <v>0</v>
      </c>
      <c r="H432">
        <f>'RESUMEN TOTAL'!M436</f>
        <v>0</v>
      </c>
      <c r="I432">
        <f>'RESUMEN TOTAL'!N436</f>
        <v>0</v>
      </c>
      <c r="J432">
        <f>'RESUMEN TOTAL'!O436</f>
        <v>0</v>
      </c>
      <c r="K432">
        <f>'RESUMEN TOTAL'!P436</f>
        <v>0</v>
      </c>
      <c r="L432">
        <f>'RESUMEN TOTAL'!Q436</f>
        <v>0</v>
      </c>
      <c r="M432">
        <f>'RESUMEN TOTAL'!R436</f>
        <v>0</v>
      </c>
      <c r="N432">
        <f>'RESUMEN TOTAL'!S436</f>
        <v>0</v>
      </c>
      <c r="O432">
        <f>'RESUMEN TOTAL'!T436</f>
        <v>0</v>
      </c>
      <c r="P432">
        <f>'RESUMEN TOTAL'!U436</f>
        <v>0</v>
      </c>
      <c r="Q432">
        <f>'RESUMEN TOTAL'!V436</f>
        <v>0</v>
      </c>
      <c r="R432">
        <f>'RESUMEN TOTAL'!W436</f>
        <v>0</v>
      </c>
      <c r="S432">
        <f>'RESUMEN TOTAL'!X436</f>
        <v>0</v>
      </c>
      <c r="T432">
        <f>'RESUMEN TOTAL'!Y436</f>
        <v>0</v>
      </c>
      <c r="U432">
        <f>'RESUMEN TOTAL'!Z436</f>
        <v>0</v>
      </c>
      <c r="V432">
        <f>'RESUMEN TOTAL'!AA436</f>
        <v>0</v>
      </c>
      <c r="W432">
        <f>'RESUMEN TOTAL'!AB436</f>
        <v>0</v>
      </c>
      <c r="X432">
        <f>'RESUMEN TOTAL'!AC436</f>
        <v>0</v>
      </c>
      <c r="Y432">
        <f>'RESUMEN TOTAL'!AD436</f>
        <v>0</v>
      </c>
      <c r="Z432">
        <f>'RESUMEN TOTAL'!AE436</f>
        <v>0</v>
      </c>
      <c r="AA432">
        <f>'RESUMEN TOTAL'!AF436</f>
        <v>0</v>
      </c>
      <c r="AB432">
        <f>'RESUMEN TOTAL'!AG436</f>
        <v>0</v>
      </c>
      <c r="AC432">
        <f>'RESUMEN TOTAL'!AH436</f>
        <v>0</v>
      </c>
      <c r="AD432">
        <f>'RESUMEN TOTAL'!AI436</f>
        <v>0</v>
      </c>
      <c r="AE432">
        <f>'RESUMEN TOTAL'!AJ436</f>
        <v>0</v>
      </c>
      <c r="AF432">
        <f>'RESUMEN TOTAL'!AK436</f>
        <v>0</v>
      </c>
      <c r="AG432">
        <f>'RESUMEN TOTAL'!AL436</f>
        <v>0</v>
      </c>
      <c r="AH432" t="e">
        <f>'RESUMEN TOTAL'!#REF!</f>
        <v>#REF!</v>
      </c>
      <c r="AI432" t="e">
        <f>'RESUMEN TOTAL'!#REF!</f>
        <v>#REF!</v>
      </c>
      <c r="AJ432" t="e">
        <f>'RESUMEN TOTAL'!#REF!</f>
        <v>#REF!</v>
      </c>
    </row>
    <row r="433" spans="1:36" x14ac:dyDescent="0.3">
      <c r="A433" t="str">
        <f>'RESUMEN TOTAL'!A437</f>
        <v>9 DE JULIO</v>
      </c>
      <c r="B433" t="str">
        <f>'RESUMEN TOTAL'!B437</f>
        <v>ZEB03</v>
      </c>
      <c r="C433" t="str">
        <f>'RESUMEN TOTAL'!D437</f>
        <v>Quinquela Martin y Pte. Peron</v>
      </c>
      <c r="D433" t="str">
        <f>'RESUMEN TOTAL'!E437</f>
        <v>Domo</v>
      </c>
      <c r="E433" t="str">
        <f>'RESUMEN TOTAL'!F437</f>
        <v>Radio</v>
      </c>
      <c r="F433">
        <f>'RESUMEN TOTAL'!K437</f>
        <v>0</v>
      </c>
      <c r="G433">
        <f>'RESUMEN TOTAL'!L437</f>
        <v>0</v>
      </c>
      <c r="H433">
        <f>'RESUMEN TOTAL'!M437</f>
        <v>0</v>
      </c>
      <c r="I433">
        <f>'RESUMEN TOTAL'!N437</f>
        <v>0</v>
      </c>
      <c r="J433">
        <f>'RESUMEN TOTAL'!O437</f>
        <v>0</v>
      </c>
      <c r="K433">
        <f>'RESUMEN TOTAL'!P437</f>
        <v>0</v>
      </c>
      <c r="L433">
        <f>'RESUMEN TOTAL'!Q437</f>
        <v>0</v>
      </c>
      <c r="M433">
        <f>'RESUMEN TOTAL'!R437</f>
        <v>0</v>
      </c>
      <c r="N433">
        <f>'RESUMEN TOTAL'!S437</f>
        <v>0</v>
      </c>
      <c r="O433">
        <f>'RESUMEN TOTAL'!T437</f>
        <v>0</v>
      </c>
      <c r="P433">
        <f>'RESUMEN TOTAL'!U437</f>
        <v>0</v>
      </c>
      <c r="Q433">
        <f>'RESUMEN TOTAL'!V437</f>
        <v>0</v>
      </c>
      <c r="R433">
        <f>'RESUMEN TOTAL'!W437</f>
        <v>0</v>
      </c>
      <c r="S433">
        <f>'RESUMEN TOTAL'!X437</f>
        <v>0</v>
      </c>
      <c r="T433">
        <f>'RESUMEN TOTAL'!Y437</f>
        <v>0</v>
      </c>
      <c r="U433">
        <f>'RESUMEN TOTAL'!Z437</f>
        <v>0</v>
      </c>
      <c r="V433">
        <f>'RESUMEN TOTAL'!AA437</f>
        <v>0</v>
      </c>
      <c r="W433">
        <f>'RESUMEN TOTAL'!AB437</f>
        <v>0</v>
      </c>
      <c r="X433">
        <f>'RESUMEN TOTAL'!AC437</f>
        <v>0</v>
      </c>
      <c r="Y433">
        <f>'RESUMEN TOTAL'!AD437</f>
        <v>0</v>
      </c>
      <c r="Z433">
        <f>'RESUMEN TOTAL'!AE437</f>
        <v>0</v>
      </c>
      <c r="AA433">
        <f>'RESUMEN TOTAL'!AF437</f>
        <v>0</v>
      </c>
      <c r="AB433">
        <f>'RESUMEN TOTAL'!AG437</f>
        <v>0</v>
      </c>
      <c r="AC433">
        <f>'RESUMEN TOTAL'!AH437</f>
        <v>0</v>
      </c>
      <c r="AD433">
        <f>'RESUMEN TOTAL'!AI437</f>
        <v>0</v>
      </c>
      <c r="AE433">
        <f>'RESUMEN TOTAL'!AJ437</f>
        <v>0</v>
      </c>
      <c r="AF433">
        <f>'RESUMEN TOTAL'!AK437</f>
        <v>0</v>
      </c>
      <c r="AG433">
        <f>'RESUMEN TOTAL'!AL437</f>
        <v>0</v>
      </c>
      <c r="AH433" t="e">
        <f>'RESUMEN TOTAL'!#REF!</f>
        <v>#REF!</v>
      </c>
      <c r="AI433" t="e">
        <f>'RESUMEN TOTAL'!#REF!</f>
        <v>#REF!</v>
      </c>
      <c r="AJ433" t="e">
        <f>'RESUMEN TOTAL'!#REF!</f>
        <v>#REF!</v>
      </c>
    </row>
    <row r="434" spans="1:36" x14ac:dyDescent="0.3">
      <c r="A434" t="str">
        <f>'RESUMEN TOTAL'!A438</f>
        <v>ZEBALLOS</v>
      </c>
      <c r="B434" t="str">
        <f>'RESUMEN TOTAL'!B438</f>
        <v>ZEB04</v>
      </c>
      <c r="C434" t="str">
        <f>'RESUMEN TOTAL'!D438</f>
        <v>THEVENET Y DIAGONAL GRANADEROS</v>
      </c>
      <c r="D434" t="str">
        <f>'RESUMEN TOTAL'!E438</f>
        <v>DOMO</v>
      </c>
      <c r="E434" t="str">
        <f>'RESUMEN TOTAL'!F438</f>
        <v>Radio</v>
      </c>
      <c r="F434">
        <f>'RESUMEN TOTAL'!K438</f>
        <v>0</v>
      </c>
      <c r="G434">
        <f>'RESUMEN TOTAL'!L438</f>
        <v>0</v>
      </c>
      <c r="H434">
        <f>'RESUMEN TOTAL'!M438</f>
        <v>0</v>
      </c>
      <c r="I434">
        <f>'RESUMEN TOTAL'!N438</f>
        <v>0</v>
      </c>
      <c r="J434">
        <f>'RESUMEN TOTAL'!O438</f>
        <v>0</v>
      </c>
      <c r="K434">
        <f>'RESUMEN TOTAL'!P438</f>
        <v>0</v>
      </c>
      <c r="L434">
        <f>'RESUMEN TOTAL'!Q438</f>
        <v>0</v>
      </c>
      <c r="M434">
        <f>'RESUMEN TOTAL'!R438</f>
        <v>0</v>
      </c>
      <c r="N434">
        <f>'RESUMEN TOTAL'!S438</f>
        <v>0</v>
      </c>
      <c r="O434">
        <f>'RESUMEN TOTAL'!T438</f>
        <v>0</v>
      </c>
      <c r="P434">
        <f>'RESUMEN TOTAL'!U438</f>
        <v>0</v>
      </c>
      <c r="Q434">
        <f>'RESUMEN TOTAL'!V438</f>
        <v>0</v>
      </c>
      <c r="R434">
        <f>'RESUMEN TOTAL'!W438</f>
        <v>0</v>
      </c>
      <c r="S434">
        <f>'RESUMEN TOTAL'!X438</f>
        <v>0</v>
      </c>
      <c r="T434">
        <f>'RESUMEN TOTAL'!Y438</f>
        <v>0</v>
      </c>
      <c r="U434">
        <f>'RESUMEN TOTAL'!Z438</f>
        <v>0</v>
      </c>
      <c r="V434">
        <f>'RESUMEN TOTAL'!AA438</f>
        <v>0</v>
      </c>
      <c r="W434">
        <f>'RESUMEN TOTAL'!AB438</f>
        <v>0</v>
      </c>
      <c r="X434">
        <f>'RESUMEN TOTAL'!AC438</f>
        <v>0</v>
      </c>
      <c r="Y434">
        <f>'RESUMEN TOTAL'!AD438</f>
        <v>0</v>
      </c>
      <c r="Z434">
        <f>'RESUMEN TOTAL'!AE438</f>
        <v>0</v>
      </c>
      <c r="AA434">
        <f>'RESUMEN TOTAL'!AF438</f>
        <v>0</v>
      </c>
      <c r="AB434">
        <f>'RESUMEN TOTAL'!AG438</f>
        <v>0</v>
      </c>
      <c r="AC434">
        <f>'RESUMEN TOTAL'!AH438</f>
        <v>0</v>
      </c>
      <c r="AD434">
        <f>'RESUMEN TOTAL'!AI438</f>
        <v>0</v>
      </c>
      <c r="AE434">
        <f>'RESUMEN TOTAL'!AJ438</f>
        <v>0</v>
      </c>
      <c r="AF434">
        <f>'RESUMEN TOTAL'!AK438</f>
        <v>0</v>
      </c>
      <c r="AG434">
        <f>'RESUMEN TOTAL'!AL438</f>
        <v>0</v>
      </c>
      <c r="AH434" t="e">
        <f>'RESUMEN TOTAL'!#REF!</f>
        <v>#REF!</v>
      </c>
      <c r="AI434" t="e">
        <f>'RESUMEN TOTAL'!#REF!</f>
        <v>#REF!</v>
      </c>
      <c r="AJ434" t="e">
        <f>'RESUMEN TOTAL'!#REF!</f>
        <v>#REF!</v>
      </c>
    </row>
    <row r="435" spans="1:36" x14ac:dyDescent="0.3">
      <c r="A435" t="str">
        <f>'RESUMEN TOTAL'!A439</f>
        <v>ZEBALLOS</v>
      </c>
      <c r="B435" t="str">
        <f>'RESUMEN TOTAL'!B439</f>
        <v>ZEB 05</v>
      </c>
      <c r="C435" t="str">
        <f>'RESUMEN TOTAL'!D439</f>
        <v>DIAG. GRANADEROS Y 214 BIS</v>
      </c>
      <c r="D435" t="str">
        <f>'RESUMEN TOTAL'!E439</f>
        <v>Domo</v>
      </c>
      <c r="E435" t="str">
        <f>'RESUMEN TOTAL'!F439</f>
        <v>Radio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 t="e">
        <f>'RESUMEN TOTAL'!#REF!</f>
        <v>#REF!</v>
      </c>
      <c r="AI435" t="e">
        <f>'RESUMEN TOTAL'!#REF!</f>
        <v>#REF!</v>
      </c>
      <c r="AJ435" t="e">
        <f>'RESUMEN TOTAL'!#REF!</f>
        <v>#REF!</v>
      </c>
    </row>
    <row r="436" spans="1:36" x14ac:dyDescent="0.3">
      <c r="A436" t="str">
        <f>'RESUMEN TOTAL'!A186</f>
        <v>LOPEZ ROMERO</v>
      </c>
      <c r="B436" t="str">
        <f>'RESUMEN TOTAL'!B186</f>
        <v>LRO15</v>
      </c>
      <c r="C436" t="str">
        <f>'RESUMEN TOTAL'!D186</f>
        <v>BRAILE Y FINOCCHIETTO</v>
      </c>
      <c r="D436" t="str">
        <f>'RESUMEN TOTAL'!E186</f>
        <v>DOMO</v>
      </c>
      <c r="E436" t="str">
        <f>'RESUMEN TOTAL'!F186</f>
        <v>Fibra Optica</v>
      </c>
      <c r="F436">
        <f>'RESUMEN TOTAL'!K186</f>
        <v>0</v>
      </c>
      <c r="G436">
        <f>'RESUMEN TOTAL'!L186</f>
        <v>0</v>
      </c>
      <c r="H436">
        <f>'RESUMEN TOTAL'!M186</f>
        <v>0</v>
      </c>
      <c r="I436">
        <f>'RESUMEN TOTAL'!N186</f>
        <v>0</v>
      </c>
      <c r="J436">
        <f>'RESUMEN TOTAL'!O186</f>
        <v>0</v>
      </c>
      <c r="K436">
        <f>'RESUMEN TOTAL'!P186</f>
        <v>0</v>
      </c>
      <c r="L436">
        <f>'RESUMEN TOTAL'!Q186</f>
        <v>0</v>
      </c>
      <c r="M436">
        <f>'RESUMEN TOTAL'!R186</f>
        <v>0</v>
      </c>
      <c r="N436">
        <f>'RESUMEN TOTAL'!S186</f>
        <v>0</v>
      </c>
      <c r="O436">
        <f>'RESUMEN TOTAL'!T186</f>
        <v>0</v>
      </c>
      <c r="P436">
        <f>'RESUMEN TOTAL'!U186</f>
        <v>0</v>
      </c>
      <c r="Q436">
        <f>'RESUMEN TOTAL'!V186</f>
        <v>0</v>
      </c>
      <c r="R436">
        <f>'RESUMEN TOTAL'!W186</f>
        <v>0</v>
      </c>
      <c r="S436">
        <f>'RESUMEN TOTAL'!X186</f>
        <v>0</v>
      </c>
      <c r="T436">
        <f>'RESUMEN TOTAL'!Y186</f>
        <v>0</v>
      </c>
      <c r="U436">
        <f>'RESUMEN TOTAL'!Z186</f>
        <v>0</v>
      </c>
      <c r="V436">
        <f>'RESUMEN TOTAL'!AA186</f>
        <v>0</v>
      </c>
      <c r="W436">
        <f>'RESUMEN TOTAL'!AB186</f>
        <v>0</v>
      </c>
      <c r="X436">
        <f>'RESUMEN TOTAL'!AC186</f>
        <v>0</v>
      </c>
      <c r="Y436">
        <f>'RESUMEN TOTAL'!AD186</f>
        <v>0</v>
      </c>
      <c r="Z436">
        <f>'RESUMEN TOTAL'!AE186</f>
        <v>0</v>
      </c>
      <c r="AA436">
        <f>'RESUMEN TOTAL'!AF186</f>
        <v>0</v>
      </c>
      <c r="AB436">
        <f>'RESUMEN TOTAL'!AG186</f>
        <v>0</v>
      </c>
      <c r="AC436">
        <f>'RESUMEN TOTAL'!AH186</f>
        <v>0</v>
      </c>
      <c r="AD436">
        <f>'RESUMEN TOTAL'!AI186</f>
        <v>0</v>
      </c>
      <c r="AE436">
        <f>'RESUMEN TOTAL'!AJ186</f>
        <v>0</v>
      </c>
      <c r="AF436">
        <f>'RESUMEN TOTAL'!AK186</f>
        <v>0</v>
      </c>
      <c r="AG436">
        <f>'RESUMEN TOTAL'!AL186</f>
        <v>0</v>
      </c>
      <c r="AH436" t="e">
        <f>'RESUMEN TOTAL'!#REF!</f>
        <v>#REF!</v>
      </c>
      <c r="AI436" t="e">
        <f>'RESUMEN TOTAL'!#REF!</f>
        <v>#REF!</v>
      </c>
      <c r="AJ436" t="e">
        <f>'RESUMEN TOTAL'!#REF!</f>
        <v>#REF!</v>
      </c>
    </row>
    <row r="437" spans="1:36" x14ac:dyDescent="0.3">
      <c r="A437">
        <f>'RESUMEN TOTAL'!B440</f>
        <v>0</v>
      </c>
      <c r="B437" t="e">
        <f>'RESUMEN TOTAL'!#REF!</f>
        <v>#REF!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 t="e">
        <f>'RESUMEN TOTAL'!#REF!</f>
        <v>#REF!</v>
      </c>
      <c r="AI437" t="e">
        <f>'RESUMEN TOTAL'!#REF!</f>
        <v>#REF!</v>
      </c>
      <c r="AJ437" t="e">
        <f>'RESUMEN TOTAL'!#REF!</f>
        <v>#REF!</v>
      </c>
    </row>
    <row r="438" spans="1:36" x14ac:dyDescent="0.3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 t="e">
        <f>'RESUMEN TOTAL'!#REF!</f>
        <v>#REF!</v>
      </c>
      <c r="AI438" t="e">
        <f>'RESUMEN TOTAL'!#REF!</f>
        <v>#REF!</v>
      </c>
      <c r="AJ438" t="e">
        <f>'RESUMEN TOTAL'!#REF!</f>
        <v>#REF!</v>
      </c>
    </row>
    <row r="439" spans="1:36" x14ac:dyDescent="0.3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 t="e">
        <f>'RESUMEN TOTAL'!#REF!</f>
        <v>#REF!</v>
      </c>
      <c r="AI439" t="e">
        <f>'RESUMEN TOTAL'!#REF!</f>
        <v>#REF!</v>
      </c>
      <c r="AJ439" t="e">
        <f>'RESUMEN TOTAL'!#REF!</f>
        <v>#REF!</v>
      </c>
    </row>
    <row r="440" spans="1:36" x14ac:dyDescent="0.3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 t="e">
        <f>'RESUMEN TOTAL'!#REF!</f>
        <v>#REF!</v>
      </c>
      <c r="AI440" t="e">
        <f>'RESUMEN TOTAL'!#REF!</f>
        <v>#REF!</v>
      </c>
      <c r="AJ440" t="e">
        <f>'RESUMEN TOTAL'!#REF!</f>
        <v>#REF!</v>
      </c>
    </row>
    <row r="441" spans="1:36" x14ac:dyDescent="0.3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 t="e">
        <f>'RESUMEN TOTAL'!#REF!</f>
        <v>#REF!</v>
      </c>
      <c r="AI441" t="e">
        <f>'RESUMEN TOTAL'!#REF!</f>
        <v>#REF!</v>
      </c>
      <c r="AJ441" t="e">
        <f>'RESUMEN TOTAL'!#REF!</f>
        <v>#REF!</v>
      </c>
    </row>
    <row r="442" spans="1:36" x14ac:dyDescent="0.3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 t="e">
        <f>'RESUMEN TOTAL'!#REF!</f>
        <v>#REF!</v>
      </c>
      <c r="AI442" t="e">
        <f>'RESUMEN TOTAL'!#REF!</f>
        <v>#REF!</v>
      </c>
      <c r="AJ442" t="e">
        <f>'RESUMEN TOTAL'!#REF!</f>
        <v>#REF!</v>
      </c>
    </row>
    <row r="443" spans="1:36" x14ac:dyDescent="0.3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 t="e">
        <f>'RESUMEN TOTAL'!#REF!</f>
        <v>#REF!</v>
      </c>
      <c r="AI443" t="e">
        <f>'RESUMEN TOTAL'!#REF!</f>
        <v>#REF!</v>
      </c>
      <c r="AJ443" t="e">
        <f>'RESUMEN TOTAL'!#REF!</f>
        <v>#REF!</v>
      </c>
    </row>
    <row r="444" spans="1:36" x14ac:dyDescent="0.3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 t="e">
        <f>'RESUMEN TOTAL'!#REF!</f>
        <v>#REF!</v>
      </c>
      <c r="AI444" t="e">
        <f>'RESUMEN TOTAL'!#REF!</f>
        <v>#REF!</v>
      </c>
      <c r="AJ444" t="e">
        <f>'RESUMEN TOTAL'!#REF!</f>
        <v>#REF!</v>
      </c>
    </row>
    <row r="445" spans="1:36" x14ac:dyDescent="0.3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 t="e">
        <f>'RESUMEN TOTAL'!#REF!</f>
        <v>#REF!</v>
      </c>
      <c r="AI445" t="e">
        <f>'RESUMEN TOTAL'!#REF!</f>
        <v>#REF!</v>
      </c>
      <c r="AJ445" t="e">
        <f>'RESUMEN TOTAL'!#REF!</f>
        <v>#REF!</v>
      </c>
    </row>
    <row r="446" spans="1:36" x14ac:dyDescent="0.3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 t="e">
        <f>'RESUMEN TOTAL'!#REF!</f>
        <v>#REF!</v>
      </c>
      <c r="AI446" t="e">
        <f>'RESUMEN TOTAL'!#REF!</f>
        <v>#REF!</v>
      </c>
      <c r="AJ446" t="e">
        <f>'RESUMEN TOTAL'!#REF!</f>
        <v>#REF!</v>
      </c>
    </row>
    <row r="447" spans="1:36" x14ac:dyDescent="0.3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 t="e">
        <f>'RESUMEN TOTAL'!#REF!</f>
        <v>#REF!</v>
      </c>
      <c r="AI447" t="e">
        <f>'RESUMEN TOTAL'!#REF!</f>
        <v>#REF!</v>
      </c>
      <c r="AJ447" t="e">
        <f>'RESUMEN TOTAL'!#REF!</f>
        <v>#REF!</v>
      </c>
    </row>
    <row r="448" spans="1:36" x14ac:dyDescent="0.3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 t="e">
        <f>'RESUMEN TOTAL'!#REF!</f>
        <v>#REF!</v>
      </c>
      <c r="AI448" t="e">
        <f>'RESUMEN TOTAL'!#REF!</f>
        <v>#REF!</v>
      </c>
      <c r="AJ448" t="e">
        <f>'RESUMEN TOTAL'!#REF!</f>
        <v>#REF!</v>
      </c>
    </row>
    <row r="449" spans="1:36" x14ac:dyDescent="0.3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 t="e">
        <f>'RESUMEN TOTAL'!#REF!</f>
        <v>#REF!</v>
      </c>
      <c r="AI449" t="e">
        <f>'RESUMEN TOTAL'!#REF!</f>
        <v>#REF!</v>
      </c>
      <c r="AJ449" t="e">
        <f>'RESUMEN TOTAL'!#REF!</f>
        <v>#REF!</v>
      </c>
    </row>
    <row r="450" spans="1:36" x14ac:dyDescent="0.3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 t="e">
        <f>'RESUMEN TOTAL'!#REF!</f>
        <v>#REF!</v>
      </c>
      <c r="AI450" t="e">
        <f>'RESUMEN TOTAL'!#REF!</f>
        <v>#REF!</v>
      </c>
      <c r="AJ450" t="e">
        <f>'RESUMEN TOTAL'!#REF!</f>
        <v>#REF!</v>
      </c>
    </row>
    <row r="451" spans="1:36" x14ac:dyDescent="0.3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 t="e">
        <f>'RESUMEN TOTAL'!#REF!</f>
        <v>#REF!</v>
      </c>
      <c r="AI451" t="e">
        <f>'RESUMEN TOTAL'!#REF!</f>
        <v>#REF!</v>
      </c>
      <c r="AJ451" t="e">
        <f>'RESUMEN TOTAL'!#REF!</f>
        <v>#REF!</v>
      </c>
    </row>
    <row r="452" spans="1:36" x14ac:dyDescent="0.3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 t="e">
        <f>'RESUMEN TOTAL'!#REF!</f>
        <v>#REF!</v>
      </c>
      <c r="AI452" t="e">
        <f>'RESUMEN TOTAL'!#REF!</f>
        <v>#REF!</v>
      </c>
      <c r="AJ452" t="e">
        <f>'RESUMEN TOTAL'!#REF!</f>
        <v>#REF!</v>
      </c>
    </row>
    <row r="453" spans="1:36" x14ac:dyDescent="0.3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 t="e">
        <f>'RESUMEN TOTAL'!#REF!</f>
        <v>#REF!</v>
      </c>
      <c r="AI453" t="e">
        <f>'RESUMEN TOTAL'!#REF!</f>
        <v>#REF!</v>
      </c>
      <c r="AJ453" t="e">
        <f>'RESUMEN TOTAL'!#REF!</f>
        <v>#REF!</v>
      </c>
    </row>
    <row r="454" spans="1:36" x14ac:dyDescent="0.3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 t="e">
        <f>'RESUMEN TOTAL'!#REF!</f>
        <v>#REF!</v>
      </c>
      <c r="AI454" t="e">
        <f>'RESUMEN TOTAL'!#REF!</f>
        <v>#REF!</v>
      </c>
      <c r="AJ454" t="e">
        <f>'RESUMEN TOTAL'!#REF!</f>
        <v>#REF!</v>
      </c>
    </row>
    <row r="455" spans="1:36" x14ac:dyDescent="0.3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 t="e">
        <f>'RESUMEN TOTAL'!#REF!</f>
        <v>#REF!</v>
      </c>
      <c r="AI455" t="e">
        <f>'RESUMEN TOTAL'!#REF!</f>
        <v>#REF!</v>
      </c>
      <c r="AJ455" t="e">
        <f>'RESUMEN TOTAL'!#REF!</f>
        <v>#REF!</v>
      </c>
    </row>
    <row r="456" spans="1:36" x14ac:dyDescent="0.3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 t="e">
        <f>'RESUMEN TOTAL'!#REF!</f>
        <v>#REF!</v>
      </c>
      <c r="AI456" t="e">
        <f>'RESUMEN TOTAL'!#REF!</f>
        <v>#REF!</v>
      </c>
      <c r="AJ456" t="e">
        <f>'RESUMEN TOTAL'!#REF!</f>
        <v>#REF!</v>
      </c>
    </row>
    <row r="457" spans="1:36" x14ac:dyDescent="0.3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 t="e">
        <f>'RESUMEN TOTAL'!#REF!</f>
        <v>#REF!</v>
      </c>
      <c r="AI457" t="e">
        <f>'RESUMEN TOTAL'!#REF!</f>
        <v>#REF!</v>
      </c>
      <c r="AJ457" t="e">
        <f>'RESUMEN TOTAL'!#REF!</f>
        <v>#REF!</v>
      </c>
    </row>
    <row r="458" spans="1:36" x14ac:dyDescent="0.3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 t="e">
        <f>'RESUMEN TOTAL'!#REF!</f>
        <v>#REF!</v>
      </c>
      <c r="AI458" t="e">
        <f>'RESUMEN TOTAL'!#REF!</f>
        <v>#REF!</v>
      </c>
      <c r="AJ458" t="e">
        <f>'RESUMEN TOTAL'!#REF!</f>
        <v>#REF!</v>
      </c>
    </row>
    <row r="459" spans="1:36" x14ac:dyDescent="0.3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 t="e">
        <f>'RESUMEN TOTAL'!#REF!</f>
        <v>#REF!</v>
      </c>
      <c r="AI459" t="e">
        <f>'RESUMEN TOTAL'!#REF!</f>
        <v>#REF!</v>
      </c>
      <c r="AJ459" t="e">
        <f>'RESUMEN TOTAL'!#REF!</f>
        <v>#REF!</v>
      </c>
    </row>
    <row r="460" spans="1:36" x14ac:dyDescent="0.3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 t="e">
        <f>'RESUMEN TOTAL'!#REF!</f>
        <v>#REF!</v>
      </c>
      <c r="AI460" t="e">
        <f>'RESUMEN TOTAL'!#REF!</f>
        <v>#REF!</v>
      </c>
      <c r="AJ460" t="e">
        <f>'RESUMEN TOTAL'!#REF!</f>
        <v>#REF!</v>
      </c>
    </row>
    <row r="461" spans="1:36" x14ac:dyDescent="0.3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 t="e">
        <f>'RESUMEN TOTAL'!#REF!</f>
        <v>#REF!</v>
      </c>
      <c r="AI461" t="e">
        <f>'RESUMEN TOTAL'!#REF!</f>
        <v>#REF!</v>
      </c>
      <c r="AJ461" t="e">
        <f>'RESUMEN TOTAL'!#REF!</f>
        <v>#REF!</v>
      </c>
    </row>
    <row r="462" spans="1:36" x14ac:dyDescent="0.3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 t="e">
        <f>'RESUMEN TOTAL'!#REF!</f>
        <v>#REF!</v>
      </c>
      <c r="AI462" t="e">
        <f>'RESUMEN TOTAL'!#REF!</f>
        <v>#REF!</v>
      </c>
      <c r="AJ462" t="e">
        <f>'RESUMEN TOTAL'!#REF!</f>
        <v>#REF!</v>
      </c>
    </row>
    <row r="463" spans="1:36" x14ac:dyDescent="0.3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 t="e">
        <f>'RESUMEN TOTAL'!#REF!</f>
        <v>#REF!</v>
      </c>
      <c r="AI463" t="e">
        <f>'RESUMEN TOTAL'!#REF!</f>
        <v>#REF!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 t="e">
        <f>'RESUMEN TOTAL'!#REF!</f>
        <v>#REF!</v>
      </c>
      <c r="AI464" t="e">
        <f>'RESUMEN TOTAL'!#REF!</f>
        <v>#REF!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 t="e">
        <f>'RESUMEN TOTAL'!#REF!</f>
        <v>#REF!</v>
      </c>
      <c r="AI465" t="e">
        <f>'RESUMEN TOTAL'!#REF!</f>
        <v>#REF!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 t="e">
        <f>'RESUMEN TOTAL'!#REF!</f>
        <v>#REF!</v>
      </c>
      <c r="AI466" t="e">
        <f>'RESUMEN TOTAL'!#REF!</f>
        <v>#REF!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 t="e">
        <f>'RESUMEN TOTAL'!#REF!</f>
        <v>#REF!</v>
      </c>
      <c r="AI467" t="e">
        <f>'RESUMEN TOTAL'!#REF!</f>
        <v>#REF!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 t="e">
        <f>'RESUMEN TOTAL'!#REF!</f>
        <v>#REF!</v>
      </c>
      <c r="AI468" t="e">
        <f>'RESUMEN TOTAL'!#REF!</f>
        <v>#REF!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 t="e">
        <f>'RESUMEN TOTAL'!#REF!</f>
        <v>#REF!</v>
      </c>
      <c r="AI469" t="e">
        <f>'RESUMEN TOTAL'!#REF!</f>
        <v>#REF!</v>
      </c>
      <c r="AJ469" t="e">
        <f>'RESUMEN TOTAL'!#REF!</f>
        <v>#REF!</v>
      </c>
    </row>
    <row r="470" spans="1:36" x14ac:dyDescent="0.3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 t="e">
        <f>'RESUMEN TOTAL'!#REF!</f>
        <v>#REF!</v>
      </c>
      <c r="AI470" t="e">
        <f>'RESUMEN TOTAL'!#REF!</f>
        <v>#REF!</v>
      </c>
      <c r="AJ470" t="e">
        <f>'RESUMEN TOTAL'!#REF!</f>
        <v>#REF!</v>
      </c>
    </row>
    <row r="471" spans="1:36" x14ac:dyDescent="0.3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 t="e">
        <f>'RESUMEN TOTAL'!#REF!</f>
        <v>#REF!</v>
      </c>
      <c r="AI471" t="e">
        <f>'RESUMEN TOTAL'!#REF!</f>
        <v>#REF!</v>
      </c>
      <c r="AJ471" t="e">
        <f>'RESUMEN TOTAL'!#REF!</f>
        <v>#REF!</v>
      </c>
    </row>
    <row r="472" spans="1:36" x14ac:dyDescent="0.3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 t="e">
        <f>'RESUMEN TOTAL'!#REF!</f>
        <v>#REF!</v>
      </c>
      <c r="AI472" t="e">
        <f>'RESUMEN TOTAL'!#REF!</f>
        <v>#REF!</v>
      </c>
      <c r="AJ472" t="e">
        <f>'RESUMEN TOTAL'!#REF!</f>
        <v>#REF!</v>
      </c>
    </row>
    <row r="473" spans="1:36" x14ac:dyDescent="0.3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 t="e">
        <f>'RESUMEN TOTAL'!#REF!</f>
        <v>#REF!</v>
      </c>
      <c r="AI473" t="e">
        <f>'RESUMEN TOTAL'!#REF!</f>
        <v>#REF!</v>
      </c>
      <c r="AJ473" t="e">
        <f>'RESUMEN TOTAL'!#REF!</f>
        <v>#REF!</v>
      </c>
    </row>
    <row r="474" spans="1:36" x14ac:dyDescent="0.3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 t="e">
        <f>'RESUMEN TOTAL'!#REF!</f>
        <v>#REF!</v>
      </c>
      <c r="AI474" t="e">
        <f>'RESUMEN TOTAL'!#REF!</f>
        <v>#REF!</v>
      </c>
      <c r="AJ474" t="e">
        <f>'RESUMEN TOTAL'!#REF!</f>
        <v>#REF!</v>
      </c>
    </row>
    <row r="475" spans="1:36" x14ac:dyDescent="0.3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 t="e">
        <f>'RESUMEN TOTAL'!#REF!</f>
        <v>#REF!</v>
      </c>
      <c r="AI475" t="e">
        <f>'RESUMEN TOTAL'!#REF!</f>
        <v>#REF!</v>
      </c>
      <c r="AJ475" t="e">
        <f>'RESUMEN TOTAL'!#REF!</f>
        <v>#REF!</v>
      </c>
    </row>
    <row r="476" spans="1:36" x14ac:dyDescent="0.3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 t="e">
        <f>'RESUMEN TOTAL'!#REF!</f>
        <v>#REF!</v>
      </c>
      <c r="AI476" t="e">
        <f>'RESUMEN TOTAL'!#REF!</f>
        <v>#REF!</v>
      </c>
      <c r="AJ476" t="e">
        <f>'RESUMEN TOTAL'!#REF!</f>
        <v>#REF!</v>
      </c>
    </row>
    <row r="477" spans="1:36" x14ac:dyDescent="0.3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 t="e">
        <f>'RESUMEN TOTAL'!#REF!</f>
        <v>#REF!</v>
      </c>
      <c r="AI477" t="e">
        <f>'RESUMEN TOTAL'!#REF!</f>
        <v>#REF!</v>
      </c>
      <c r="AJ477" t="e">
        <f>'RESUMEN TOTAL'!#REF!</f>
        <v>#REF!</v>
      </c>
    </row>
    <row r="478" spans="1:36" x14ac:dyDescent="0.3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 t="e">
        <f>'RESUMEN TOTAL'!#REF!</f>
        <v>#REF!</v>
      </c>
      <c r="AI478" t="e">
        <f>'RESUMEN TOTAL'!#REF!</f>
        <v>#REF!</v>
      </c>
      <c r="AJ478" t="e">
        <f>'RESUMEN TOTAL'!#REF!</f>
        <v>#REF!</v>
      </c>
    </row>
    <row r="479" spans="1:36" x14ac:dyDescent="0.3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 t="e">
        <f>'RESUMEN TOTAL'!#REF!</f>
        <v>#REF!</v>
      </c>
      <c r="AI479" t="e">
        <f>'RESUMEN TOTAL'!#REF!</f>
        <v>#REF!</v>
      </c>
      <c r="AJ479" t="e">
        <f>'RESUMEN TOTAL'!#REF!</f>
        <v>#REF!</v>
      </c>
    </row>
    <row r="480" spans="1:36" x14ac:dyDescent="0.3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 t="e">
        <f>'RESUMEN TOTAL'!#REF!</f>
        <v>#REF!</v>
      </c>
      <c r="AI480" t="e">
        <f>'RESUMEN TOTAL'!#REF!</f>
        <v>#REF!</v>
      </c>
      <c r="AJ480" t="e">
        <f>'RESUMEN TOTAL'!#REF!</f>
        <v>#REF!</v>
      </c>
    </row>
    <row r="481" spans="6:36" x14ac:dyDescent="0.3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 t="e">
        <f>'RESUMEN TOTAL'!#REF!</f>
        <v>#REF!</v>
      </c>
      <c r="AI481" t="e">
        <f>'RESUMEN TOTAL'!#REF!</f>
        <v>#REF!</v>
      </c>
      <c r="AJ481" t="e">
        <f>'RESUMEN TOTAL'!#REF!</f>
        <v>#REF!</v>
      </c>
    </row>
    <row r="482" spans="6:36" x14ac:dyDescent="0.3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 t="e">
        <f>'RESUMEN TOTAL'!#REF!</f>
        <v>#REF!</v>
      </c>
      <c r="AI482" t="e">
        <f>'RESUMEN TOTAL'!#REF!</f>
        <v>#REF!</v>
      </c>
      <c r="AJ482" t="e">
        <f>'RESUMEN TOTAL'!#REF!</f>
        <v>#REF!</v>
      </c>
    </row>
    <row r="483" spans="6:36" x14ac:dyDescent="0.3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 t="e">
        <f>'RESUMEN TOTAL'!#REF!</f>
        <v>#REF!</v>
      </c>
      <c r="AI483" t="e">
        <f>'RESUMEN TOTAL'!#REF!</f>
        <v>#REF!</v>
      </c>
      <c r="AJ483" t="e">
        <f>'RESUMEN TOTAL'!#REF!</f>
        <v>#REF!</v>
      </c>
    </row>
    <row r="484" spans="6:36" x14ac:dyDescent="0.3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6:36" x14ac:dyDescent="0.3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6:36" x14ac:dyDescent="0.3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6:36" x14ac:dyDescent="0.3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 t="e">
        <f>'RESUMEN TOTAL'!#REF!</f>
        <v>#REF!</v>
      </c>
      <c r="AI487" t="e">
        <f>'RESUMEN TOTAL'!#REF!</f>
        <v>#REF!</v>
      </c>
      <c r="AJ487" t="e">
        <f>'RESUMEN TOTAL'!#REF!</f>
        <v>#REF!</v>
      </c>
    </row>
    <row r="488" spans="6:36" x14ac:dyDescent="0.3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 t="e">
        <f>'RESUMEN TOTAL'!#REF!</f>
        <v>#REF!</v>
      </c>
      <c r="AI488" t="e">
        <f>'RESUMEN TOTAL'!#REF!</f>
        <v>#REF!</v>
      </c>
      <c r="AJ488" t="e">
        <f>'RESUMEN TOTAL'!#REF!</f>
        <v>#REF!</v>
      </c>
    </row>
    <row r="489" spans="6:36" x14ac:dyDescent="0.3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 t="e">
        <f>'RESUMEN TOTAL'!#REF!</f>
        <v>#REF!</v>
      </c>
      <c r="AI489" t="e">
        <f>'RESUMEN TOTAL'!#REF!</f>
        <v>#REF!</v>
      </c>
      <c r="AJ489" t="e">
        <f>'RESUMEN TOTAL'!#REF!</f>
        <v>#REF!</v>
      </c>
    </row>
    <row r="490" spans="6:36" x14ac:dyDescent="0.3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 t="e">
        <f>'RESUMEN TOTAL'!#REF!</f>
        <v>#REF!</v>
      </c>
      <c r="AI490" t="e">
        <f>'RESUMEN TOTAL'!#REF!</f>
        <v>#REF!</v>
      </c>
      <c r="AJ490" t="e">
        <f>'RESUMEN TOTAL'!#REF!</f>
        <v>#REF!</v>
      </c>
    </row>
    <row r="491" spans="6:36" x14ac:dyDescent="0.3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 t="e">
        <f>'RESUMEN TOTAL'!#REF!</f>
        <v>#REF!</v>
      </c>
      <c r="AI491" t="e">
        <f>'RESUMEN TOTAL'!#REF!</f>
        <v>#REF!</v>
      </c>
      <c r="AJ491" t="e">
        <f>'RESUMEN TOTAL'!#REF!</f>
        <v>#REF!</v>
      </c>
    </row>
    <row r="492" spans="6:36" x14ac:dyDescent="0.3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 t="e">
        <f>'RESUMEN TOTAL'!#REF!</f>
        <v>#REF!</v>
      </c>
      <c r="AI492" t="e">
        <f>'RESUMEN TOTAL'!#REF!</f>
        <v>#REF!</v>
      </c>
      <c r="AJ492" t="e">
        <f>'RESUMEN TOTAL'!#REF!</f>
        <v>#REF!</v>
      </c>
    </row>
    <row r="493" spans="6:36" x14ac:dyDescent="0.3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 t="e">
        <f>'RESUMEN TOTAL'!#REF!</f>
        <v>#REF!</v>
      </c>
      <c r="AI493" t="e">
        <f>'RESUMEN TOTAL'!#REF!</f>
        <v>#REF!</v>
      </c>
      <c r="AJ493" t="e">
        <f>'RESUMEN TOTAL'!#REF!</f>
        <v>#REF!</v>
      </c>
    </row>
    <row r="494" spans="6:36" x14ac:dyDescent="0.3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 t="e">
        <f>'RESUMEN TOTAL'!#REF!</f>
        <v>#REF!</v>
      </c>
      <c r="AI494" t="e">
        <f>'RESUMEN TOTAL'!#REF!</f>
        <v>#REF!</v>
      </c>
      <c r="AJ494" t="e">
        <f>'RESUMEN TOTAL'!#REF!</f>
        <v>#REF!</v>
      </c>
    </row>
    <row r="495" spans="6:36" x14ac:dyDescent="0.3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 t="e">
        <f>'RESUMEN TOTAL'!#REF!</f>
        <v>#REF!</v>
      </c>
      <c r="AI495" t="e">
        <f>'RESUMEN TOTAL'!#REF!</f>
        <v>#REF!</v>
      </c>
      <c r="AJ495" t="e">
        <f>'RESUMEN TOTAL'!#REF!</f>
        <v>#REF!</v>
      </c>
    </row>
    <row r="496" spans="6:36" x14ac:dyDescent="0.3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 t="e">
        <f>'RESUMEN TOTAL'!#REF!</f>
        <v>#REF!</v>
      </c>
      <c r="AI496" t="e">
        <f>'RESUMEN TOTAL'!#REF!</f>
        <v>#REF!</v>
      </c>
      <c r="AJ496" t="e">
        <f>'RESUMEN TOTAL'!#REF!</f>
        <v>#REF!</v>
      </c>
    </row>
    <row r="497" spans="6:36" x14ac:dyDescent="0.3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 t="e">
        <f>'RESUMEN TOTAL'!#REF!</f>
        <v>#REF!</v>
      </c>
      <c r="AI497" t="e">
        <f>'RESUMEN TOTAL'!#REF!</f>
        <v>#REF!</v>
      </c>
      <c r="AJ497" t="e">
        <f>'RESUMEN TOTAL'!#REF!</f>
        <v>#REF!</v>
      </c>
    </row>
    <row r="498" spans="6:36" x14ac:dyDescent="0.3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 t="e">
        <f>'RESUMEN TOTAL'!#REF!</f>
        <v>#REF!</v>
      </c>
      <c r="AI498" t="e">
        <f>'RESUMEN TOTAL'!#REF!</f>
        <v>#REF!</v>
      </c>
      <c r="AJ498" t="e">
        <f>'RESUMEN TOTAL'!#REF!</f>
        <v>#REF!</v>
      </c>
    </row>
    <row r="499" spans="6:36" x14ac:dyDescent="0.3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 t="e">
        <f>'RESUMEN TOTAL'!#REF!</f>
        <v>#REF!</v>
      </c>
      <c r="AI499" t="e">
        <f>'RESUMEN TOTAL'!#REF!</f>
        <v>#REF!</v>
      </c>
      <c r="AJ499" t="e">
        <f>'RESUMEN TOTAL'!#REF!</f>
        <v>#REF!</v>
      </c>
    </row>
    <row r="500" spans="6:36" x14ac:dyDescent="0.3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6:36" x14ac:dyDescent="0.3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6:36" x14ac:dyDescent="0.3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6:36" x14ac:dyDescent="0.3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 t="e">
        <f>'RESUMEN TOTAL'!#REF!</f>
        <v>#REF!</v>
      </c>
      <c r="AI503" t="e">
        <f>'RESUMEN TOTAL'!#REF!</f>
        <v>#REF!</v>
      </c>
      <c r="AJ503" t="e">
        <f>'RESUMEN TOTAL'!#REF!</f>
        <v>#REF!</v>
      </c>
    </row>
    <row r="504" spans="6:36" x14ac:dyDescent="0.3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 t="e">
        <f>'RESUMEN TOTAL'!#REF!</f>
        <v>#REF!</v>
      </c>
      <c r="AI504" t="e">
        <f>'RESUMEN TOTAL'!#REF!</f>
        <v>#REF!</v>
      </c>
      <c r="AJ504" t="e">
        <f>'RESUMEN TOTAL'!#REF!</f>
        <v>#REF!</v>
      </c>
    </row>
    <row r="505" spans="6:36" x14ac:dyDescent="0.3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 t="e">
        <f>'RESUMEN TOTAL'!#REF!</f>
        <v>#REF!</v>
      </c>
      <c r="AI505" t="e">
        <f>'RESUMEN TOTAL'!#REF!</f>
        <v>#REF!</v>
      </c>
      <c r="AJ505" t="e">
        <f>'RESUMEN TOTAL'!#REF!</f>
        <v>#REF!</v>
      </c>
    </row>
    <row r="506" spans="6:36" x14ac:dyDescent="0.3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 t="e">
        <f>'RESUMEN TOTAL'!#REF!</f>
        <v>#REF!</v>
      </c>
      <c r="AI506" t="e">
        <f>'RESUMEN TOTAL'!#REF!</f>
        <v>#REF!</v>
      </c>
      <c r="AJ506" t="e">
        <f>'RESUMEN TOTAL'!#REF!</f>
        <v>#REF!</v>
      </c>
    </row>
    <row r="507" spans="6:36" x14ac:dyDescent="0.3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 t="e">
        <f>'RESUMEN TOTAL'!#REF!</f>
        <v>#REF!</v>
      </c>
      <c r="AI507" t="e">
        <f>'RESUMEN TOTAL'!#REF!</f>
        <v>#REF!</v>
      </c>
      <c r="AJ507" t="e">
        <f>'RESUMEN TOTAL'!#REF!</f>
        <v>#REF!</v>
      </c>
    </row>
    <row r="508" spans="6:36" x14ac:dyDescent="0.3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 t="e">
        <f>'RESUMEN TOTAL'!#REF!</f>
        <v>#REF!</v>
      </c>
      <c r="AI508" t="e">
        <f>'RESUMEN TOTAL'!#REF!</f>
        <v>#REF!</v>
      </c>
      <c r="AJ508" t="e">
        <f>'RESUMEN TOTAL'!#REF!</f>
        <v>#REF!</v>
      </c>
    </row>
    <row r="509" spans="6:36" x14ac:dyDescent="0.3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 t="e">
        <f>'RESUMEN TOTAL'!#REF!</f>
        <v>#REF!</v>
      </c>
      <c r="AI509" t="e">
        <f>'RESUMEN TOTAL'!#REF!</f>
        <v>#REF!</v>
      </c>
      <c r="AJ509" t="e">
        <f>'RESUMEN TOTAL'!#REF!</f>
        <v>#REF!</v>
      </c>
    </row>
    <row r="510" spans="6:36" x14ac:dyDescent="0.3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 t="e">
        <f>'RESUMEN TOTAL'!#REF!</f>
        <v>#REF!</v>
      </c>
      <c r="AI510" t="e">
        <f>'RESUMEN TOTAL'!#REF!</f>
        <v>#REF!</v>
      </c>
      <c r="AJ510" t="e">
        <f>'RESUMEN TOTAL'!#REF!</f>
        <v>#REF!</v>
      </c>
    </row>
    <row r="511" spans="6:36" x14ac:dyDescent="0.3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 t="e">
        <f>'RESUMEN TOTAL'!#REF!</f>
        <v>#REF!</v>
      </c>
      <c r="AI511" t="e">
        <f>'RESUMEN TOTAL'!#REF!</f>
        <v>#REF!</v>
      </c>
      <c r="AJ511" t="e">
        <f>'RESUMEN TOTAL'!#REF!</f>
        <v>#REF!</v>
      </c>
    </row>
    <row r="512" spans="6:36" x14ac:dyDescent="0.3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 t="e">
        <f>'RESUMEN TOTAL'!#REF!</f>
        <v>#REF!</v>
      </c>
      <c r="AI512" t="e">
        <f>'RESUMEN TOTAL'!#REF!</f>
        <v>#REF!</v>
      </c>
      <c r="AJ512" t="e">
        <f>'RESUMEN TOTAL'!#REF!</f>
        <v>#REF!</v>
      </c>
    </row>
    <row r="513" spans="6:36" x14ac:dyDescent="0.3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 t="e">
        <f>'RESUMEN TOTAL'!#REF!</f>
        <v>#REF!</v>
      </c>
      <c r="AI513" t="e">
        <f>'RESUMEN TOTAL'!#REF!</f>
        <v>#REF!</v>
      </c>
      <c r="AJ513" t="e">
        <f>'RESUMEN TOTAL'!#REF!</f>
        <v>#REF!</v>
      </c>
    </row>
    <row r="514" spans="6:36" x14ac:dyDescent="0.3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 t="e">
        <f>'RESUMEN TOTAL'!#REF!</f>
        <v>#REF!</v>
      </c>
      <c r="AI514" t="e">
        <f>'RESUMEN TOTAL'!#REF!</f>
        <v>#REF!</v>
      </c>
      <c r="AJ514" t="e">
        <f>'RESUMEN TOTAL'!#REF!</f>
        <v>#REF!</v>
      </c>
    </row>
    <row r="515" spans="6:36" x14ac:dyDescent="0.3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 t="e">
        <f>'RESUMEN TOTAL'!#REF!</f>
        <v>#REF!</v>
      </c>
      <c r="AI515" t="e">
        <f>'RESUMEN TOTAL'!#REF!</f>
        <v>#REF!</v>
      </c>
      <c r="AJ515" t="e">
        <f>'RESUMEN TOTAL'!#REF!</f>
        <v>#REF!</v>
      </c>
    </row>
    <row r="516" spans="6:36" x14ac:dyDescent="0.3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6:36" x14ac:dyDescent="0.3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6:36" x14ac:dyDescent="0.3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6:36" x14ac:dyDescent="0.3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6:36" x14ac:dyDescent="0.3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6:36" x14ac:dyDescent="0.3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6:36" x14ac:dyDescent="0.3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6:36" x14ac:dyDescent="0.3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 t="e">
        <f>'RESUMEN TOTAL'!#REF!</f>
        <v>#REF!</v>
      </c>
      <c r="AI523" t="e">
        <f>'RESUMEN TOTAL'!#REF!</f>
        <v>#REF!</v>
      </c>
      <c r="AJ523" t="e">
        <f>'RESUMEN TOTAL'!#REF!</f>
        <v>#REF!</v>
      </c>
    </row>
    <row r="524" spans="6:36" x14ac:dyDescent="0.3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6:36" x14ac:dyDescent="0.3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 t="e">
        <f>'RESUMEN TOTAL'!#REF!</f>
        <v>#REF!</v>
      </c>
      <c r="AI525" t="e">
        <f>'RESUMEN TOTAL'!#REF!</f>
        <v>#REF!</v>
      </c>
      <c r="AJ525" t="e">
        <f>'RESUMEN TOTAL'!#REF!</f>
        <v>#REF!</v>
      </c>
    </row>
    <row r="526" spans="6:36" x14ac:dyDescent="0.3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 t="e">
        <f>'RESUMEN TOTAL'!#REF!</f>
        <v>#REF!</v>
      </c>
      <c r="AI526" t="e">
        <f>'RESUMEN TOTAL'!#REF!</f>
        <v>#REF!</v>
      </c>
      <c r="AJ526" t="e">
        <f>'RESUMEN TOTAL'!#REF!</f>
        <v>#REF!</v>
      </c>
    </row>
    <row r="527" spans="6:36" x14ac:dyDescent="0.3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 t="e">
        <f>'RESUMEN TOTAL'!#REF!</f>
        <v>#REF!</v>
      </c>
      <c r="AI527" t="e">
        <f>'RESUMEN TOTAL'!#REF!</f>
        <v>#REF!</v>
      </c>
      <c r="AJ527" t="e">
        <f>'RESUMEN TOTAL'!#REF!</f>
        <v>#REF!</v>
      </c>
    </row>
    <row r="528" spans="6:36" x14ac:dyDescent="0.3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 t="e">
        <f>'RESUMEN TOTAL'!#REF!</f>
        <v>#REF!</v>
      </c>
      <c r="AI528" t="e">
        <f>'RESUMEN TOTAL'!#REF!</f>
        <v>#REF!</v>
      </c>
      <c r="AJ528" t="e">
        <f>'RESUMEN TOTAL'!#REF!</f>
        <v>#REF!</v>
      </c>
    </row>
    <row r="529" spans="6:36" x14ac:dyDescent="0.3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 t="e">
        <f>'RESUMEN TOTAL'!#REF!</f>
        <v>#REF!</v>
      </c>
      <c r="AI529" t="e">
        <f>'RESUMEN TOTAL'!#REF!</f>
        <v>#REF!</v>
      </c>
      <c r="AJ529" t="e">
        <f>'RESUMEN TOTAL'!#REF!</f>
        <v>#REF!</v>
      </c>
    </row>
    <row r="530" spans="6:36" x14ac:dyDescent="0.3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 t="e">
        <f>'RESUMEN TOTAL'!#REF!</f>
        <v>#REF!</v>
      </c>
      <c r="AI530" t="e">
        <f>'RESUMEN TOTAL'!#REF!</f>
        <v>#REF!</v>
      </c>
      <c r="AJ530" t="e">
        <f>'RESUMEN TOTAL'!#REF!</f>
        <v>#REF!</v>
      </c>
    </row>
    <row r="531" spans="6:36" x14ac:dyDescent="0.3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 t="e">
        <f>'RESUMEN TOTAL'!#REF!</f>
        <v>#REF!</v>
      </c>
      <c r="AI531" t="e">
        <f>'RESUMEN TOTAL'!#REF!</f>
        <v>#REF!</v>
      </c>
      <c r="AJ531" t="e">
        <f>'RESUMEN TOTAL'!#REF!</f>
        <v>#REF!</v>
      </c>
    </row>
    <row r="532" spans="6:36" x14ac:dyDescent="0.3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 t="e">
        <f>'RESUMEN TOTAL'!#REF!</f>
        <v>#REF!</v>
      </c>
      <c r="AI532" t="e">
        <f>'RESUMEN TOTAL'!#REF!</f>
        <v>#REF!</v>
      </c>
      <c r="AJ532" t="e">
        <f>'RESUMEN TOTAL'!#REF!</f>
        <v>#REF!</v>
      </c>
    </row>
    <row r="533" spans="6:36" x14ac:dyDescent="0.3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 t="e">
        <f>'RESUMEN TOTAL'!#REF!</f>
        <v>#REF!</v>
      </c>
      <c r="AI533" t="e">
        <f>'RESUMEN TOTAL'!#REF!</f>
        <v>#REF!</v>
      </c>
      <c r="AJ533" t="e">
        <f>'RESUMEN TOTAL'!#REF!</f>
        <v>#REF!</v>
      </c>
    </row>
    <row r="534" spans="6:36" x14ac:dyDescent="0.3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 t="e">
        <f>'RESUMEN TOTAL'!#REF!</f>
        <v>#REF!</v>
      </c>
      <c r="AI534" t="e">
        <f>'RESUMEN TOTAL'!#REF!</f>
        <v>#REF!</v>
      </c>
      <c r="AJ534" t="e">
        <f>'RESUMEN TOTAL'!#REF!</f>
        <v>#REF!</v>
      </c>
    </row>
    <row r="535" spans="6:36" x14ac:dyDescent="0.3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 t="e">
        <f>'RESUMEN TOTAL'!#REF!</f>
        <v>#REF!</v>
      </c>
      <c r="AI535" t="e">
        <f>'RESUMEN TOTAL'!#REF!</f>
        <v>#REF!</v>
      </c>
      <c r="AJ535" t="e">
        <f>'RESUMEN TOTAL'!#REF!</f>
        <v>#REF!</v>
      </c>
    </row>
    <row r="536" spans="6:36" x14ac:dyDescent="0.3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 t="e">
        <f>'RESUMEN TOTAL'!#REF!</f>
        <v>#REF!</v>
      </c>
      <c r="AI536" t="e">
        <f>'RESUMEN TOTAL'!#REF!</f>
        <v>#REF!</v>
      </c>
      <c r="AJ536" t="e">
        <f>'RESUMEN TOTAL'!#REF!</f>
        <v>#REF!</v>
      </c>
    </row>
    <row r="537" spans="6:36" x14ac:dyDescent="0.3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 t="e">
        <f>'RESUMEN TOTAL'!#REF!</f>
        <v>#REF!</v>
      </c>
      <c r="AI537" t="e">
        <f>'RESUMEN TOTAL'!#REF!</f>
        <v>#REF!</v>
      </c>
      <c r="AJ537" t="e">
        <f>'RESUMEN TOTAL'!#REF!</f>
        <v>#REF!</v>
      </c>
    </row>
    <row r="538" spans="6:36" x14ac:dyDescent="0.3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 t="e">
        <f>'RESUMEN TOTAL'!#REF!</f>
        <v>#REF!</v>
      </c>
      <c r="AI538" t="e">
        <f>'RESUMEN TOTAL'!#REF!</f>
        <v>#REF!</v>
      </c>
      <c r="AJ538" t="e">
        <f>'RESUMEN TOTAL'!#REF!</f>
        <v>#REF!</v>
      </c>
    </row>
    <row r="539" spans="6:36" x14ac:dyDescent="0.3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 t="e">
        <f>'RESUMEN TOTAL'!#REF!</f>
        <v>#REF!</v>
      </c>
      <c r="AI539" t="e">
        <f>'RESUMEN TOTAL'!#REF!</f>
        <v>#REF!</v>
      </c>
      <c r="AJ539" t="e">
        <f>'RESUMEN TOTAL'!#REF!</f>
        <v>#REF!</v>
      </c>
    </row>
    <row r="540" spans="6:36" x14ac:dyDescent="0.3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 t="e">
        <f>'RESUMEN TOTAL'!#REF!</f>
        <v>#REF!</v>
      </c>
      <c r="AI540" t="e">
        <f>'RESUMEN TOTAL'!#REF!</f>
        <v>#REF!</v>
      </c>
      <c r="AJ540" t="e">
        <f>'RESUMEN TOTAL'!#REF!</f>
        <v>#REF!</v>
      </c>
    </row>
    <row r="541" spans="6:36" x14ac:dyDescent="0.3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 t="e">
        <f>'RESUMEN TOTAL'!#REF!</f>
        <v>#REF!</v>
      </c>
      <c r="AI541" t="e">
        <f>'RESUMEN TOTAL'!#REF!</f>
        <v>#REF!</v>
      </c>
      <c r="AJ541" t="e">
        <f>'RESUMEN TOTAL'!#REF!</f>
        <v>#REF!</v>
      </c>
    </row>
    <row r="542" spans="6:36" x14ac:dyDescent="0.3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 t="e">
        <f>'RESUMEN TOTAL'!#REF!</f>
        <v>#REF!</v>
      </c>
      <c r="AI542" t="e">
        <f>'RESUMEN TOTAL'!#REF!</f>
        <v>#REF!</v>
      </c>
      <c r="AJ542" t="e">
        <f>'RESUMEN TOTAL'!#REF!</f>
        <v>#REF!</v>
      </c>
    </row>
    <row r="543" spans="6:36" x14ac:dyDescent="0.3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 t="e">
        <f>'RESUMEN TOTAL'!#REF!</f>
        <v>#REF!</v>
      </c>
      <c r="AI543" t="e">
        <f>'RESUMEN TOTAL'!#REF!</f>
        <v>#REF!</v>
      </c>
      <c r="AJ543" t="e">
        <f>'RESUMEN TOTAL'!#REF!</f>
        <v>#REF!</v>
      </c>
    </row>
    <row r="544" spans="6:36" x14ac:dyDescent="0.3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 t="e">
        <f>'RESUMEN TOTAL'!#REF!</f>
        <v>#REF!</v>
      </c>
      <c r="AI544" t="e">
        <f>'RESUMEN TOTAL'!#REF!</f>
        <v>#REF!</v>
      </c>
      <c r="AJ544" t="e">
        <f>'RESUMEN TOTAL'!#REF!</f>
        <v>#REF!</v>
      </c>
    </row>
    <row r="545" spans="6:36" x14ac:dyDescent="0.3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 t="e">
        <f>'RESUMEN TOTAL'!#REF!</f>
        <v>#REF!</v>
      </c>
      <c r="AI545" t="e">
        <f>'RESUMEN TOTAL'!#REF!</f>
        <v>#REF!</v>
      </c>
      <c r="AJ545" t="e">
        <f>'RESUMEN TOTAL'!#REF!</f>
        <v>#REF!</v>
      </c>
    </row>
    <row r="546" spans="6:36" x14ac:dyDescent="0.3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 t="e">
        <f>'RESUMEN TOTAL'!#REF!</f>
        <v>#REF!</v>
      </c>
      <c r="AI546" t="e">
        <f>'RESUMEN TOTAL'!#REF!</f>
        <v>#REF!</v>
      </c>
      <c r="AJ546" t="e">
        <f>'RESUMEN TOTAL'!#REF!</f>
        <v>#REF!</v>
      </c>
    </row>
    <row r="547" spans="6:36" x14ac:dyDescent="0.3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 t="e">
        <f>'RESUMEN TOTAL'!#REF!</f>
        <v>#REF!</v>
      </c>
      <c r="AI547" t="e">
        <f>'RESUMEN TOTAL'!#REF!</f>
        <v>#REF!</v>
      </c>
      <c r="AJ547" t="e">
        <f>'RESUMEN TOTAL'!#REF!</f>
        <v>#REF!</v>
      </c>
    </row>
    <row r="548" spans="6:36" x14ac:dyDescent="0.3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 t="e">
        <f>'RESUMEN TOTAL'!#REF!</f>
        <v>#REF!</v>
      </c>
      <c r="AI548" t="e">
        <f>'RESUMEN TOTAL'!#REF!</f>
        <v>#REF!</v>
      </c>
      <c r="AJ548" t="e">
        <f>'RESUMEN TOTAL'!#REF!</f>
        <v>#REF!</v>
      </c>
    </row>
    <row r="549" spans="6:36" x14ac:dyDescent="0.3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 t="e">
        <f>'RESUMEN TOTAL'!#REF!</f>
        <v>#REF!</v>
      </c>
      <c r="AI549" t="e">
        <f>'RESUMEN TOTAL'!#REF!</f>
        <v>#REF!</v>
      </c>
      <c r="AJ549" t="e">
        <f>'RESUMEN TOTAL'!#REF!</f>
        <v>#REF!</v>
      </c>
    </row>
    <row r="550" spans="6:36" x14ac:dyDescent="0.3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 t="e">
        <f>'RESUMEN TOTAL'!#REF!</f>
        <v>#REF!</v>
      </c>
      <c r="AI550" t="e">
        <f>'RESUMEN TOTAL'!#REF!</f>
        <v>#REF!</v>
      </c>
      <c r="AJ550" t="e">
        <f>'RESUMEN TOTAL'!#REF!</f>
        <v>#REF!</v>
      </c>
    </row>
    <row r="551" spans="6:36" x14ac:dyDescent="0.3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 t="e">
        <f>'RESUMEN TOTAL'!#REF!</f>
        <v>#REF!</v>
      </c>
      <c r="AI551" t="e">
        <f>'RESUMEN TOTAL'!#REF!</f>
        <v>#REF!</v>
      </c>
      <c r="AJ551" t="e">
        <f>'RESUMEN TOTAL'!#REF!</f>
        <v>#REF!</v>
      </c>
    </row>
    <row r="552" spans="6:36" x14ac:dyDescent="0.3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 t="e">
        <f>'RESUMEN TOTAL'!#REF!</f>
        <v>#REF!</v>
      </c>
      <c r="AI552" t="e">
        <f>'RESUMEN TOTAL'!#REF!</f>
        <v>#REF!</v>
      </c>
      <c r="AJ552" t="e">
        <f>'RESUMEN TOTAL'!#REF!</f>
        <v>#REF!</v>
      </c>
    </row>
    <row r="553" spans="6:36" x14ac:dyDescent="0.3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 t="e">
        <f>'RESUMEN TOTAL'!#REF!</f>
        <v>#REF!</v>
      </c>
      <c r="AI553" t="e">
        <f>'RESUMEN TOTAL'!#REF!</f>
        <v>#REF!</v>
      </c>
      <c r="AJ553" t="e">
        <f>'RESUMEN TOTAL'!#REF!</f>
        <v>#REF!</v>
      </c>
    </row>
    <row r="554" spans="6:36" x14ac:dyDescent="0.3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 t="e">
        <f>'RESUMEN TOTAL'!#REF!</f>
        <v>#REF!</v>
      </c>
      <c r="AI554" t="e">
        <f>'RESUMEN TOTAL'!#REF!</f>
        <v>#REF!</v>
      </c>
      <c r="AJ554" t="e">
        <f>'RESUMEN TOTAL'!#REF!</f>
        <v>#REF!</v>
      </c>
    </row>
    <row r="555" spans="6:36" x14ac:dyDescent="0.3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 t="e">
        <f>'RESUMEN TOTAL'!#REF!</f>
        <v>#REF!</v>
      </c>
      <c r="AI555" t="e">
        <f>'RESUMEN TOTAL'!#REF!</f>
        <v>#REF!</v>
      </c>
      <c r="AJ555" t="e">
        <f>'RESUMEN TOTAL'!#REF!</f>
        <v>#REF!</v>
      </c>
    </row>
    <row r="556" spans="6:36" x14ac:dyDescent="0.3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 t="e">
        <f>'RESUMEN TOTAL'!#REF!</f>
        <v>#REF!</v>
      </c>
      <c r="AI556" t="e">
        <f>'RESUMEN TOTAL'!#REF!</f>
        <v>#REF!</v>
      </c>
      <c r="AJ556" t="e">
        <f>'RESUMEN TOTAL'!#REF!</f>
        <v>#REF!</v>
      </c>
    </row>
    <row r="557" spans="6:36" x14ac:dyDescent="0.3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 t="e">
        <f>'RESUMEN TOTAL'!#REF!</f>
        <v>#REF!</v>
      </c>
      <c r="AI557" t="e">
        <f>'RESUMEN TOTAL'!#REF!</f>
        <v>#REF!</v>
      </c>
      <c r="AJ557" t="e">
        <f>'RESUMEN TOTAL'!#REF!</f>
        <v>#REF!</v>
      </c>
    </row>
    <row r="558" spans="6:36" x14ac:dyDescent="0.3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 t="e">
        <f>'RESUMEN TOTAL'!#REF!</f>
        <v>#REF!</v>
      </c>
      <c r="AI558" t="e">
        <f>'RESUMEN TOTAL'!#REF!</f>
        <v>#REF!</v>
      </c>
      <c r="AJ558" t="e">
        <f>'RESUMEN TOTAL'!#REF!</f>
        <v>#REF!</v>
      </c>
    </row>
    <row r="559" spans="6:36" x14ac:dyDescent="0.3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 t="e">
        <f>'RESUMEN TOTAL'!#REF!</f>
        <v>#REF!</v>
      </c>
      <c r="AI559" t="e">
        <f>'RESUMEN TOTAL'!#REF!</f>
        <v>#REF!</v>
      </c>
      <c r="AJ559" t="e">
        <f>'RESUMEN TOTAL'!#REF!</f>
        <v>#REF!</v>
      </c>
    </row>
    <row r="560" spans="6:36" x14ac:dyDescent="0.3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 t="e">
        <f>'RESUMEN TOTAL'!#REF!</f>
        <v>#REF!</v>
      </c>
      <c r="AI560" t="e">
        <f>'RESUMEN TOTAL'!#REF!</f>
        <v>#REF!</v>
      </c>
      <c r="AJ560" t="e">
        <f>'RESUMEN TOTAL'!#REF!</f>
        <v>#REF!</v>
      </c>
    </row>
    <row r="561" spans="6:36" x14ac:dyDescent="0.3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 t="e">
        <f>'RESUMEN TOTAL'!#REF!</f>
        <v>#REF!</v>
      </c>
      <c r="AI561" t="e">
        <f>'RESUMEN TOTAL'!#REF!</f>
        <v>#REF!</v>
      </c>
      <c r="AJ561" t="e">
        <f>'RESUMEN TOTAL'!#REF!</f>
        <v>#REF!</v>
      </c>
    </row>
    <row r="562" spans="6:36" x14ac:dyDescent="0.3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 t="e">
        <f>'RESUMEN TOTAL'!#REF!</f>
        <v>#REF!</v>
      </c>
      <c r="AI562" t="e">
        <f>'RESUMEN TOTAL'!#REF!</f>
        <v>#REF!</v>
      </c>
      <c r="AJ562" t="e">
        <f>'RESUMEN TOTAL'!#REF!</f>
        <v>#REF!</v>
      </c>
    </row>
    <row r="563" spans="6:36" x14ac:dyDescent="0.3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 t="e">
        <f>'RESUMEN TOTAL'!#REF!</f>
        <v>#REF!</v>
      </c>
      <c r="AI563" t="e">
        <f>'RESUMEN TOTAL'!#REF!</f>
        <v>#REF!</v>
      </c>
      <c r="AJ563" t="e">
        <f>'RESUMEN TOTAL'!#REF!</f>
        <v>#REF!</v>
      </c>
    </row>
    <row r="564" spans="6:36" x14ac:dyDescent="0.3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 t="e">
        <f>'RESUMEN TOTAL'!#REF!</f>
        <v>#REF!</v>
      </c>
      <c r="AI564" t="e">
        <f>'RESUMEN TOTAL'!#REF!</f>
        <v>#REF!</v>
      </c>
      <c r="AJ564" t="e">
        <f>'RESUMEN TOTAL'!#REF!</f>
        <v>#REF!</v>
      </c>
    </row>
    <row r="565" spans="6:36" x14ac:dyDescent="0.3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 t="e">
        <f>'RESUMEN TOTAL'!#REF!</f>
        <v>#REF!</v>
      </c>
      <c r="AI565" t="e">
        <f>'RESUMEN TOTAL'!#REF!</f>
        <v>#REF!</v>
      </c>
      <c r="AJ565" t="e">
        <f>'RESUMEN TOTAL'!#REF!</f>
        <v>#REF!</v>
      </c>
    </row>
    <row r="566" spans="6:36" x14ac:dyDescent="0.3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 t="e">
        <f>'RESUMEN TOTAL'!#REF!</f>
        <v>#REF!</v>
      </c>
      <c r="AI566" t="e">
        <f>'RESUMEN TOTAL'!#REF!</f>
        <v>#REF!</v>
      </c>
      <c r="AJ566" t="e">
        <f>'RESUMEN TOTAL'!#REF!</f>
        <v>#REF!</v>
      </c>
    </row>
    <row r="567" spans="6:36" x14ac:dyDescent="0.3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 t="e">
        <f>'RESUMEN TOTAL'!#REF!</f>
        <v>#REF!</v>
      </c>
      <c r="AI567" t="e">
        <f>'RESUMEN TOTAL'!#REF!</f>
        <v>#REF!</v>
      </c>
      <c r="AJ567" t="e">
        <f>'RESUMEN TOTAL'!#REF!</f>
        <v>#REF!</v>
      </c>
    </row>
    <row r="568" spans="6:36" x14ac:dyDescent="0.3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 t="e">
        <f>'RESUMEN TOTAL'!#REF!</f>
        <v>#REF!</v>
      </c>
      <c r="AI568" t="e">
        <f>'RESUMEN TOTAL'!#REF!</f>
        <v>#REF!</v>
      </c>
      <c r="AJ568" t="e">
        <f>'RESUMEN TOTAL'!#REF!</f>
        <v>#REF!</v>
      </c>
    </row>
    <row r="569" spans="6:36" x14ac:dyDescent="0.3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 t="e">
        <f>'RESUMEN TOTAL'!#REF!</f>
        <v>#REF!</v>
      </c>
      <c r="AI569" t="e">
        <f>'RESUMEN TOTAL'!#REF!</f>
        <v>#REF!</v>
      </c>
      <c r="AJ569" t="e">
        <f>'RESUMEN TOTAL'!#REF!</f>
        <v>#REF!</v>
      </c>
    </row>
    <row r="570" spans="6:36" x14ac:dyDescent="0.3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 t="e">
        <f>'RESUMEN TOTAL'!#REF!</f>
        <v>#REF!</v>
      </c>
      <c r="AI570" t="e">
        <f>'RESUMEN TOTAL'!#REF!</f>
        <v>#REF!</v>
      </c>
      <c r="AJ570" t="e">
        <f>'RESUMEN TOTAL'!#REF!</f>
        <v>#REF!</v>
      </c>
    </row>
    <row r="571" spans="6:36" x14ac:dyDescent="0.3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 t="e">
        <f>'RESUMEN TOTAL'!#REF!</f>
        <v>#REF!</v>
      </c>
      <c r="AI571" t="e">
        <f>'RESUMEN TOTAL'!#REF!</f>
        <v>#REF!</v>
      </c>
      <c r="AJ571" t="e">
        <f>'RESUMEN TOTAL'!#REF!</f>
        <v>#REF!</v>
      </c>
    </row>
    <row r="572" spans="6:36" x14ac:dyDescent="0.3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 t="e">
        <f>'RESUMEN TOTAL'!#REF!</f>
        <v>#REF!</v>
      </c>
      <c r="AI572" t="e">
        <f>'RESUMEN TOTAL'!#REF!</f>
        <v>#REF!</v>
      </c>
      <c r="AJ572" t="e">
        <f>'RESUMEN TOTAL'!#REF!</f>
        <v>#REF!</v>
      </c>
    </row>
    <row r="573" spans="6:36" x14ac:dyDescent="0.3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 t="e">
        <f>'RESUMEN TOTAL'!#REF!</f>
        <v>#REF!</v>
      </c>
      <c r="AI573" t="e">
        <f>'RESUMEN TOTAL'!#REF!</f>
        <v>#REF!</v>
      </c>
      <c r="AJ573" t="e">
        <f>'RESUMEN TOTAL'!#REF!</f>
        <v>#REF!</v>
      </c>
    </row>
    <row r="574" spans="6:36" x14ac:dyDescent="0.3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 t="e">
        <f>'RESUMEN TOTAL'!#REF!</f>
        <v>#REF!</v>
      </c>
      <c r="AI574" t="e">
        <f>'RESUMEN TOTAL'!#REF!</f>
        <v>#REF!</v>
      </c>
      <c r="AJ574" t="e">
        <f>'RESUMEN TOTAL'!#REF!</f>
        <v>#REF!</v>
      </c>
    </row>
    <row r="575" spans="6:36" x14ac:dyDescent="0.3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 t="e">
        <f>'RESUMEN TOTAL'!#REF!</f>
        <v>#REF!</v>
      </c>
      <c r="AI575" t="e">
        <f>'RESUMEN TOTAL'!#REF!</f>
        <v>#REF!</v>
      </c>
      <c r="AJ575" t="e">
        <f>'RESUMEN TOTAL'!#REF!</f>
        <v>#REF!</v>
      </c>
    </row>
    <row r="576" spans="6:36" x14ac:dyDescent="0.3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 t="e">
        <f>'RESUMEN TOTAL'!#REF!</f>
        <v>#REF!</v>
      </c>
      <c r="AI576" t="e">
        <f>'RESUMEN TOTAL'!#REF!</f>
        <v>#REF!</v>
      </c>
      <c r="AJ576" t="e">
        <f>'RESUMEN TOTAL'!#REF!</f>
        <v>#REF!</v>
      </c>
    </row>
    <row r="577" spans="6:36" x14ac:dyDescent="0.3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 t="e">
        <f>'RESUMEN TOTAL'!#REF!</f>
        <v>#REF!</v>
      </c>
      <c r="AI577" t="e">
        <f>'RESUMEN TOTAL'!#REF!</f>
        <v>#REF!</v>
      </c>
      <c r="AJ577" t="e">
        <f>'RESUMEN TOTAL'!#REF!</f>
        <v>#REF!</v>
      </c>
    </row>
    <row r="578" spans="6:36" x14ac:dyDescent="0.3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 t="e">
        <f>'RESUMEN TOTAL'!#REF!</f>
        <v>#REF!</v>
      </c>
      <c r="AI578" t="e">
        <f>'RESUMEN TOTAL'!#REF!</f>
        <v>#REF!</v>
      </c>
      <c r="AJ578" t="e">
        <f>'RESUMEN TOTAL'!#REF!</f>
        <v>#REF!</v>
      </c>
    </row>
    <row r="579" spans="6:36" x14ac:dyDescent="0.3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 t="e">
        <f>'RESUMEN TOTAL'!#REF!</f>
        <v>#REF!</v>
      </c>
      <c r="AI579" t="e">
        <f>'RESUMEN TOTAL'!#REF!</f>
        <v>#REF!</v>
      </c>
      <c r="AJ579" t="e">
        <f>'RESUMEN TOTAL'!#REF!</f>
        <v>#REF!</v>
      </c>
    </row>
    <row r="580" spans="6:36" x14ac:dyDescent="0.3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 t="e">
        <f>'RESUMEN TOTAL'!#REF!</f>
        <v>#REF!</v>
      </c>
      <c r="AI580" t="e">
        <f>'RESUMEN TOTAL'!#REF!</f>
        <v>#REF!</v>
      </c>
      <c r="AJ580" t="e">
        <f>'RESUMEN TOTAL'!#REF!</f>
        <v>#REF!</v>
      </c>
    </row>
    <row r="581" spans="6:36" x14ac:dyDescent="0.3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 t="e">
        <f>'RESUMEN TOTAL'!#REF!</f>
        <v>#REF!</v>
      </c>
      <c r="AI581" t="e">
        <f>'RESUMEN TOTAL'!#REF!</f>
        <v>#REF!</v>
      </c>
      <c r="AJ581" t="e">
        <f>'RESUMEN TOTAL'!#REF!</f>
        <v>#REF!</v>
      </c>
    </row>
    <row r="582" spans="6:36" x14ac:dyDescent="0.3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 t="e">
        <f>'RESUMEN TOTAL'!#REF!</f>
        <v>#REF!</v>
      </c>
      <c r="AI582" t="e">
        <f>'RESUMEN TOTAL'!#REF!</f>
        <v>#REF!</v>
      </c>
      <c r="AJ582" t="e">
        <f>'RESUMEN TOTAL'!#REF!</f>
        <v>#REF!</v>
      </c>
    </row>
    <row r="583" spans="6:36" x14ac:dyDescent="0.3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 t="e">
        <f>'RESUMEN TOTAL'!#REF!</f>
        <v>#REF!</v>
      </c>
      <c r="AI583" t="e">
        <f>'RESUMEN TOTAL'!#REF!</f>
        <v>#REF!</v>
      </c>
      <c r="AJ583" t="e">
        <f>'RESUMEN TOTAL'!#REF!</f>
        <v>#REF!</v>
      </c>
    </row>
    <row r="584" spans="6:36" x14ac:dyDescent="0.3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 t="e">
        <f>'RESUMEN TOTAL'!#REF!</f>
        <v>#REF!</v>
      </c>
      <c r="AI584" t="e">
        <f>'RESUMEN TOTAL'!#REF!</f>
        <v>#REF!</v>
      </c>
      <c r="AJ584" t="e">
        <f>'RESUMEN TOTAL'!#REF!</f>
        <v>#REF!</v>
      </c>
    </row>
    <row r="585" spans="6:36" x14ac:dyDescent="0.3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 t="e">
        <f>'RESUMEN TOTAL'!#REF!</f>
        <v>#REF!</v>
      </c>
      <c r="AI585" t="e">
        <f>'RESUMEN TOTAL'!#REF!</f>
        <v>#REF!</v>
      </c>
      <c r="AJ585" t="e">
        <f>'RESUMEN TOTAL'!#REF!</f>
        <v>#REF!</v>
      </c>
    </row>
    <row r="586" spans="6:36" x14ac:dyDescent="0.3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 t="e">
        <f>'RESUMEN TOTAL'!#REF!</f>
        <v>#REF!</v>
      </c>
      <c r="AI586" t="e">
        <f>'RESUMEN TOTAL'!#REF!</f>
        <v>#REF!</v>
      </c>
      <c r="AJ586" t="e">
        <f>'RESUMEN TOTAL'!#REF!</f>
        <v>#REF!</v>
      </c>
    </row>
    <row r="587" spans="6:36" x14ac:dyDescent="0.3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 t="e">
        <f>'RESUMEN TOTAL'!#REF!</f>
        <v>#REF!</v>
      </c>
      <c r="AI587" t="e">
        <f>'RESUMEN TOTAL'!#REF!</f>
        <v>#REF!</v>
      </c>
      <c r="AJ587" t="e">
        <f>'RESUMEN TOTAL'!#REF!</f>
        <v>#REF!</v>
      </c>
    </row>
    <row r="588" spans="6:36" x14ac:dyDescent="0.3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 t="e">
        <f>'RESUMEN TOTAL'!#REF!</f>
        <v>#REF!</v>
      </c>
      <c r="AI588" t="e">
        <f>'RESUMEN TOTAL'!#REF!</f>
        <v>#REF!</v>
      </c>
      <c r="AJ588" t="e">
        <f>'RESUMEN TOTAL'!#REF!</f>
        <v>#REF!</v>
      </c>
    </row>
    <row r="589" spans="6:36" x14ac:dyDescent="0.3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 t="e">
        <f>'RESUMEN TOTAL'!#REF!</f>
        <v>#REF!</v>
      </c>
      <c r="AI589" t="e">
        <f>'RESUMEN TOTAL'!#REF!</f>
        <v>#REF!</v>
      </c>
      <c r="AJ589" t="e">
        <f>'RESUMEN TOTAL'!#REF!</f>
        <v>#REF!</v>
      </c>
    </row>
    <row r="590" spans="6:36" x14ac:dyDescent="0.3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 t="e">
        <f>'RESUMEN TOTAL'!#REF!</f>
        <v>#REF!</v>
      </c>
      <c r="AI590" t="e">
        <f>'RESUMEN TOTAL'!#REF!</f>
        <v>#REF!</v>
      </c>
      <c r="AJ590" t="e">
        <f>'RESUMEN TOTAL'!#REF!</f>
        <v>#REF!</v>
      </c>
    </row>
    <row r="591" spans="6:36" x14ac:dyDescent="0.3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 t="e">
        <f>'RESUMEN TOTAL'!#REF!</f>
        <v>#REF!</v>
      </c>
      <c r="AI591" t="e">
        <f>'RESUMEN TOTAL'!#REF!</f>
        <v>#REF!</v>
      </c>
      <c r="AJ591" t="e">
        <f>'RESUMEN TOTAL'!#REF!</f>
        <v>#REF!</v>
      </c>
    </row>
    <row r="592" spans="6:36" x14ac:dyDescent="0.3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 t="e">
        <f>'RESUMEN TOTAL'!#REF!</f>
        <v>#REF!</v>
      </c>
      <c r="AI592" t="e">
        <f>'RESUMEN TOTAL'!#REF!</f>
        <v>#REF!</v>
      </c>
      <c r="AJ592" t="e">
        <f>'RESUMEN TOTAL'!#REF!</f>
        <v>#REF!</v>
      </c>
    </row>
    <row r="593" spans="6:36" x14ac:dyDescent="0.3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 t="e">
        <f>'RESUMEN TOTAL'!#REF!</f>
        <v>#REF!</v>
      </c>
      <c r="AI593" t="e">
        <f>'RESUMEN TOTAL'!#REF!</f>
        <v>#REF!</v>
      </c>
      <c r="AJ593" t="e">
        <f>'RESUMEN TOTAL'!#REF!</f>
        <v>#REF!</v>
      </c>
    </row>
    <row r="594" spans="6:36" x14ac:dyDescent="0.3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 t="e">
        <f>'RESUMEN TOTAL'!#REF!</f>
        <v>#REF!</v>
      </c>
      <c r="AI594" t="e">
        <f>'RESUMEN TOTAL'!#REF!</f>
        <v>#REF!</v>
      </c>
      <c r="AJ594" t="e">
        <f>'RESUMEN TOTAL'!#REF!</f>
        <v>#REF!</v>
      </c>
    </row>
    <row r="595" spans="6:36" x14ac:dyDescent="0.3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 t="e">
        <f>'RESUMEN TOTAL'!#REF!</f>
        <v>#REF!</v>
      </c>
      <c r="AI595" t="e">
        <f>'RESUMEN TOTAL'!#REF!</f>
        <v>#REF!</v>
      </c>
      <c r="AJ595" t="e">
        <f>'RESUMEN TOTAL'!#REF!</f>
        <v>#REF!</v>
      </c>
    </row>
    <row r="596" spans="6:36" x14ac:dyDescent="0.3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 t="e">
        <f>'RESUMEN TOTAL'!#REF!</f>
        <v>#REF!</v>
      </c>
      <c r="AI596" t="e">
        <f>'RESUMEN TOTAL'!#REF!</f>
        <v>#REF!</v>
      </c>
      <c r="AJ596" t="e">
        <f>'RESUMEN TOTAL'!#REF!</f>
        <v>#REF!</v>
      </c>
    </row>
    <row r="597" spans="6:36" x14ac:dyDescent="0.3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 t="e">
        <f>'RESUMEN TOTAL'!#REF!</f>
        <v>#REF!</v>
      </c>
      <c r="AI597" t="e">
        <f>'RESUMEN TOTAL'!#REF!</f>
        <v>#REF!</v>
      </c>
      <c r="AJ597" t="e">
        <f>'RESUMEN TOTAL'!#REF!</f>
        <v>#REF!</v>
      </c>
    </row>
    <row r="598" spans="6:36" x14ac:dyDescent="0.3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 t="e">
        <f>'RESUMEN TOTAL'!#REF!</f>
        <v>#REF!</v>
      </c>
      <c r="AI598" t="e">
        <f>'RESUMEN TOTAL'!#REF!</f>
        <v>#REF!</v>
      </c>
      <c r="AJ598" t="e">
        <f>'RESUMEN TOTAL'!#REF!</f>
        <v>#REF!</v>
      </c>
    </row>
    <row r="599" spans="6:36" x14ac:dyDescent="0.3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 t="e">
        <f>'RESUMEN TOTAL'!#REF!</f>
        <v>#REF!</v>
      </c>
      <c r="AI599" t="e">
        <f>'RESUMEN TOTAL'!#REF!</f>
        <v>#REF!</v>
      </c>
      <c r="AJ599" t="e">
        <f>'RESUMEN TOTAL'!#REF!</f>
        <v>#REF!</v>
      </c>
    </row>
    <row r="600" spans="6:36" x14ac:dyDescent="0.3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 t="e">
        <f>'RESUMEN TOTAL'!#REF!</f>
        <v>#REF!</v>
      </c>
      <c r="AI600" t="e">
        <f>'RESUMEN TOTAL'!#REF!</f>
        <v>#REF!</v>
      </c>
      <c r="AJ600" t="e">
        <f>'RESUMEN TOTAL'!#REF!</f>
        <v>#REF!</v>
      </c>
    </row>
    <row r="601" spans="6:36" x14ac:dyDescent="0.3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 t="e">
        <f>'RESUMEN TOTAL'!#REF!</f>
        <v>#REF!</v>
      </c>
      <c r="AI601" t="e">
        <f>'RESUMEN TOTAL'!#REF!</f>
        <v>#REF!</v>
      </c>
      <c r="AJ601" t="e">
        <f>'RESUMEN TOTAL'!#REF!</f>
        <v>#REF!</v>
      </c>
    </row>
    <row r="602" spans="6:36" x14ac:dyDescent="0.3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 t="e">
        <f>'RESUMEN TOTAL'!#REF!</f>
        <v>#REF!</v>
      </c>
      <c r="AI602" t="e">
        <f>'RESUMEN TOTAL'!#REF!</f>
        <v>#REF!</v>
      </c>
      <c r="AJ602" t="e">
        <f>'RESUMEN TOTAL'!#REF!</f>
        <v>#REF!</v>
      </c>
    </row>
    <row r="603" spans="6:36" x14ac:dyDescent="0.3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 t="e">
        <f>'RESUMEN TOTAL'!#REF!</f>
        <v>#REF!</v>
      </c>
      <c r="AI603" t="e">
        <f>'RESUMEN TOTAL'!#REF!</f>
        <v>#REF!</v>
      </c>
      <c r="AJ603" t="e">
        <f>'RESUMEN TOTAL'!#REF!</f>
        <v>#REF!</v>
      </c>
    </row>
    <row r="604" spans="6:36" x14ac:dyDescent="0.3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 t="e">
        <f>'RESUMEN TOTAL'!#REF!</f>
        <v>#REF!</v>
      </c>
      <c r="AI604" t="e">
        <f>'RESUMEN TOTAL'!#REF!</f>
        <v>#REF!</v>
      </c>
      <c r="AJ604" t="e">
        <f>'RESUMEN TOTAL'!#REF!</f>
        <v>#REF!</v>
      </c>
    </row>
    <row r="605" spans="6:36" x14ac:dyDescent="0.3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 t="e">
        <f>'RESUMEN TOTAL'!#REF!</f>
        <v>#REF!</v>
      </c>
      <c r="AI605" t="e">
        <f>'RESUMEN TOTAL'!#REF!</f>
        <v>#REF!</v>
      </c>
      <c r="AJ605" t="e">
        <f>'RESUMEN TOTAL'!#REF!</f>
        <v>#REF!</v>
      </c>
    </row>
    <row r="606" spans="6:36" x14ac:dyDescent="0.3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 t="e">
        <f>'RESUMEN TOTAL'!#REF!</f>
        <v>#REF!</v>
      </c>
      <c r="AI606" t="e">
        <f>'RESUMEN TOTAL'!#REF!</f>
        <v>#REF!</v>
      </c>
      <c r="AJ606" t="e">
        <f>'RESUMEN TOTAL'!#REF!</f>
        <v>#REF!</v>
      </c>
    </row>
    <row r="607" spans="6:36" x14ac:dyDescent="0.3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 t="e">
        <f>'RESUMEN TOTAL'!#REF!</f>
        <v>#REF!</v>
      </c>
      <c r="AI607" t="e">
        <f>'RESUMEN TOTAL'!#REF!</f>
        <v>#REF!</v>
      </c>
      <c r="AJ607" t="e">
        <f>'RESUMEN TOTAL'!#REF!</f>
        <v>#REF!</v>
      </c>
    </row>
    <row r="608" spans="6:36" x14ac:dyDescent="0.3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 t="e">
        <f>'RESUMEN TOTAL'!#REF!</f>
        <v>#REF!</v>
      </c>
      <c r="AI608" t="e">
        <f>'RESUMEN TOTAL'!#REF!</f>
        <v>#REF!</v>
      </c>
      <c r="AJ608" t="e">
        <f>'RESUMEN TOTAL'!#REF!</f>
        <v>#REF!</v>
      </c>
    </row>
    <row r="609" spans="6:36" x14ac:dyDescent="0.3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 t="e">
        <f>'RESUMEN TOTAL'!#REF!</f>
        <v>#REF!</v>
      </c>
      <c r="AI609" t="e">
        <f>'RESUMEN TOTAL'!#REF!</f>
        <v>#REF!</v>
      </c>
      <c r="AJ609" t="e">
        <f>'RESUMEN TOTAL'!#REF!</f>
        <v>#REF!</v>
      </c>
    </row>
    <row r="610" spans="6:36" x14ac:dyDescent="0.3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 t="e">
        <f>'RESUMEN TOTAL'!#REF!</f>
        <v>#REF!</v>
      </c>
      <c r="AI610" t="e">
        <f>'RESUMEN TOTAL'!#REF!</f>
        <v>#REF!</v>
      </c>
      <c r="AJ610" t="e">
        <f>'RESUMEN TOTAL'!#REF!</f>
        <v>#REF!</v>
      </c>
    </row>
    <row r="611" spans="6:36" x14ac:dyDescent="0.3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 t="e">
        <f>'RESUMEN TOTAL'!#REF!</f>
        <v>#REF!</v>
      </c>
      <c r="AI611" t="e">
        <f>'RESUMEN TOTAL'!#REF!</f>
        <v>#REF!</v>
      </c>
      <c r="AJ611" t="e">
        <f>'RESUMEN TOTAL'!#REF!</f>
        <v>#REF!</v>
      </c>
    </row>
    <row r="612" spans="6:36" x14ac:dyDescent="0.3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 t="e">
        <f>'RESUMEN TOTAL'!#REF!</f>
        <v>#REF!</v>
      </c>
      <c r="AI612" t="e">
        <f>'RESUMEN TOTAL'!#REF!</f>
        <v>#REF!</v>
      </c>
      <c r="AJ612" t="e">
        <f>'RESUMEN TOTAL'!#REF!</f>
        <v>#REF!</v>
      </c>
    </row>
    <row r="613" spans="6:36" x14ac:dyDescent="0.3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 t="e">
        <f>'RESUMEN TOTAL'!#REF!</f>
        <v>#REF!</v>
      </c>
      <c r="AI613" t="e">
        <f>'RESUMEN TOTAL'!#REF!</f>
        <v>#REF!</v>
      </c>
      <c r="AJ613" t="e">
        <f>'RESUMEN TOTAL'!#REF!</f>
        <v>#REF!</v>
      </c>
    </row>
    <row r="614" spans="6:36" x14ac:dyDescent="0.3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 t="e">
        <f>'RESUMEN TOTAL'!#REF!</f>
        <v>#REF!</v>
      </c>
      <c r="AI614" t="e">
        <f>'RESUMEN TOTAL'!#REF!</f>
        <v>#REF!</v>
      </c>
      <c r="AJ614" t="e">
        <f>'RESUMEN TOTAL'!#REF!</f>
        <v>#REF!</v>
      </c>
    </row>
    <row r="615" spans="6:36" x14ac:dyDescent="0.3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 t="e">
        <f>'RESUMEN TOTAL'!#REF!</f>
        <v>#REF!</v>
      </c>
      <c r="AI615" t="e">
        <f>'RESUMEN TOTAL'!#REF!</f>
        <v>#REF!</v>
      </c>
      <c r="AJ615" t="e">
        <f>'RESUMEN TOTAL'!#REF!</f>
        <v>#REF!</v>
      </c>
    </row>
    <row r="616" spans="6:36" x14ac:dyDescent="0.3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 t="e">
        <f>'RESUMEN TOTAL'!#REF!</f>
        <v>#REF!</v>
      </c>
      <c r="AI616" t="e">
        <f>'RESUMEN TOTAL'!#REF!</f>
        <v>#REF!</v>
      </c>
      <c r="AJ616" t="e">
        <f>'RESUMEN TOTAL'!#REF!</f>
        <v>#REF!</v>
      </c>
    </row>
    <row r="617" spans="6:36" x14ac:dyDescent="0.3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 t="e">
        <f>'RESUMEN TOTAL'!#REF!</f>
        <v>#REF!</v>
      </c>
      <c r="AI617" t="e">
        <f>'RESUMEN TOTAL'!#REF!</f>
        <v>#REF!</v>
      </c>
      <c r="AJ617" t="e">
        <f>'RESUMEN TOTAL'!#REF!</f>
        <v>#REF!</v>
      </c>
    </row>
    <row r="618" spans="6:36" x14ac:dyDescent="0.3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 t="e">
        <f>'RESUMEN TOTAL'!#REF!</f>
        <v>#REF!</v>
      </c>
      <c r="AI618" t="e">
        <f>'RESUMEN TOTAL'!#REF!</f>
        <v>#REF!</v>
      </c>
      <c r="AJ618" t="e">
        <f>'RESUMEN TOTAL'!#REF!</f>
        <v>#REF!</v>
      </c>
    </row>
    <row r="619" spans="6:36" x14ac:dyDescent="0.3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 t="e">
        <f>'RESUMEN TOTAL'!#REF!</f>
        <v>#REF!</v>
      </c>
      <c r="AI619" t="e">
        <f>'RESUMEN TOTAL'!#REF!</f>
        <v>#REF!</v>
      </c>
      <c r="AJ619" t="e">
        <f>'RESUMEN TOTAL'!#REF!</f>
        <v>#REF!</v>
      </c>
    </row>
    <row r="620" spans="6:36" x14ac:dyDescent="0.3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 t="e">
        <f>'RESUMEN TOTAL'!#REF!</f>
        <v>#REF!</v>
      </c>
      <c r="AI620" t="e">
        <f>'RESUMEN TOTAL'!#REF!</f>
        <v>#REF!</v>
      </c>
      <c r="AJ620" t="e">
        <f>'RESUMEN TOTAL'!#REF!</f>
        <v>#REF!</v>
      </c>
    </row>
    <row r="621" spans="6:36" x14ac:dyDescent="0.3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 t="e">
        <f>'RESUMEN TOTAL'!#REF!</f>
        <v>#REF!</v>
      </c>
      <c r="AI621" t="e">
        <f>'RESUMEN TOTAL'!#REF!</f>
        <v>#REF!</v>
      </c>
      <c r="AJ621" t="e">
        <f>'RESUMEN TOTAL'!#REF!</f>
        <v>#REF!</v>
      </c>
    </row>
    <row r="622" spans="6:36" x14ac:dyDescent="0.3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 t="e">
        <f>'RESUMEN TOTAL'!#REF!</f>
        <v>#REF!</v>
      </c>
      <c r="AI622" t="e">
        <f>'RESUMEN TOTAL'!#REF!</f>
        <v>#REF!</v>
      </c>
      <c r="AJ622" t="e">
        <f>'RESUMEN TOTAL'!#REF!</f>
        <v>#REF!</v>
      </c>
    </row>
    <row r="623" spans="6:36" x14ac:dyDescent="0.3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 t="e">
        <f>'RESUMEN TOTAL'!#REF!</f>
        <v>#REF!</v>
      </c>
      <c r="AI623" t="e">
        <f>'RESUMEN TOTAL'!#REF!</f>
        <v>#REF!</v>
      </c>
      <c r="AJ623" t="e">
        <f>'RESUMEN TOTAL'!#REF!</f>
        <v>#REF!</v>
      </c>
    </row>
    <row r="624" spans="6:36" x14ac:dyDescent="0.3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 t="e">
        <f>'RESUMEN TOTAL'!#REF!</f>
        <v>#REF!</v>
      </c>
      <c r="AI624" t="e">
        <f>'RESUMEN TOTAL'!#REF!</f>
        <v>#REF!</v>
      </c>
      <c r="AJ624" t="e">
        <f>'RESUMEN TOTAL'!#REF!</f>
        <v>#REF!</v>
      </c>
    </row>
    <row r="625" spans="6:36" x14ac:dyDescent="0.3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 t="e">
        <f>'RESUMEN TOTAL'!#REF!</f>
        <v>#REF!</v>
      </c>
      <c r="AI625" t="e">
        <f>'RESUMEN TOTAL'!#REF!</f>
        <v>#REF!</v>
      </c>
      <c r="AJ625" t="e">
        <f>'RESUMEN TOTAL'!#REF!</f>
        <v>#REF!</v>
      </c>
    </row>
    <row r="626" spans="6:36" x14ac:dyDescent="0.3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 t="e">
        <f>'RESUMEN TOTAL'!#REF!</f>
        <v>#REF!</v>
      </c>
      <c r="AI626" t="e">
        <f>'RESUMEN TOTAL'!#REF!</f>
        <v>#REF!</v>
      </c>
      <c r="AJ626" t="e">
        <f>'RESUMEN TOTAL'!#REF!</f>
        <v>#REF!</v>
      </c>
    </row>
    <row r="627" spans="6:36" x14ac:dyDescent="0.3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 t="e">
        <f>'RESUMEN TOTAL'!#REF!</f>
        <v>#REF!</v>
      </c>
      <c r="AI627" t="e">
        <f>'RESUMEN TOTAL'!#REF!</f>
        <v>#REF!</v>
      </c>
      <c r="AJ627" t="e">
        <f>'RESUMEN TOTAL'!#REF!</f>
        <v>#REF!</v>
      </c>
    </row>
    <row r="628" spans="6:36" x14ac:dyDescent="0.3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 t="e">
        <f>'RESUMEN TOTAL'!#REF!</f>
        <v>#REF!</v>
      </c>
      <c r="AI628" t="e">
        <f>'RESUMEN TOTAL'!#REF!</f>
        <v>#REF!</v>
      </c>
      <c r="AJ628" t="e">
        <f>'RESUMEN TOTAL'!#REF!</f>
        <v>#REF!</v>
      </c>
    </row>
    <row r="629" spans="6:36" x14ac:dyDescent="0.3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 t="e">
        <f>'RESUMEN TOTAL'!#REF!</f>
        <v>#REF!</v>
      </c>
      <c r="AI629" t="e">
        <f>'RESUMEN TOTAL'!#REF!</f>
        <v>#REF!</v>
      </c>
      <c r="AJ629" t="e">
        <f>'RESUMEN TOTAL'!#REF!</f>
        <v>#REF!</v>
      </c>
    </row>
    <row r="630" spans="6:36" x14ac:dyDescent="0.3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 t="e">
        <f>'RESUMEN TOTAL'!#REF!</f>
        <v>#REF!</v>
      </c>
      <c r="AI630" t="e">
        <f>'RESUMEN TOTAL'!#REF!</f>
        <v>#REF!</v>
      </c>
      <c r="AJ630" t="e">
        <f>'RESUMEN TOTAL'!#REF!</f>
        <v>#REF!</v>
      </c>
    </row>
    <row r="631" spans="6:36" x14ac:dyDescent="0.3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 t="e">
        <f>'RESUMEN TOTAL'!#REF!</f>
        <v>#REF!</v>
      </c>
      <c r="AI631" t="e">
        <f>'RESUMEN TOTAL'!#REF!</f>
        <v>#REF!</v>
      </c>
      <c r="AJ631" t="e">
        <f>'RESUMEN TOTAL'!#REF!</f>
        <v>#REF!</v>
      </c>
    </row>
    <row r="632" spans="6:36" x14ac:dyDescent="0.3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 t="e">
        <f>'RESUMEN TOTAL'!#REF!</f>
        <v>#REF!</v>
      </c>
      <c r="AI632" t="e">
        <f>'RESUMEN TOTAL'!#REF!</f>
        <v>#REF!</v>
      </c>
      <c r="AJ632" t="e">
        <f>'RESUMEN TOTAL'!#REF!</f>
        <v>#REF!</v>
      </c>
    </row>
    <row r="633" spans="6:36" x14ac:dyDescent="0.3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 t="e">
        <f>'RESUMEN TOTAL'!#REF!</f>
        <v>#REF!</v>
      </c>
      <c r="AI633" t="e">
        <f>'RESUMEN TOTAL'!#REF!</f>
        <v>#REF!</v>
      </c>
      <c r="AJ633" t="e">
        <f>'RESUMEN TOTAL'!#REF!</f>
        <v>#REF!</v>
      </c>
    </row>
    <row r="634" spans="6:36" x14ac:dyDescent="0.3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 t="e">
        <f>'RESUMEN TOTAL'!#REF!</f>
        <v>#REF!</v>
      </c>
      <c r="AI634" t="e">
        <f>'RESUMEN TOTAL'!#REF!</f>
        <v>#REF!</v>
      </c>
      <c r="AJ634" t="e">
        <f>'RESUMEN TOTAL'!#REF!</f>
        <v>#REF!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5" ht="21" x14ac:dyDescent="0.4">
      <c r="E1" s="19" t="s">
        <v>618</v>
      </c>
      <c r="F1" s="19">
        <f>COUNTIF(F3:F400, "APAGADO")</f>
        <v>26</v>
      </c>
      <c r="G1" s="19">
        <f t="shared" ref="G1:AG1" si="0">COUNTIF(G3:G400, "APAGADO")</f>
        <v>30</v>
      </c>
      <c r="H1" s="19">
        <f>COUNTIF(H3:H500, "APAGADO")</f>
        <v>36</v>
      </c>
      <c r="I1" s="19">
        <f t="shared" si="0"/>
        <v>0</v>
      </c>
      <c r="J1" s="19">
        <f t="shared" si="0"/>
        <v>0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44958</v>
      </c>
      <c r="G2" s="43">
        <f>ESTADISTICA!G1</f>
        <v>44959</v>
      </c>
      <c r="H2" s="43">
        <f>ESTADISTICA!H1</f>
        <v>44960</v>
      </c>
      <c r="I2" s="43">
        <f>ESTADISTICA!I1</f>
        <v>44961</v>
      </c>
      <c r="J2" s="43">
        <f>ESTADISTICA!J1</f>
        <v>44962</v>
      </c>
      <c r="K2" s="43">
        <f>ESTADISTICA!K1</f>
        <v>44963</v>
      </c>
      <c r="L2" s="43">
        <f>ESTADISTICA!L1</f>
        <v>44964</v>
      </c>
      <c r="M2" s="43">
        <f>ESTADISTICA!M1</f>
        <v>44965</v>
      </c>
      <c r="N2" s="43">
        <f>ESTADISTICA!N1</f>
        <v>44966</v>
      </c>
      <c r="O2" s="43">
        <f>ESTADISTICA!O1</f>
        <v>44967</v>
      </c>
      <c r="P2" s="43">
        <f>ESTADISTICA!P1</f>
        <v>44968</v>
      </c>
      <c r="Q2" s="43">
        <f>ESTADISTICA!Q1</f>
        <v>44969</v>
      </c>
      <c r="R2" s="43">
        <f>ESTADISTICA!R1</f>
        <v>44970</v>
      </c>
      <c r="S2" s="43">
        <f>ESTADISTICA!S1</f>
        <v>44971</v>
      </c>
      <c r="T2" s="43">
        <f>ESTADISTICA!T1</f>
        <v>44972</v>
      </c>
      <c r="U2" s="43">
        <f>ESTADISTICA!U1</f>
        <v>44973</v>
      </c>
      <c r="V2" s="43">
        <f>ESTADISTICA!V1</f>
        <v>44974</v>
      </c>
      <c r="W2" s="43">
        <f>ESTADISTICA!W1</f>
        <v>44975</v>
      </c>
      <c r="X2" s="43">
        <f>ESTADISTICA!X1</f>
        <v>44976</v>
      </c>
      <c r="Y2" s="43">
        <f>ESTADISTICA!Y1</f>
        <v>44977</v>
      </c>
      <c r="Z2" s="43">
        <f>ESTADISTICA!Z1</f>
        <v>44978</v>
      </c>
      <c r="AA2" s="43">
        <f>ESTADISTICA!AA1</f>
        <v>44979</v>
      </c>
      <c r="AB2" s="43">
        <f>ESTADISTICA!AB1</f>
        <v>44980</v>
      </c>
      <c r="AC2" s="43">
        <f>ESTADISTICA!AC1</f>
        <v>44981</v>
      </c>
      <c r="AD2" s="43">
        <f>ESTADISTICA!AD1</f>
        <v>44982</v>
      </c>
      <c r="AE2" s="43">
        <f>ESTADISTICA!AE1</f>
        <v>44983</v>
      </c>
      <c r="AF2" s="43">
        <f>ESTADISTICA!AF1</f>
        <v>44984</v>
      </c>
      <c r="AG2" s="43">
        <f>ESTADISTICA!AG1</f>
        <v>44985</v>
      </c>
      <c r="AH2" s="43" t="e">
        <f>ESTADISTICA!AH1</f>
        <v>#REF!</v>
      </c>
      <c r="AI2" s="43" t="e">
        <f>ESTADISTICA!AI1</f>
        <v>#REF!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t="e">
        <f>ESTADISTICA!AH2</f>
        <v>#REF!</v>
      </c>
      <c r="AI3" t="e">
        <f>ESTADISTICA!AI2</f>
        <v>#REF!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t="e">
        <f>ESTADISTICA!AH3</f>
        <v>#REF!</v>
      </c>
      <c r="AI4" t="e">
        <f>ESTADISTICA!AI3</f>
        <v>#REF!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t="e">
        <f>ESTADISTICA!AH4</f>
        <v>#REF!</v>
      </c>
      <c r="AI5" t="e">
        <f>ESTADISTICA!AI4</f>
        <v>#REF!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t="e">
        <f>ESTADISTICA!AH5</f>
        <v>#REF!</v>
      </c>
      <c r="AI6" t="e">
        <f>ESTADISTICA!AI5</f>
        <v>#REF!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t="e">
        <f>ESTADISTICA!AH6</f>
        <v>#REF!</v>
      </c>
      <c r="AI7" t="e">
        <f>ESTADISTICA!AI6</f>
        <v>#REF!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t="e">
        <f>ESTADISTICA!AH7</f>
        <v>#REF!</v>
      </c>
      <c r="AI8" t="e">
        <f>ESTADISTICA!AI7</f>
        <v>#REF!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t="e">
        <f>ESTADISTICA!AH8</f>
        <v>#REF!</v>
      </c>
      <c r="AI9" t="e">
        <f>ESTADISTICA!AI8</f>
        <v>#REF!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t="e">
        <f>ESTADISTICA!AH9</f>
        <v>#REF!</v>
      </c>
      <c r="AI10" t="e">
        <f>ESTADISTICA!AI9</f>
        <v>#REF!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t="e">
        <f>ESTADISTICA!AH10</f>
        <v>#REF!</v>
      </c>
      <c r="AI11" t="e">
        <f>ESTADISTICA!AI10</f>
        <v>#REF!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t="e">
        <f>ESTADISTICA!AH11</f>
        <v>#REF!</v>
      </c>
      <c r="AI12" t="e">
        <f>ESTADISTICA!AI11</f>
        <v>#REF!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t="e">
        <f>ESTADISTICA!AH12</f>
        <v>#REF!</v>
      </c>
      <c r="AI13" t="e">
        <f>ESTADISTICA!AI12</f>
        <v>#REF!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t="e">
        <f>ESTADISTICA!AH13</f>
        <v>#REF!</v>
      </c>
      <c r="AI14" t="e">
        <f>ESTADISTICA!AI13</f>
        <v>#REF!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t="e">
        <f>ESTADISTICA!AH14</f>
        <v>#REF!</v>
      </c>
      <c r="AI15" t="e">
        <f>ESTADISTICA!AI14</f>
        <v>#REF!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t="e">
        <f>ESTADISTICA!AH15</f>
        <v>#REF!</v>
      </c>
      <c r="AI16" t="e">
        <f>ESTADISTICA!AI15</f>
        <v>#REF!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t="e">
        <f>ESTADISTICA!AH16</f>
        <v>#REF!</v>
      </c>
      <c r="AI17" t="e">
        <f>ESTADISTICA!AI16</f>
        <v>#REF!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t="e">
        <f>ESTADISTICA!AH17</f>
        <v>#REF!</v>
      </c>
      <c r="AI18" t="e">
        <f>ESTADISTICA!AI17</f>
        <v>#REF!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t="e">
        <f>ESTADISTICA!AH18</f>
        <v>#REF!</v>
      </c>
      <c r="AI19" t="e">
        <f>ESTADISTICA!AI18</f>
        <v>#REF!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t="e">
        <f>ESTADISTICA!AH19</f>
        <v>#REF!</v>
      </c>
      <c r="AI20" t="e">
        <f>ESTADISTICA!AI19</f>
        <v>#REF!</v>
      </c>
    </row>
    <row r="21" spans="1:35" x14ac:dyDescent="0.3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t="e">
        <f>ESTADISTICA!AH20</f>
        <v>#REF!</v>
      </c>
      <c r="AI21" t="e">
        <f>ESTADISTICA!AI20</f>
        <v>#REF!</v>
      </c>
    </row>
    <row r="22" spans="1:35" x14ac:dyDescent="0.3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t="e">
        <f>ESTADISTICA!AH21</f>
        <v>#REF!</v>
      </c>
      <c r="AI22" t="e">
        <f>ESTADISTICA!AI21</f>
        <v>#REF!</v>
      </c>
    </row>
    <row r="23" spans="1:35" x14ac:dyDescent="0.3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t="e">
        <f>ESTADISTICA!AH22</f>
        <v>#REF!</v>
      </c>
      <c r="AI23" t="e">
        <f>ESTADISTICA!AI22</f>
        <v>#REF!</v>
      </c>
    </row>
    <row r="24" spans="1:35" x14ac:dyDescent="0.3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t="e">
        <f>ESTADISTICA!AH23</f>
        <v>#REF!</v>
      </c>
      <c r="AI24" t="e">
        <f>ESTADISTICA!AI23</f>
        <v>#REF!</v>
      </c>
    </row>
    <row r="25" spans="1:35" x14ac:dyDescent="0.3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t="e">
        <f>ESTADISTICA!AH24</f>
        <v>#REF!</v>
      </c>
      <c r="AI25" t="e">
        <f>ESTADISTICA!AI24</f>
        <v>#REF!</v>
      </c>
    </row>
    <row r="26" spans="1:35" x14ac:dyDescent="0.3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t="e">
        <f>ESTADISTICA!AH25</f>
        <v>#REF!</v>
      </c>
      <c r="AI26" t="e">
        <f>ESTADISTICA!AI25</f>
        <v>#REF!</v>
      </c>
    </row>
    <row r="27" spans="1:35" x14ac:dyDescent="0.3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t="e">
        <f>ESTADISTICA!AH26</f>
        <v>#REF!</v>
      </c>
      <c r="AI27" t="e">
        <f>ESTADISTICA!AI26</f>
        <v>#REF!</v>
      </c>
    </row>
    <row r="28" spans="1:35" x14ac:dyDescent="0.3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t="e">
        <f>ESTADISTICA!AH27</f>
        <v>#REF!</v>
      </c>
      <c r="AI28" t="e">
        <f>ESTADISTICA!AI27</f>
        <v>#REF!</v>
      </c>
    </row>
    <row r="29" spans="1:35" x14ac:dyDescent="0.3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t="e">
        <f>ESTADISTICA!AH28</f>
        <v>#REF!</v>
      </c>
      <c r="AI29" t="e">
        <f>ESTADISTICA!AI28</f>
        <v>#REF!</v>
      </c>
    </row>
    <row r="30" spans="1:35" x14ac:dyDescent="0.3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t="e">
        <f>ESTADISTICA!AH29</f>
        <v>#REF!</v>
      </c>
      <c r="AI30" t="e">
        <f>ESTADISTICA!AI29</f>
        <v>#REF!</v>
      </c>
    </row>
    <row r="31" spans="1:35" x14ac:dyDescent="0.3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t="e">
        <f>ESTADISTICA!AH30</f>
        <v>#REF!</v>
      </c>
      <c r="AI31" t="e">
        <f>ESTADISTICA!AI30</f>
        <v>#REF!</v>
      </c>
    </row>
    <row r="32" spans="1:35" x14ac:dyDescent="0.3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 t="str">
        <f>ESTADISTICA!G31</f>
        <v>APAGADO</v>
      </c>
      <c r="H32" t="str">
        <f>ESTADISTICA!H31</f>
        <v>APAGADO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t="e">
        <f>ESTADISTICA!AH31</f>
        <v>#REF!</v>
      </c>
      <c r="AI32" t="e">
        <f>ESTADISTICA!AI31</f>
        <v>#REF!</v>
      </c>
    </row>
    <row r="33" spans="1:35" x14ac:dyDescent="0.3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t="e">
        <f>ESTADISTICA!AH32</f>
        <v>#REF!</v>
      </c>
      <c r="AI33" t="e">
        <f>ESTADISTICA!AI32</f>
        <v>#REF!</v>
      </c>
    </row>
    <row r="34" spans="1:35" x14ac:dyDescent="0.3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t="e">
        <f>ESTADISTICA!AH33</f>
        <v>#REF!</v>
      </c>
      <c r="AI34" t="e">
        <f>ESTADISTICA!AI33</f>
        <v>#REF!</v>
      </c>
    </row>
    <row r="35" spans="1:35" x14ac:dyDescent="0.3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t="e">
        <f>ESTADISTICA!AH34</f>
        <v>#REF!</v>
      </c>
      <c r="AI35" t="e">
        <f>ESTADISTICA!AI34</f>
        <v>#REF!</v>
      </c>
    </row>
    <row r="36" spans="1:35" x14ac:dyDescent="0.3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t="e">
        <f>ESTADISTICA!AH35</f>
        <v>#REF!</v>
      </c>
      <c r="AI36" t="e">
        <f>ESTADISTICA!AI35</f>
        <v>#REF!</v>
      </c>
    </row>
    <row r="37" spans="1:35" x14ac:dyDescent="0.3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t="e">
        <f>ESTADISTICA!AH36</f>
        <v>#REF!</v>
      </c>
      <c r="AI37" t="e">
        <f>ESTADISTICA!AI36</f>
        <v>#REF!</v>
      </c>
    </row>
    <row r="38" spans="1:35" x14ac:dyDescent="0.3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t="e">
        <f>ESTADISTICA!AH37</f>
        <v>#REF!</v>
      </c>
      <c r="AI38" t="e">
        <f>ESTADISTICA!AI37</f>
        <v>#REF!</v>
      </c>
    </row>
    <row r="39" spans="1:35" x14ac:dyDescent="0.3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t="e">
        <f>ESTADISTICA!AH38</f>
        <v>#REF!</v>
      </c>
      <c r="AI39" t="e">
        <f>ESTADISTICA!AI38</f>
        <v>#REF!</v>
      </c>
    </row>
    <row r="40" spans="1:35" x14ac:dyDescent="0.3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 t="str">
        <f>ESTADISTICA!G39</f>
        <v>APAGADO</v>
      </c>
      <c r="H40" t="str">
        <f>ESTADISTICA!H39</f>
        <v>APAGADO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t="e">
        <f>ESTADISTICA!AH39</f>
        <v>#REF!</v>
      </c>
      <c r="AI40" t="e">
        <f>ESTADISTICA!AI39</f>
        <v>#REF!</v>
      </c>
    </row>
    <row r="41" spans="1:35" x14ac:dyDescent="0.3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t="e">
        <f>ESTADISTICA!AH40</f>
        <v>#REF!</v>
      </c>
      <c r="AI41" t="e">
        <f>ESTADISTICA!AI40</f>
        <v>#REF!</v>
      </c>
    </row>
    <row r="42" spans="1:35" x14ac:dyDescent="0.3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t="e">
        <f>ESTADISTICA!AH41</f>
        <v>#REF!</v>
      </c>
      <c r="AI42" t="e">
        <f>ESTADISTICA!AI41</f>
        <v>#REF!</v>
      </c>
    </row>
    <row r="43" spans="1:35" x14ac:dyDescent="0.3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t="e">
        <f>ESTADISTICA!AH42</f>
        <v>#REF!</v>
      </c>
      <c r="AI43" t="e">
        <f>ESTADISTICA!AI42</f>
        <v>#REF!</v>
      </c>
    </row>
    <row r="44" spans="1:35" x14ac:dyDescent="0.3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t="e">
        <f>ESTADISTICA!AH43</f>
        <v>#REF!</v>
      </c>
      <c r="AI44" t="e">
        <f>ESTADISTICA!AI43</f>
        <v>#REF!</v>
      </c>
    </row>
    <row r="45" spans="1:35" x14ac:dyDescent="0.3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t="e">
        <f>ESTADISTICA!AH44</f>
        <v>#REF!</v>
      </c>
      <c r="AI45" t="e">
        <f>ESTADISTICA!AI44</f>
        <v>#REF!</v>
      </c>
    </row>
    <row r="46" spans="1:35" x14ac:dyDescent="0.3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t="e">
        <f>ESTADISTICA!AH45</f>
        <v>#REF!</v>
      </c>
      <c r="AI46" t="e">
        <f>ESTADISTICA!AI45</f>
        <v>#REF!</v>
      </c>
    </row>
    <row r="47" spans="1:35" x14ac:dyDescent="0.3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t="e">
        <f>ESTADISTICA!AH46</f>
        <v>#REF!</v>
      </c>
      <c r="AI47" t="e">
        <f>ESTADISTICA!AI46</f>
        <v>#REF!</v>
      </c>
    </row>
    <row r="48" spans="1:35" x14ac:dyDescent="0.3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t="e">
        <f>ESTADISTICA!AH47</f>
        <v>#REF!</v>
      </c>
      <c r="AI48" t="e">
        <f>ESTADISTICA!AI47</f>
        <v>#REF!</v>
      </c>
    </row>
    <row r="49" spans="1:35" x14ac:dyDescent="0.3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t="e">
        <f>ESTADISTICA!AH48</f>
        <v>#REF!</v>
      </c>
      <c r="AI49" t="e">
        <f>ESTADISTICA!AI48</f>
        <v>#REF!</v>
      </c>
    </row>
    <row r="50" spans="1:35" x14ac:dyDescent="0.3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t="e">
        <f>ESTADISTICA!AH49</f>
        <v>#REF!</v>
      </c>
      <c r="AI50" t="e">
        <f>ESTADISTICA!AI49</f>
        <v>#REF!</v>
      </c>
    </row>
    <row r="51" spans="1:35" x14ac:dyDescent="0.3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t="e">
        <f>ESTADISTICA!AH50</f>
        <v>#REF!</v>
      </c>
      <c r="AI51" t="e">
        <f>ESTADISTICA!AI50</f>
        <v>#REF!</v>
      </c>
    </row>
    <row r="52" spans="1:35" x14ac:dyDescent="0.3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t="e">
        <f>ESTADISTICA!AH51</f>
        <v>#REF!</v>
      </c>
      <c r="AI52" t="e">
        <f>ESTADISTICA!AI51</f>
        <v>#REF!</v>
      </c>
    </row>
    <row r="53" spans="1:35" x14ac:dyDescent="0.3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t="e">
        <f>ESTADISTICA!AH52</f>
        <v>#REF!</v>
      </c>
      <c r="AI53" t="e">
        <f>ESTADISTICA!AI52</f>
        <v>#REF!</v>
      </c>
    </row>
    <row r="54" spans="1:35" x14ac:dyDescent="0.3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t="e">
        <f>ESTADISTICA!AH53</f>
        <v>#REF!</v>
      </c>
      <c r="AI54" t="e">
        <f>ESTADISTICA!AI53</f>
        <v>#REF!</v>
      </c>
    </row>
    <row r="55" spans="1:35" x14ac:dyDescent="0.3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t="e">
        <f>ESTADISTICA!AH54</f>
        <v>#REF!</v>
      </c>
      <c r="AI55" t="e">
        <f>ESTADISTICA!AI54</f>
        <v>#REF!</v>
      </c>
    </row>
    <row r="56" spans="1:35" x14ac:dyDescent="0.3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t="e">
        <f>ESTADISTICA!AH55</f>
        <v>#REF!</v>
      </c>
      <c r="AI56" t="e">
        <f>ESTADISTICA!AI55</f>
        <v>#REF!</v>
      </c>
    </row>
    <row r="57" spans="1:35" x14ac:dyDescent="0.3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t="e">
        <f>ESTADISTICA!AH56</f>
        <v>#REF!</v>
      </c>
      <c r="AI57" t="e">
        <f>ESTADISTICA!AI56</f>
        <v>#REF!</v>
      </c>
    </row>
    <row r="58" spans="1:35" x14ac:dyDescent="0.3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t="e">
        <f>ESTADISTICA!AH57</f>
        <v>#REF!</v>
      </c>
      <c r="AI58" t="e">
        <f>ESTADISTICA!AI57</f>
        <v>#REF!</v>
      </c>
    </row>
    <row r="59" spans="1:35" x14ac:dyDescent="0.3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t="e">
        <f>ESTADISTICA!AH58</f>
        <v>#REF!</v>
      </c>
      <c r="AI59" t="e">
        <f>ESTADISTICA!AI58</f>
        <v>#REF!</v>
      </c>
    </row>
    <row r="60" spans="1:35" x14ac:dyDescent="0.3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t="e">
        <f>ESTADISTICA!AH59</f>
        <v>#REF!</v>
      </c>
      <c r="AI60" t="e">
        <f>ESTADISTICA!AI59</f>
        <v>#REF!</v>
      </c>
    </row>
    <row r="61" spans="1:35" x14ac:dyDescent="0.3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t="e">
        <f>ESTADISTICA!AH60</f>
        <v>#REF!</v>
      </c>
      <c r="AI61" t="e">
        <f>ESTADISTICA!AI60</f>
        <v>#REF!</v>
      </c>
    </row>
    <row r="62" spans="1:35" x14ac:dyDescent="0.3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t="e">
        <f>ESTADISTICA!AH61</f>
        <v>#REF!</v>
      </c>
      <c r="AI62" t="e">
        <f>ESTADISTICA!AI61</f>
        <v>#REF!</v>
      </c>
    </row>
    <row r="63" spans="1:35" x14ac:dyDescent="0.3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t="e">
        <f>ESTADISTICA!AH62</f>
        <v>#REF!</v>
      </c>
      <c r="AI63" t="e">
        <f>ESTADISTICA!AI62</f>
        <v>#REF!</v>
      </c>
    </row>
    <row r="64" spans="1:35" x14ac:dyDescent="0.3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t="e">
        <f>ESTADISTICA!AH63</f>
        <v>#REF!</v>
      </c>
      <c r="AI64" t="e">
        <f>ESTADISTICA!AI63</f>
        <v>#REF!</v>
      </c>
    </row>
    <row r="65" spans="1:35" x14ac:dyDescent="0.3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t="e">
        <f>ESTADISTICA!AH64</f>
        <v>#REF!</v>
      </c>
      <c r="AI65" t="e">
        <f>ESTADISTICA!AI64</f>
        <v>#REF!</v>
      </c>
    </row>
    <row r="66" spans="1:35" x14ac:dyDescent="0.3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t="e">
        <f>ESTADISTICA!AH65</f>
        <v>#REF!</v>
      </c>
      <c r="AI66" t="e">
        <f>ESTADISTICA!AI65</f>
        <v>#REF!</v>
      </c>
    </row>
    <row r="67" spans="1:35" x14ac:dyDescent="0.3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t="e">
        <f>ESTADISTICA!AH66</f>
        <v>#REF!</v>
      </c>
      <c r="AI67" t="e">
        <f>ESTADISTICA!AI66</f>
        <v>#REF!</v>
      </c>
    </row>
    <row r="68" spans="1:35" x14ac:dyDescent="0.3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t="e">
        <f>ESTADISTICA!AH67</f>
        <v>#REF!</v>
      </c>
      <c r="AI68" t="e">
        <f>ESTADISTICA!AI67</f>
        <v>#REF!</v>
      </c>
    </row>
    <row r="69" spans="1:35" x14ac:dyDescent="0.3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t="e">
        <f>ESTADISTICA!AH68</f>
        <v>#REF!</v>
      </c>
      <c r="AI69" t="e">
        <f>ESTADISTICA!AI68</f>
        <v>#REF!</v>
      </c>
    </row>
    <row r="70" spans="1:35" x14ac:dyDescent="0.3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t="e">
        <f>ESTADISTICA!AH69</f>
        <v>#REF!</v>
      </c>
      <c r="AI70" t="e">
        <f>ESTADISTICA!AI69</f>
        <v>#REF!</v>
      </c>
    </row>
    <row r="71" spans="1:35" x14ac:dyDescent="0.3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t="e">
        <f>ESTADISTICA!AH70</f>
        <v>#REF!</v>
      </c>
      <c r="AI71" t="e">
        <f>ESTADISTICA!AI70</f>
        <v>#REF!</v>
      </c>
    </row>
    <row r="72" spans="1:35" x14ac:dyDescent="0.3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t="e">
        <f>ESTADISTICA!AH71</f>
        <v>#REF!</v>
      </c>
      <c r="AI72" t="e">
        <f>ESTADISTICA!AI71</f>
        <v>#REF!</v>
      </c>
    </row>
    <row r="73" spans="1:35" x14ac:dyDescent="0.3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t="e">
        <f>ESTADISTICA!AH72</f>
        <v>#REF!</v>
      </c>
      <c r="AI73" t="e">
        <f>ESTADISTICA!AI72</f>
        <v>#REF!</v>
      </c>
    </row>
    <row r="74" spans="1:35" x14ac:dyDescent="0.3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t="e">
        <f>ESTADISTICA!AH73</f>
        <v>#REF!</v>
      </c>
      <c r="AI74" t="e">
        <f>ESTADISTICA!AI73</f>
        <v>#REF!</v>
      </c>
    </row>
    <row r="75" spans="1:35" x14ac:dyDescent="0.3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t="e">
        <f>ESTADISTICA!AH74</f>
        <v>#REF!</v>
      </c>
      <c r="AI75" t="e">
        <f>ESTADISTICA!AI74</f>
        <v>#REF!</v>
      </c>
    </row>
    <row r="76" spans="1:35" x14ac:dyDescent="0.3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t="e">
        <f>ESTADISTICA!AH75</f>
        <v>#REF!</v>
      </c>
      <c r="AI76" t="e">
        <f>ESTADISTICA!AI75</f>
        <v>#REF!</v>
      </c>
    </row>
    <row r="77" spans="1:35" x14ac:dyDescent="0.3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t="e">
        <f>ESTADISTICA!AH76</f>
        <v>#REF!</v>
      </c>
      <c r="AI77" t="e">
        <f>ESTADISTICA!AI76</f>
        <v>#REF!</v>
      </c>
    </row>
    <row r="78" spans="1:35" x14ac:dyDescent="0.3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t="e">
        <f>ESTADISTICA!AH77</f>
        <v>#REF!</v>
      </c>
      <c r="AI78" t="e">
        <f>ESTADISTICA!AI77</f>
        <v>#REF!</v>
      </c>
    </row>
    <row r="79" spans="1:35" x14ac:dyDescent="0.3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t="e">
        <f>ESTADISTICA!AH78</f>
        <v>#REF!</v>
      </c>
      <c r="AI79" t="e">
        <f>ESTADISTICA!AI78</f>
        <v>#REF!</v>
      </c>
    </row>
    <row r="80" spans="1:35" x14ac:dyDescent="0.3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t="e">
        <f>ESTADISTICA!AH79</f>
        <v>#REF!</v>
      </c>
      <c r="AI80" t="e">
        <f>ESTADISTICA!AI79</f>
        <v>#REF!</v>
      </c>
    </row>
    <row r="81" spans="1:35" x14ac:dyDescent="0.3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t="e">
        <f>ESTADISTICA!AH80</f>
        <v>#REF!</v>
      </c>
      <c r="AI81" t="e">
        <f>ESTADISTICA!AI80</f>
        <v>#REF!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t="e">
        <f>ESTADISTICA!AH81</f>
        <v>#REF!</v>
      </c>
      <c r="AI82" t="e">
        <f>ESTADISTICA!AI81</f>
        <v>#REF!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t="e">
        <f>ESTADISTICA!AH82</f>
        <v>#REF!</v>
      </c>
      <c r="AI83" t="e">
        <f>ESTADISTICA!AI82</f>
        <v>#REF!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t="e">
        <f>ESTADISTICA!AH83</f>
        <v>#REF!</v>
      </c>
      <c r="AI84" t="e">
        <f>ESTADISTICA!AI83</f>
        <v>#REF!</v>
      </c>
    </row>
    <row r="85" spans="1:35" x14ac:dyDescent="0.3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t="e">
        <f>ESTADISTICA!AH84</f>
        <v>#REF!</v>
      </c>
      <c r="AI85" t="e">
        <f>ESTADISTICA!AI84</f>
        <v>#REF!</v>
      </c>
    </row>
    <row r="86" spans="1:35" x14ac:dyDescent="0.3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t="e">
        <f>ESTADISTICA!AH85</f>
        <v>#REF!</v>
      </c>
      <c r="AI86" t="e">
        <f>ESTADISTICA!AI85</f>
        <v>#REF!</v>
      </c>
    </row>
    <row r="87" spans="1:35" x14ac:dyDescent="0.3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t="e">
        <f>ESTADISTICA!AH86</f>
        <v>#REF!</v>
      </c>
      <c r="AI87" t="e">
        <f>ESTADISTICA!AI86</f>
        <v>#REF!</v>
      </c>
    </row>
    <row r="88" spans="1:35" x14ac:dyDescent="0.3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t="e">
        <f>ESTADISTICA!AH87</f>
        <v>#REF!</v>
      </c>
      <c r="AI88" t="e">
        <f>ESTADISTICA!AI87</f>
        <v>#REF!</v>
      </c>
    </row>
    <row r="89" spans="1:35" x14ac:dyDescent="0.3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e">
        <f>ESTADISTICA!AH88</f>
        <v>#REF!</v>
      </c>
      <c r="AI89" t="e">
        <f>ESTADISTICA!AI88</f>
        <v>#REF!</v>
      </c>
    </row>
    <row r="90" spans="1:35" x14ac:dyDescent="0.3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t="e">
        <f>ESTADISTICA!AH89</f>
        <v>#REF!</v>
      </c>
      <c r="AI90" t="e">
        <f>ESTADISTICA!AI89</f>
        <v>#REF!</v>
      </c>
    </row>
    <row r="91" spans="1:35" x14ac:dyDescent="0.3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t="e">
        <f>ESTADISTICA!AH90</f>
        <v>#REF!</v>
      </c>
      <c r="AI91" t="e">
        <f>ESTADISTICA!AI90</f>
        <v>#REF!</v>
      </c>
    </row>
    <row r="92" spans="1:35" x14ac:dyDescent="0.3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t="e">
        <f>ESTADISTICA!AH91</f>
        <v>#REF!</v>
      </c>
      <c r="AI92" t="e">
        <f>ESTADISTICA!AI91</f>
        <v>#REF!</v>
      </c>
    </row>
    <row r="93" spans="1:35" x14ac:dyDescent="0.3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t="e">
        <f>ESTADISTICA!AH92</f>
        <v>#REF!</v>
      </c>
      <c r="AI93" t="e">
        <f>ESTADISTICA!AI92</f>
        <v>#REF!</v>
      </c>
    </row>
    <row r="94" spans="1:35" x14ac:dyDescent="0.3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t="e">
        <f>ESTADISTICA!AH93</f>
        <v>#REF!</v>
      </c>
      <c r="AI94" t="e">
        <f>ESTADISTICA!AI93</f>
        <v>#REF!</v>
      </c>
    </row>
    <row r="95" spans="1:35" x14ac:dyDescent="0.3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t="e">
        <f>ESTADISTICA!AH94</f>
        <v>#REF!</v>
      </c>
      <c r="AI95" t="e">
        <f>ESTADISTICA!AI94</f>
        <v>#REF!</v>
      </c>
    </row>
    <row r="96" spans="1:35" x14ac:dyDescent="0.3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t="e">
        <f>ESTADISTICA!AH95</f>
        <v>#REF!</v>
      </c>
      <c r="AI96" t="e">
        <f>ESTADISTICA!AI95</f>
        <v>#REF!</v>
      </c>
    </row>
    <row r="97" spans="1:35" x14ac:dyDescent="0.3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 t="str">
        <f>ESTADISTICA!G96</f>
        <v>APAGADO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t="e">
        <f>ESTADISTICA!AH96</f>
        <v>#REF!</v>
      </c>
      <c r="AI97" t="e">
        <f>ESTADISTICA!AI96</f>
        <v>#REF!</v>
      </c>
    </row>
    <row r="98" spans="1:35" x14ac:dyDescent="0.3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t="e">
        <f>ESTADISTICA!AH97</f>
        <v>#REF!</v>
      </c>
      <c r="AI98" t="e">
        <f>ESTADISTICA!AI97</f>
        <v>#REF!</v>
      </c>
    </row>
    <row r="99" spans="1:35" x14ac:dyDescent="0.3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e">
        <f>ESTADISTICA!AH98</f>
        <v>#REF!</v>
      </c>
      <c r="AI99" t="e">
        <f>ESTADISTICA!AI98</f>
        <v>#REF!</v>
      </c>
    </row>
    <row r="100" spans="1:35" x14ac:dyDescent="0.3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t="e">
        <f>ESTADISTICA!AH99</f>
        <v>#REF!</v>
      </c>
      <c r="AI100" t="e">
        <f>ESTADISTICA!AI99</f>
        <v>#REF!</v>
      </c>
    </row>
    <row r="101" spans="1:35" x14ac:dyDescent="0.3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t="e">
        <f>ESTADISTICA!AH100</f>
        <v>#REF!</v>
      </c>
      <c r="AI101" t="e">
        <f>ESTADISTICA!AI100</f>
        <v>#REF!</v>
      </c>
    </row>
    <row r="102" spans="1:35" x14ac:dyDescent="0.3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t="e">
        <f>ESTADISTICA!AH101</f>
        <v>#REF!</v>
      </c>
      <c r="AI102" t="e">
        <f>ESTADISTICA!AI101</f>
        <v>#REF!</v>
      </c>
    </row>
    <row r="103" spans="1:35" x14ac:dyDescent="0.3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t="e">
        <f>ESTADISTICA!AH102</f>
        <v>#REF!</v>
      </c>
      <c r="AI103" t="e">
        <f>ESTADISTICA!AI102</f>
        <v>#REF!</v>
      </c>
    </row>
    <row r="104" spans="1:35" x14ac:dyDescent="0.3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t="e">
        <f>ESTADISTICA!AH103</f>
        <v>#REF!</v>
      </c>
      <c r="AI104" t="e">
        <f>ESTADISTICA!AI103</f>
        <v>#REF!</v>
      </c>
    </row>
    <row r="105" spans="1:35" x14ac:dyDescent="0.3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t="e">
        <f>ESTADISTICA!AH104</f>
        <v>#REF!</v>
      </c>
      <c r="AI105" t="e">
        <f>ESTADISTICA!AI104</f>
        <v>#REF!</v>
      </c>
    </row>
    <row r="106" spans="1:35" x14ac:dyDescent="0.3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t="e">
        <f>ESTADISTICA!AH105</f>
        <v>#REF!</v>
      </c>
      <c r="AI106" t="e">
        <f>ESTADISTICA!AI105</f>
        <v>#REF!</v>
      </c>
    </row>
    <row r="107" spans="1:35" x14ac:dyDescent="0.3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t="e">
        <f>ESTADISTICA!AH106</f>
        <v>#REF!</v>
      </c>
      <c r="AI107" t="e">
        <f>ESTADISTICA!AI106</f>
        <v>#REF!</v>
      </c>
    </row>
    <row r="108" spans="1:35" x14ac:dyDescent="0.3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t="e">
        <f>ESTADISTICA!AH107</f>
        <v>#REF!</v>
      </c>
      <c r="AI108" t="e">
        <f>ESTADISTICA!AI107</f>
        <v>#REF!</v>
      </c>
    </row>
    <row r="109" spans="1:35" x14ac:dyDescent="0.3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t="e">
        <f>ESTADISTICA!AH108</f>
        <v>#REF!</v>
      </c>
      <c r="AI109" t="e">
        <f>ESTADISTICA!AI108</f>
        <v>#REF!</v>
      </c>
    </row>
    <row r="110" spans="1:35" x14ac:dyDescent="0.3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t="e">
        <f>ESTADISTICA!AH109</f>
        <v>#REF!</v>
      </c>
      <c r="AI110" t="e">
        <f>ESTADISTICA!AI109</f>
        <v>#REF!</v>
      </c>
    </row>
    <row r="111" spans="1:35" x14ac:dyDescent="0.3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t="e">
        <f>ESTADISTICA!AH110</f>
        <v>#REF!</v>
      </c>
      <c r="AI111" t="e">
        <f>ESTADISTICA!AI110</f>
        <v>#REF!</v>
      </c>
    </row>
    <row r="112" spans="1:35" x14ac:dyDescent="0.3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t="e">
        <f>ESTADISTICA!AH111</f>
        <v>#REF!</v>
      </c>
      <c r="AI112" t="e">
        <f>ESTADISTICA!AI111</f>
        <v>#REF!</v>
      </c>
    </row>
    <row r="113" spans="1:35" x14ac:dyDescent="0.3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t="e">
        <f>ESTADISTICA!AH112</f>
        <v>#REF!</v>
      </c>
      <c r="AI113" t="e">
        <f>ESTADISTICA!AI112</f>
        <v>#REF!</v>
      </c>
    </row>
    <row r="114" spans="1:35" x14ac:dyDescent="0.3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t="e">
        <f>ESTADISTICA!AH113</f>
        <v>#REF!</v>
      </c>
      <c r="AI114" t="e">
        <f>ESTADISTICA!AI113</f>
        <v>#REF!</v>
      </c>
    </row>
    <row r="115" spans="1:35" x14ac:dyDescent="0.3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t="e">
        <f>ESTADISTICA!AH114</f>
        <v>#REF!</v>
      </c>
      <c r="AI115" t="e">
        <f>ESTADISTICA!AI114</f>
        <v>#REF!</v>
      </c>
    </row>
    <row r="116" spans="1:35" x14ac:dyDescent="0.3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t="e">
        <f>ESTADISTICA!AH115</f>
        <v>#REF!</v>
      </c>
      <c r="AI116" t="e">
        <f>ESTADISTICA!AI115</f>
        <v>#REF!</v>
      </c>
    </row>
    <row r="117" spans="1:35" x14ac:dyDescent="0.3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t="e">
        <f>ESTADISTICA!AH116</f>
        <v>#REF!</v>
      </c>
      <c r="AI117" t="e">
        <f>ESTADISTICA!AI116</f>
        <v>#REF!</v>
      </c>
    </row>
    <row r="118" spans="1:35" x14ac:dyDescent="0.3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t="e">
        <f>ESTADISTICA!AH117</f>
        <v>#REF!</v>
      </c>
      <c r="AI118" t="e">
        <f>ESTADISTICA!AI117</f>
        <v>#REF!</v>
      </c>
    </row>
    <row r="119" spans="1:35" x14ac:dyDescent="0.3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t="e">
        <f>ESTADISTICA!AH118</f>
        <v>#REF!</v>
      </c>
      <c r="AI119" t="e">
        <f>ESTADISTICA!AI118</f>
        <v>#REF!</v>
      </c>
    </row>
    <row r="120" spans="1:35" x14ac:dyDescent="0.3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t="e">
        <f>ESTADISTICA!AH119</f>
        <v>#REF!</v>
      </c>
      <c r="AI120" t="e">
        <f>ESTADISTICA!AI119</f>
        <v>#REF!</v>
      </c>
    </row>
    <row r="121" spans="1:35" x14ac:dyDescent="0.3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t="e">
        <f>ESTADISTICA!AH120</f>
        <v>#REF!</v>
      </c>
      <c r="AI121" t="e">
        <f>ESTADISTICA!AI120</f>
        <v>#REF!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t="e">
        <f>ESTADISTICA!AH121</f>
        <v>#REF!</v>
      </c>
      <c r="AI122" t="e">
        <f>ESTADISTICA!AI121</f>
        <v>#REF!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t="e">
        <f>ESTADISTICA!AH122</f>
        <v>#REF!</v>
      </c>
      <c r="AI123" t="e">
        <f>ESTADISTICA!AI122</f>
        <v>#REF!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t="e">
        <f>ESTADISTICA!AH123</f>
        <v>#REF!</v>
      </c>
      <c r="AI124" t="e">
        <f>ESTADISTICA!AI123</f>
        <v>#REF!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t="e">
        <f>ESTADISTICA!AH124</f>
        <v>#REF!</v>
      </c>
      <c r="AI125" t="e">
        <f>ESTADISTICA!AI124</f>
        <v>#REF!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t="e">
        <f>ESTADISTICA!AH125</f>
        <v>#REF!</v>
      </c>
      <c r="AI126" t="e">
        <f>ESTADISTICA!AI125</f>
        <v>#REF!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t="e">
        <f>ESTADISTICA!AH126</f>
        <v>#REF!</v>
      </c>
      <c r="AI127" t="e">
        <f>ESTADISTICA!AI126</f>
        <v>#REF!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t="e">
        <f>ESTADISTICA!AH127</f>
        <v>#REF!</v>
      </c>
      <c r="AI128" t="e">
        <f>ESTADISTICA!AI127</f>
        <v>#REF!</v>
      </c>
    </row>
    <row r="129" spans="1:35" x14ac:dyDescent="0.3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t="e">
        <f>ESTADISTICA!AH128</f>
        <v>#REF!</v>
      </c>
      <c r="AI129" t="e">
        <f>ESTADISTICA!AI128</f>
        <v>#REF!</v>
      </c>
    </row>
    <row r="130" spans="1:35" x14ac:dyDescent="0.3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t="e">
        <f>ESTADISTICA!AH129</f>
        <v>#REF!</v>
      </c>
      <c r="AI130" t="e">
        <f>ESTADISTICA!AI129</f>
        <v>#REF!</v>
      </c>
    </row>
    <row r="131" spans="1:35" x14ac:dyDescent="0.3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t="e">
        <f>ESTADISTICA!AH130</f>
        <v>#REF!</v>
      </c>
      <c r="AI131" t="e">
        <f>ESTADISTICA!AI130</f>
        <v>#REF!</v>
      </c>
    </row>
    <row r="132" spans="1:35" x14ac:dyDescent="0.3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t="e">
        <f>ESTADISTICA!AH131</f>
        <v>#REF!</v>
      </c>
      <c r="AI132" t="e">
        <f>ESTADISTICA!AI131</f>
        <v>#REF!</v>
      </c>
    </row>
    <row r="133" spans="1:35" x14ac:dyDescent="0.3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t="e">
        <f>ESTADISTICA!AH132</f>
        <v>#REF!</v>
      </c>
      <c r="AI133" t="e">
        <f>ESTADISTICA!AI132</f>
        <v>#REF!</v>
      </c>
    </row>
    <row r="134" spans="1:35" x14ac:dyDescent="0.3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t="e">
        <f>ESTADISTICA!AH133</f>
        <v>#REF!</v>
      </c>
      <c r="AI134" t="e">
        <f>ESTADISTICA!AI133</f>
        <v>#REF!</v>
      </c>
    </row>
    <row r="135" spans="1:35" x14ac:dyDescent="0.3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t="e">
        <f>ESTADISTICA!AH134</f>
        <v>#REF!</v>
      </c>
      <c r="AI135" t="e">
        <f>ESTADISTICA!AI134</f>
        <v>#REF!</v>
      </c>
    </row>
    <row r="136" spans="1:35" x14ac:dyDescent="0.3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t="e">
        <f>ESTADISTICA!AH135</f>
        <v>#REF!</v>
      </c>
      <c r="AI136" t="e">
        <f>ESTADISTICA!AI135</f>
        <v>#REF!</v>
      </c>
    </row>
    <row r="137" spans="1:35" x14ac:dyDescent="0.3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t="e">
        <f>ESTADISTICA!AH136</f>
        <v>#REF!</v>
      </c>
      <c r="AI137" t="e">
        <f>ESTADISTICA!AI136</f>
        <v>#REF!</v>
      </c>
    </row>
    <row r="138" spans="1:35" x14ac:dyDescent="0.3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 t="str">
        <f>ESTADISTICA!H137</f>
        <v>APAGADO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t="e">
        <f>ESTADISTICA!AH137</f>
        <v>#REF!</v>
      </c>
      <c r="AI138" t="e">
        <f>ESTADISTICA!AI137</f>
        <v>#REF!</v>
      </c>
    </row>
    <row r="139" spans="1:35" x14ac:dyDescent="0.3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t="e">
        <f>ESTADISTICA!AH138</f>
        <v>#REF!</v>
      </c>
      <c r="AI139" t="e">
        <f>ESTADISTICA!AI138</f>
        <v>#REF!</v>
      </c>
    </row>
    <row r="140" spans="1:35" x14ac:dyDescent="0.3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t="e">
        <f>ESTADISTICA!AH139</f>
        <v>#REF!</v>
      </c>
      <c r="AI140" t="e">
        <f>ESTADISTICA!AI139</f>
        <v>#REF!</v>
      </c>
    </row>
    <row r="141" spans="1:35" x14ac:dyDescent="0.3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t="e">
        <f>ESTADISTICA!AH140</f>
        <v>#REF!</v>
      </c>
      <c r="AI141" t="e">
        <f>ESTADISTICA!AI140</f>
        <v>#REF!</v>
      </c>
    </row>
    <row r="142" spans="1:35" x14ac:dyDescent="0.3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t="e">
        <f>ESTADISTICA!AH141</f>
        <v>#REF!</v>
      </c>
      <c r="AI142" t="e">
        <f>ESTADISTICA!AI141</f>
        <v>#REF!</v>
      </c>
    </row>
    <row r="143" spans="1:35" x14ac:dyDescent="0.3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t="e">
        <f>ESTADISTICA!AH142</f>
        <v>#REF!</v>
      </c>
      <c r="AI143" t="e">
        <f>ESTADISTICA!AI142</f>
        <v>#REF!</v>
      </c>
    </row>
    <row r="144" spans="1:35" x14ac:dyDescent="0.3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 t="str">
        <f>ESTADISTICA!G143</f>
        <v>APAGADO</v>
      </c>
      <c r="H144" t="str">
        <f>ESTADISTICA!H143</f>
        <v>APAGADO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t="e">
        <f>ESTADISTICA!AH143</f>
        <v>#REF!</v>
      </c>
      <c r="AI144" t="e">
        <f>ESTADISTICA!AI143</f>
        <v>#REF!</v>
      </c>
    </row>
    <row r="145" spans="1:35" x14ac:dyDescent="0.3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t="e">
        <f>ESTADISTICA!AH144</f>
        <v>#REF!</v>
      </c>
      <c r="AI145" t="e">
        <f>ESTADISTICA!AI144</f>
        <v>#REF!</v>
      </c>
    </row>
    <row r="146" spans="1:35" x14ac:dyDescent="0.3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t="e">
        <f>ESTADISTICA!AH145</f>
        <v>#REF!</v>
      </c>
      <c r="AI146" t="e">
        <f>ESTADISTICA!AI145</f>
        <v>#REF!</v>
      </c>
    </row>
    <row r="147" spans="1:35" x14ac:dyDescent="0.3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t="e">
        <f>ESTADISTICA!AH146</f>
        <v>#REF!</v>
      </c>
      <c r="AI147" t="e">
        <f>ESTADISTICA!AI146</f>
        <v>#REF!</v>
      </c>
    </row>
    <row r="148" spans="1:35" x14ac:dyDescent="0.3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t="e">
        <f>ESTADISTICA!AH147</f>
        <v>#REF!</v>
      </c>
      <c r="AI148" t="e">
        <f>ESTADISTICA!AI147</f>
        <v>#REF!</v>
      </c>
    </row>
    <row r="149" spans="1:35" x14ac:dyDescent="0.3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t="e">
        <f>ESTADISTICA!AH148</f>
        <v>#REF!</v>
      </c>
      <c r="AI149" t="e">
        <f>ESTADISTICA!AI148</f>
        <v>#REF!</v>
      </c>
    </row>
    <row r="150" spans="1:35" x14ac:dyDescent="0.3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t="e">
        <f>ESTADISTICA!AH149</f>
        <v>#REF!</v>
      </c>
      <c r="AI150" t="e">
        <f>ESTADISTICA!AI149</f>
        <v>#REF!</v>
      </c>
    </row>
    <row r="151" spans="1:35" x14ac:dyDescent="0.3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t="e">
        <f>ESTADISTICA!AH150</f>
        <v>#REF!</v>
      </c>
      <c r="AI151" t="e">
        <f>ESTADISTICA!AI150</f>
        <v>#REF!</v>
      </c>
    </row>
    <row r="152" spans="1:35" x14ac:dyDescent="0.3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t="e">
        <f>ESTADISTICA!AH151</f>
        <v>#REF!</v>
      </c>
      <c r="AI152" t="e">
        <f>ESTADISTICA!AI151</f>
        <v>#REF!</v>
      </c>
    </row>
    <row r="153" spans="1:35" x14ac:dyDescent="0.3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t="e">
        <f>ESTADISTICA!AH152</f>
        <v>#REF!</v>
      </c>
      <c r="AI153" t="e">
        <f>ESTADISTICA!AI152</f>
        <v>#REF!</v>
      </c>
    </row>
    <row r="154" spans="1:35" x14ac:dyDescent="0.3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t="e">
        <f>ESTADISTICA!AH153</f>
        <v>#REF!</v>
      </c>
      <c r="AI154" t="e">
        <f>ESTADISTICA!AI153</f>
        <v>#REF!</v>
      </c>
    </row>
    <row r="155" spans="1:35" x14ac:dyDescent="0.3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t="e">
        <f>ESTADISTICA!AH154</f>
        <v>#REF!</v>
      </c>
      <c r="AI155" t="e">
        <f>ESTADISTICA!AI154</f>
        <v>#REF!</v>
      </c>
    </row>
    <row r="156" spans="1:35" x14ac:dyDescent="0.3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t="e">
        <f>ESTADISTICA!AH155</f>
        <v>#REF!</v>
      </c>
      <c r="AI156" t="e">
        <f>ESTADISTICA!AI155</f>
        <v>#REF!</v>
      </c>
    </row>
    <row r="157" spans="1:35" x14ac:dyDescent="0.3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t="e">
        <f>ESTADISTICA!AH156</f>
        <v>#REF!</v>
      </c>
      <c r="AI157" t="e">
        <f>ESTADISTICA!AI156</f>
        <v>#REF!</v>
      </c>
    </row>
    <row r="158" spans="1:35" x14ac:dyDescent="0.3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t="e">
        <f>ESTADISTICA!AH157</f>
        <v>#REF!</v>
      </c>
      <c r="AI158" t="e">
        <f>ESTADISTICA!AI157</f>
        <v>#REF!</v>
      </c>
    </row>
    <row r="159" spans="1:35" x14ac:dyDescent="0.3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t="e">
        <f>ESTADISTICA!AH158</f>
        <v>#REF!</v>
      </c>
      <c r="AI159" t="e">
        <f>ESTADISTICA!AI158</f>
        <v>#REF!</v>
      </c>
    </row>
    <row r="160" spans="1:35" x14ac:dyDescent="0.3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t="e">
        <f>ESTADISTICA!AH159</f>
        <v>#REF!</v>
      </c>
      <c r="AI160" t="e">
        <f>ESTADISTICA!AI159</f>
        <v>#REF!</v>
      </c>
    </row>
    <row r="161" spans="1:35" x14ac:dyDescent="0.3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t="e">
        <f>ESTADISTICA!AH160</f>
        <v>#REF!</v>
      </c>
      <c r="AI161" t="e">
        <f>ESTADISTICA!AI160</f>
        <v>#REF!</v>
      </c>
    </row>
    <row r="162" spans="1:35" x14ac:dyDescent="0.3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t="e">
        <f>ESTADISTICA!AH161</f>
        <v>#REF!</v>
      </c>
      <c r="AI162" t="e">
        <f>ESTADISTICA!AI161</f>
        <v>#REF!</v>
      </c>
    </row>
    <row r="163" spans="1:35" x14ac:dyDescent="0.3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t="e">
        <f>ESTADISTICA!AH162</f>
        <v>#REF!</v>
      </c>
      <c r="AI163" t="e">
        <f>ESTADISTICA!AI162</f>
        <v>#REF!</v>
      </c>
    </row>
    <row r="164" spans="1:35" x14ac:dyDescent="0.3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t="e">
        <f>ESTADISTICA!AH163</f>
        <v>#REF!</v>
      </c>
      <c r="AI164" t="e">
        <f>ESTADISTICA!AI163</f>
        <v>#REF!</v>
      </c>
    </row>
    <row r="165" spans="1:35" x14ac:dyDescent="0.3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t="e">
        <f>ESTADISTICA!AH164</f>
        <v>#REF!</v>
      </c>
      <c r="AI165" t="e">
        <f>ESTADISTICA!AI164</f>
        <v>#REF!</v>
      </c>
    </row>
    <row r="166" spans="1:35" x14ac:dyDescent="0.3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t="e">
        <f>ESTADISTICA!AH165</f>
        <v>#REF!</v>
      </c>
      <c r="AI166" t="e">
        <f>ESTADISTICA!AI165</f>
        <v>#REF!</v>
      </c>
    </row>
    <row r="167" spans="1:35" x14ac:dyDescent="0.3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t="e">
        <f>ESTADISTICA!AH166</f>
        <v>#REF!</v>
      </c>
      <c r="AI167" t="e">
        <f>ESTADISTICA!AI166</f>
        <v>#REF!</v>
      </c>
    </row>
    <row r="168" spans="1:35" x14ac:dyDescent="0.3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t="e">
        <f>ESTADISTICA!AH167</f>
        <v>#REF!</v>
      </c>
      <c r="AI168" t="e">
        <f>ESTADISTICA!AI167</f>
        <v>#REF!</v>
      </c>
    </row>
    <row r="169" spans="1:35" x14ac:dyDescent="0.3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t="e">
        <f>ESTADISTICA!AH168</f>
        <v>#REF!</v>
      </c>
      <c r="AI169" t="e">
        <f>ESTADISTICA!AI168</f>
        <v>#REF!</v>
      </c>
    </row>
    <row r="170" spans="1:35" x14ac:dyDescent="0.3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t="e">
        <f>ESTADISTICA!AH169</f>
        <v>#REF!</v>
      </c>
      <c r="AI170" t="e">
        <f>ESTADISTICA!AI169</f>
        <v>#REF!</v>
      </c>
    </row>
    <row r="171" spans="1:35" x14ac:dyDescent="0.3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t="e">
        <f>ESTADISTICA!AH170</f>
        <v>#REF!</v>
      </c>
      <c r="AI171" t="e">
        <f>ESTADISTICA!AI170</f>
        <v>#REF!</v>
      </c>
    </row>
    <row r="172" spans="1:35" x14ac:dyDescent="0.3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t="e">
        <f>ESTADISTICA!AH171</f>
        <v>#REF!</v>
      </c>
      <c r="AI172" t="e">
        <f>ESTADISTICA!AI171</f>
        <v>#REF!</v>
      </c>
    </row>
    <row r="173" spans="1:35" x14ac:dyDescent="0.3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t="e">
        <f>ESTADISTICA!AH172</f>
        <v>#REF!</v>
      </c>
      <c r="AI173" t="e">
        <f>ESTADISTICA!AI172</f>
        <v>#REF!</v>
      </c>
    </row>
    <row r="174" spans="1:35" x14ac:dyDescent="0.3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t="e">
        <f>ESTADISTICA!AH173</f>
        <v>#REF!</v>
      </c>
      <c r="AI174" t="e">
        <f>ESTADISTICA!AI173</f>
        <v>#REF!</v>
      </c>
    </row>
    <row r="175" spans="1:35" x14ac:dyDescent="0.3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t="e">
        <f>ESTADISTICA!AH174</f>
        <v>#REF!</v>
      </c>
      <c r="AI175" t="e">
        <f>ESTADISTICA!AI174</f>
        <v>#REF!</v>
      </c>
    </row>
    <row r="176" spans="1:35" x14ac:dyDescent="0.3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t="e">
        <f>ESTADISTICA!AH175</f>
        <v>#REF!</v>
      </c>
      <c r="AI176" t="e">
        <f>ESTADISTICA!AI175</f>
        <v>#REF!</v>
      </c>
    </row>
    <row r="177" spans="1:35" x14ac:dyDescent="0.3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t="e">
        <f>ESTADISTICA!AH176</f>
        <v>#REF!</v>
      </c>
      <c r="AI177" t="e">
        <f>ESTADISTICA!AI176</f>
        <v>#REF!</v>
      </c>
    </row>
    <row r="178" spans="1:35" x14ac:dyDescent="0.3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t="e">
        <f>ESTADISTICA!AH177</f>
        <v>#REF!</v>
      </c>
      <c r="AI178" t="e">
        <f>ESTADISTICA!AI177</f>
        <v>#REF!</v>
      </c>
    </row>
    <row r="179" spans="1:35" x14ac:dyDescent="0.3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t="e">
        <f>ESTADISTICA!AH178</f>
        <v>#REF!</v>
      </c>
      <c r="AI179" t="e">
        <f>ESTADISTICA!AI178</f>
        <v>#REF!</v>
      </c>
    </row>
    <row r="180" spans="1:35" x14ac:dyDescent="0.3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t="e">
        <f>ESTADISTICA!AH179</f>
        <v>#REF!</v>
      </c>
      <c r="AI180" t="e">
        <f>ESTADISTICA!AI179</f>
        <v>#REF!</v>
      </c>
    </row>
    <row r="181" spans="1:35" x14ac:dyDescent="0.3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t="e">
        <f>ESTADISTICA!AH180</f>
        <v>#REF!</v>
      </c>
      <c r="AI181" t="e">
        <f>ESTADISTICA!AI180</f>
        <v>#REF!</v>
      </c>
    </row>
    <row r="182" spans="1:35" x14ac:dyDescent="0.3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t="e">
        <f>ESTADISTICA!AH181</f>
        <v>#REF!</v>
      </c>
      <c r="AI182" t="e">
        <f>ESTADISTICA!AI181</f>
        <v>#REF!</v>
      </c>
    </row>
    <row r="183" spans="1:35" x14ac:dyDescent="0.3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t="e">
        <f>ESTADISTICA!AH182</f>
        <v>#REF!</v>
      </c>
      <c r="AI183" t="e">
        <f>ESTADISTICA!AI182</f>
        <v>#REF!</v>
      </c>
    </row>
    <row r="184" spans="1:35" x14ac:dyDescent="0.3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t="e">
        <f>ESTADISTICA!AH183</f>
        <v>#REF!</v>
      </c>
      <c r="AI184" t="e">
        <f>ESTADISTICA!AI183</f>
        <v>#REF!</v>
      </c>
    </row>
    <row r="185" spans="1:35" x14ac:dyDescent="0.3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t="e">
        <f>ESTADISTICA!AH184</f>
        <v>#REF!</v>
      </c>
      <c r="AI185" t="e">
        <f>ESTADISTICA!AI184</f>
        <v>#REF!</v>
      </c>
    </row>
    <row r="186" spans="1:35" x14ac:dyDescent="0.3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t="e">
        <f>ESTADISTICA!AH185</f>
        <v>#REF!</v>
      </c>
      <c r="AI186" t="e">
        <f>ESTADISTICA!AI185</f>
        <v>#REF!</v>
      </c>
    </row>
    <row r="187" spans="1:35" x14ac:dyDescent="0.3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t="e">
        <f>ESTADISTICA!AH186</f>
        <v>#REF!</v>
      </c>
      <c r="AI187" t="e">
        <f>ESTADISTICA!AI186</f>
        <v>#REF!</v>
      </c>
    </row>
    <row r="188" spans="1:35" x14ac:dyDescent="0.3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t="e">
        <f>ESTADISTICA!AH187</f>
        <v>#REF!</v>
      </c>
      <c r="AI188" t="e">
        <f>ESTADISTICA!AI187</f>
        <v>#REF!</v>
      </c>
    </row>
    <row r="189" spans="1:35" x14ac:dyDescent="0.3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t="e">
        <f>ESTADISTICA!AH188</f>
        <v>#REF!</v>
      </c>
      <c r="AI189" t="e">
        <f>ESTADISTICA!AI188</f>
        <v>#REF!</v>
      </c>
    </row>
    <row r="190" spans="1:35" x14ac:dyDescent="0.3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t="e">
        <f>ESTADISTICA!AH189</f>
        <v>#REF!</v>
      </c>
      <c r="AI190" t="e">
        <f>ESTADISTICA!AI189</f>
        <v>#REF!</v>
      </c>
    </row>
    <row r="191" spans="1:35" x14ac:dyDescent="0.3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t="e">
        <f>ESTADISTICA!AH190</f>
        <v>#REF!</v>
      </c>
      <c r="AI191" t="e">
        <f>ESTADISTICA!AI190</f>
        <v>#REF!</v>
      </c>
    </row>
    <row r="192" spans="1:35" x14ac:dyDescent="0.3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t="e">
        <f>ESTADISTICA!AH191</f>
        <v>#REF!</v>
      </c>
      <c r="AI192" t="e">
        <f>ESTADISTICA!AI191</f>
        <v>#REF!</v>
      </c>
    </row>
    <row r="193" spans="1:35" x14ac:dyDescent="0.3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t="e">
        <f>ESTADISTICA!AH192</f>
        <v>#REF!</v>
      </c>
      <c r="AI193" t="e">
        <f>ESTADISTICA!AI192</f>
        <v>#REF!</v>
      </c>
    </row>
    <row r="194" spans="1:35" x14ac:dyDescent="0.3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t="e">
        <f>ESTADISTICA!AH193</f>
        <v>#REF!</v>
      </c>
      <c r="AI194" t="e">
        <f>ESTADISTICA!AI193</f>
        <v>#REF!</v>
      </c>
    </row>
    <row r="195" spans="1:35" x14ac:dyDescent="0.3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t="e">
        <f>ESTADISTICA!AH194</f>
        <v>#REF!</v>
      </c>
      <c r="AI195" t="e">
        <f>ESTADISTICA!AI194</f>
        <v>#REF!</v>
      </c>
    </row>
    <row r="196" spans="1:35" x14ac:dyDescent="0.3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t="e">
        <f>ESTADISTICA!AH195</f>
        <v>#REF!</v>
      </c>
      <c r="AI196" t="e">
        <f>ESTADISTICA!AI195</f>
        <v>#REF!</v>
      </c>
    </row>
    <row r="197" spans="1:35" x14ac:dyDescent="0.3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t="e">
        <f>ESTADISTICA!AH196</f>
        <v>#REF!</v>
      </c>
      <c r="AI197" t="e">
        <f>ESTADISTICA!AI196</f>
        <v>#REF!</v>
      </c>
    </row>
    <row r="198" spans="1:35" x14ac:dyDescent="0.3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t="e">
        <f>ESTADISTICA!AH197</f>
        <v>#REF!</v>
      </c>
      <c r="AI198" t="e">
        <f>ESTADISTICA!AI197</f>
        <v>#REF!</v>
      </c>
    </row>
    <row r="199" spans="1:35" x14ac:dyDescent="0.3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t="e">
        <f>ESTADISTICA!AH198</f>
        <v>#REF!</v>
      </c>
      <c r="AI199" t="e">
        <f>ESTADISTICA!AI198</f>
        <v>#REF!</v>
      </c>
    </row>
    <row r="200" spans="1:35" x14ac:dyDescent="0.3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t="e">
        <f>ESTADISTICA!AH199</f>
        <v>#REF!</v>
      </c>
      <c r="AI200" t="e">
        <f>ESTADISTICA!AI199</f>
        <v>#REF!</v>
      </c>
    </row>
    <row r="201" spans="1:35" x14ac:dyDescent="0.3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t="e">
        <f>ESTADISTICA!AH200</f>
        <v>#REF!</v>
      </c>
      <c r="AI201" t="e">
        <f>ESTADISTICA!AI200</f>
        <v>#REF!</v>
      </c>
    </row>
    <row r="202" spans="1:35" x14ac:dyDescent="0.3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t="e">
        <f>ESTADISTICA!AH201</f>
        <v>#REF!</v>
      </c>
      <c r="AI202" t="e">
        <f>ESTADISTICA!AI201</f>
        <v>#REF!</v>
      </c>
    </row>
    <row r="203" spans="1:35" x14ac:dyDescent="0.3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t="e">
        <f>ESTADISTICA!AH202</f>
        <v>#REF!</v>
      </c>
      <c r="AI203" t="e">
        <f>ESTADISTICA!AI202</f>
        <v>#REF!</v>
      </c>
    </row>
    <row r="204" spans="1:35" x14ac:dyDescent="0.3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t="e">
        <f>ESTADISTICA!AH203</f>
        <v>#REF!</v>
      </c>
      <c r="AI204" t="e">
        <f>ESTADISTICA!AI203</f>
        <v>#REF!</v>
      </c>
    </row>
    <row r="205" spans="1:35" x14ac:dyDescent="0.3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t="e">
        <f>ESTADISTICA!AH204</f>
        <v>#REF!</v>
      </c>
      <c r="AI205" t="e">
        <f>ESTADISTICA!AI204</f>
        <v>#REF!</v>
      </c>
    </row>
    <row r="206" spans="1:35" x14ac:dyDescent="0.3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t="e">
        <f>ESTADISTICA!AH205</f>
        <v>#REF!</v>
      </c>
      <c r="AI206" t="e">
        <f>ESTADISTICA!AI205</f>
        <v>#REF!</v>
      </c>
    </row>
    <row r="207" spans="1:35" x14ac:dyDescent="0.3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t="e">
        <f>ESTADISTICA!AH206</f>
        <v>#REF!</v>
      </c>
      <c r="AI207" t="e">
        <f>ESTADISTICA!AI206</f>
        <v>#REF!</v>
      </c>
    </row>
    <row r="208" spans="1:35" x14ac:dyDescent="0.3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t="e">
        <f>ESTADISTICA!AH207</f>
        <v>#REF!</v>
      </c>
      <c r="AI208" t="e">
        <f>ESTADISTICA!AI207</f>
        <v>#REF!</v>
      </c>
    </row>
    <row r="209" spans="1:35" x14ac:dyDescent="0.3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t="e">
        <f>ESTADISTICA!AH208</f>
        <v>#REF!</v>
      </c>
      <c r="AI209" t="e">
        <f>ESTADISTICA!AI208</f>
        <v>#REF!</v>
      </c>
    </row>
    <row r="210" spans="1:35" x14ac:dyDescent="0.3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t="e">
        <f>ESTADISTICA!AH209</f>
        <v>#REF!</v>
      </c>
      <c r="AI210" t="e">
        <f>ESTADISTICA!AI209</f>
        <v>#REF!</v>
      </c>
    </row>
    <row r="211" spans="1:35" x14ac:dyDescent="0.3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t="e">
        <f>ESTADISTICA!AH210</f>
        <v>#REF!</v>
      </c>
      <c r="AI211" t="e">
        <f>ESTADISTICA!AI210</f>
        <v>#REF!</v>
      </c>
    </row>
    <row r="212" spans="1:35" x14ac:dyDescent="0.3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t="e">
        <f>ESTADISTICA!AH211</f>
        <v>#REF!</v>
      </c>
      <c r="AI212" t="e">
        <f>ESTADISTICA!AI211</f>
        <v>#REF!</v>
      </c>
    </row>
    <row r="213" spans="1:35" x14ac:dyDescent="0.3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t="e">
        <f>ESTADISTICA!AH212</f>
        <v>#REF!</v>
      </c>
      <c r="AI213" t="e">
        <f>ESTADISTICA!AI212</f>
        <v>#REF!</v>
      </c>
    </row>
    <row r="214" spans="1:35" x14ac:dyDescent="0.3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t="e">
        <f>ESTADISTICA!AH213</f>
        <v>#REF!</v>
      </c>
      <c r="AI214" t="e">
        <f>ESTADISTICA!AI213</f>
        <v>#REF!</v>
      </c>
    </row>
    <row r="215" spans="1:35" x14ac:dyDescent="0.3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t="e">
        <f>ESTADISTICA!AH214</f>
        <v>#REF!</v>
      </c>
      <c r="AI215" t="e">
        <f>ESTADISTICA!AI214</f>
        <v>#REF!</v>
      </c>
    </row>
    <row r="216" spans="1:35" x14ac:dyDescent="0.3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t="e">
        <f>ESTADISTICA!AH215</f>
        <v>#REF!</v>
      </c>
      <c r="AI216" t="e">
        <f>ESTADISTICA!AI215</f>
        <v>#REF!</v>
      </c>
    </row>
    <row r="217" spans="1:35" x14ac:dyDescent="0.3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t="e">
        <f>ESTADISTICA!AH216</f>
        <v>#REF!</v>
      </c>
      <c r="AI217" t="e">
        <f>ESTADISTICA!AI216</f>
        <v>#REF!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t="e">
        <f>ESTADISTICA!AH217</f>
        <v>#REF!</v>
      </c>
      <c r="AI218" t="e">
        <f>ESTADISTICA!AI217</f>
        <v>#REF!</v>
      </c>
    </row>
    <row r="219" spans="1:35" x14ac:dyDescent="0.3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t="e">
        <f>ESTADISTICA!AH218</f>
        <v>#REF!</v>
      </c>
      <c r="AI219" t="e">
        <f>ESTADISTICA!AI218</f>
        <v>#REF!</v>
      </c>
    </row>
    <row r="220" spans="1:35" x14ac:dyDescent="0.3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t="e">
        <f>ESTADISTICA!AH219</f>
        <v>#REF!</v>
      </c>
      <c r="AI220" t="e">
        <f>ESTADISTICA!AI219</f>
        <v>#REF!</v>
      </c>
    </row>
    <row r="221" spans="1:35" x14ac:dyDescent="0.3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t="e">
        <f>ESTADISTICA!AH220</f>
        <v>#REF!</v>
      </c>
      <c r="AI221" t="e">
        <f>ESTADISTICA!AI220</f>
        <v>#REF!</v>
      </c>
    </row>
    <row r="222" spans="1:35" x14ac:dyDescent="0.3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t="e">
        <f>ESTADISTICA!AH221</f>
        <v>#REF!</v>
      </c>
      <c r="AI222" t="e">
        <f>ESTADISTICA!AI221</f>
        <v>#REF!</v>
      </c>
    </row>
    <row r="223" spans="1:35" x14ac:dyDescent="0.3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t="e">
        <f>ESTADISTICA!AH222</f>
        <v>#REF!</v>
      </c>
      <c r="AI223" t="e">
        <f>ESTADISTICA!AI222</f>
        <v>#REF!</v>
      </c>
    </row>
    <row r="224" spans="1:35" x14ac:dyDescent="0.3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t="e">
        <f>ESTADISTICA!AH223</f>
        <v>#REF!</v>
      </c>
      <c r="AI224" t="e">
        <f>ESTADISTICA!AI223</f>
        <v>#REF!</v>
      </c>
    </row>
    <row r="225" spans="1:35" x14ac:dyDescent="0.3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t="e">
        <f>ESTADISTICA!AH224</f>
        <v>#REF!</v>
      </c>
      <c r="AI225" t="e">
        <f>ESTADISTICA!AI224</f>
        <v>#REF!</v>
      </c>
    </row>
    <row r="226" spans="1:35" x14ac:dyDescent="0.3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t="e">
        <f>ESTADISTICA!AH225</f>
        <v>#REF!</v>
      </c>
      <c r="AI226" t="e">
        <f>ESTADISTICA!AI225</f>
        <v>#REF!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t="e">
        <f>ESTADISTICA!AH226</f>
        <v>#REF!</v>
      </c>
      <c r="AI227" t="e">
        <f>ESTADISTICA!AI226</f>
        <v>#REF!</v>
      </c>
    </row>
    <row r="228" spans="1:35" x14ac:dyDescent="0.3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t="e">
        <f>ESTADISTICA!AH227</f>
        <v>#REF!</v>
      </c>
      <c r="AI228" t="e">
        <f>ESTADISTICA!AI227</f>
        <v>#REF!</v>
      </c>
    </row>
    <row r="229" spans="1:35" x14ac:dyDescent="0.3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t="e">
        <f>ESTADISTICA!AH228</f>
        <v>#REF!</v>
      </c>
      <c r="AI229" t="e">
        <f>ESTADISTICA!AI228</f>
        <v>#REF!</v>
      </c>
    </row>
    <row r="230" spans="1:35" x14ac:dyDescent="0.3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t="e">
        <f>ESTADISTICA!AH229</f>
        <v>#REF!</v>
      </c>
      <c r="AI230" t="e">
        <f>ESTADISTICA!AI229</f>
        <v>#REF!</v>
      </c>
    </row>
    <row r="231" spans="1:35" x14ac:dyDescent="0.3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t="e">
        <f>ESTADISTICA!AH230</f>
        <v>#REF!</v>
      </c>
      <c r="AI231" t="e">
        <f>ESTADISTICA!AI230</f>
        <v>#REF!</v>
      </c>
    </row>
    <row r="232" spans="1:35" x14ac:dyDescent="0.3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NUÑEZ</v>
      </c>
      <c r="D232" t="str">
        <f>ESTADISTICA!D231</f>
        <v>DOMO</v>
      </c>
      <c r="E232" t="str">
        <f>ESTADISTICA!E231</f>
        <v>Fibra Optica</v>
      </c>
      <c r="F232" t="str">
        <f>ESTADISTICA!F231</f>
        <v>APAGADO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t="e">
        <f>ESTADISTICA!AH231</f>
        <v>#REF!</v>
      </c>
      <c r="AI232" t="e">
        <f>ESTADISTICA!AI231</f>
        <v>#REF!</v>
      </c>
    </row>
    <row r="233" spans="1:35" x14ac:dyDescent="0.3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NUÑEZ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t="e">
        <f>ESTADISTICA!AH232</f>
        <v>#REF!</v>
      </c>
      <c r="AI233" t="e">
        <f>ESTADISTICA!AI232</f>
        <v>#REF!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t="e">
        <f>ESTADISTICA!AH233</f>
        <v>#REF!</v>
      </c>
      <c r="AI234" t="e">
        <f>ESTADISTICA!AI233</f>
        <v>#REF!</v>
      </c>
    </row>
    <row r="235" spans="1:35" x14ac:dyDescent="0.3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e">
        <f>ESTADISTICA!AH234</f>
        <v>#REF!</v>
      </c>
      <c r="AI235" t="e">
        <f>ESTADISTICA!AI234</f>
        <v>#REF!</v>
      </c>
    </row>
    <row r="236" spans="1:35" x14ac:dyDescent="0.3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t="e">
        <f>ESTADISTICA!AH235</f>
        <v>#REF!</v>
      </c>
      <c r="AI236" t="e">
        <f>ESTADISTICA!AI235</f>
        <v>#REF!</v>
      </c>
    </row>
    <row r="237" spans="1:35" x14ac:dyDescent="0.3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t="e">
        <f>ESTADISTICA!AH236</f>
        <v>#REF!</v>
      </c>
      <c r="AI237" t="e">
        <f>ESTADISTICA!AI236</f>
        <v>#REF!</v>
      </c>
    </row>
    <row r="238" spans="1:35" x14ac:dyDescent="0.3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t="e">
        <f>ESTADISTICA!AH237</f>
        <v>#REF!</v>
      </c>
      <c r="AI238" t="e">
        <f>ESTADISTICA!AI237</f>
        <v>#REF!</v>
      </c>
    </row>
    <row r="239" spans="1:35" x14ac:dyDescent="0.3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t="e">
        <f>ESTADISTICA!AH238</f>
        <v>#REF!</v>
      </c>
      <c r="AI239" t="e">
        <f>ESTADISTICA!AI238</f>
        <v>#REF!</v>
      </c>
    </row>
    <row r="240" spans="1:35" x14ac:dyDescent="0.3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t="e">
        <f>ESTADISTICA!AH239</f>
        <v>#REF!</v>
      </c>
      <c r="AI240" t="e">
        <f>ESTADISTICA!AI239</f>
        <v>#REF!</v>
      </c>
    </row>
    <row r="241" spans="1:35" x14ac:dyDescent="0.3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>
        <f>ESTADISTICA!G240</f>
        <v>0</v>
      </c>
      <c r="H241" t="str">
        <f>ESTADISTICA!H240</f>
        <v>APAGADO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t="e">
        <f>ESTADISTICA!AH240</f>
        <v>#REF!</v>
      </c>
      <c r="AI241" t="e">
        <f>ESTADISTICA!AI240</f>
        <v>#REF!</v>
      </c>
    </row>
    <row r="242" spans="1:35" x14ac:dyDescent="0.3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t="e">
        <f>ESTADISTICA!AH241</f>
        <v>#REF!</v>
      </c>
      <c r="AI242" t="e">
        <f>ESTADISTICA!AI241</f>
        <v>#REF!</v>
      </c>
    </row>
    <row r="243" spans="1:35" x14ac:dyDescent="0.3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t="e">
        <f>ESTADISTICA!AH242</f>
        <v>#REF!</v>
      </c>
      <c r="AI243" t="e">
        <f>ESTADISTICA!AI242</f>
        <v>#REF!</v>
      </c>
    </row>
    <row r="244" spans="1:35" x14ac:dyDescent="0.3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 t="str">
        <f>ESTADISTICA!H243</f>
        <v>APAGADO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e">
        <f>ESTADISTICA!AH243</f>
        <v>#REF!</v>
      </c>
      <c r="AI244" t="e">
        <f>ESTADISTICA!AI243</f>
        <v>#REF!</v>
      </c>
    </row>
    <row r="245" spans="1:35" x14ac:dyDescent="0.3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t="e">
        <f>ESTADISTICA!AH244</f>
        <v>#REF!</v>
      </c>
      <c r="AI245" t="e">
        <f>ESTADISTICA!AI244</f>
        <v>#REF!</v>
      </c>
    </row>
    <row r="246" spans="1:35" x14ac:dyDescent="0.3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t="e">
        <f>ESTADISTICA!AH245</f>
        <v>#REF!</v>
      </c>
      <c r="AI246" t="e">
        <f>ESTADISTICA!AI245</f>
        <v>#REF!</v>
      </c>
    </row>
    <row r="247" spans="1:35" x14ac:dyDescent="0.3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t="e">
        <f>ESTADISTICA!AH246</f>
        <v>#REF!</v>
      </c>
      <c r="AI247" t="e">
        <f>ESTADISTICA!AI246</f>
        <v>#REF!</v>
      </c>
    </row>
    <row r="248" spans="1:35" x14ac:dyDescent="0.3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t="e">
        <f>ESTADISTICA!AH247</f>
        <v>#REF!</v>
      </c>
      <c r="AI248" t="e">
        <f>ESTADISTICA!AI247</f>
        <v>#REF!</v>
      </c>
    </row>
    <row r="249" spans="1:35" x14ac:dyDescent="0.3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t="e">
        <f>ESTADISTICA!AH248</f>
        <v>#REF!</v>
      </c>
      <c r="AI249" t="e">
        <f>ESTADISTICA!AI248</f>
        <v>#REF!</v>
      </c>
    </row>
    <row r="250" spans="1:35" x14ac:dyDescent="0.3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t="e">
        <f>ESTADISTICA!AH249</f>
        <v>#REF!</v>
      </c>
      <c r="AI250" t="e">
        <f>ESTADISTICA!AI249</f>
        <v>#REF!</v>
      </c>
    </row>
    <row r="251" spans="1:35" x14ac:dyDescent="0.3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t="e">
        <f>ESTADISTICA!AH250</f>
        <v>#REF!</v>
      </c>
      <c r="AI251" t="e">
        <f>ESTADISTICA!AI250</f>
        <v>#REF!</v>
      </c>
    </row>
    <row r="252" spans="1:35" x14ac:dyDescent="0.3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t="e">
        <f>ESTADISTICA!AH251</f>
        <v>#REF!</v>
      </c>
      <c r="AI252" t="e">
        <f>ESTADISTICA!AI251</f>
        <v>#REF!</v>
      </c>
    </row>
    <row r="253" spans="1:35" x14ac:dyDescent="0.3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t="e">
        <f>ESTADISTICA!AH252</f>
        <v>#REF!</v>
      </c>
      <c r="AI253" t="e">
        <f>ESTADISTICA!AI252</f>
        <v>#REF!</v>
      </c>
    </row>
    <row r="254" spans="1:35" x14ac:dyDescent="0.3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t="e">
        <f>ESTADISTICA!AH253</f>
        <v>#REF!</v>
      </c>
      <c r="AI254" t="e">
        <f>ESTADISTICA!AI253</f>
        <v>#REF!</v>
      </c>
    </row>
    <row r="255" spans="1:35" x14ac:dyDescent="0.3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t="e">
        <f>ESTADISTICA!AH254</f>
        <v>#REF!</v>
      </c>
      <c r="AI255" t="e">
        <f>ESTADISTICA!AI254</f>
        <v>#REF!</v>
      </c>
    </row>
    <row r="256" spans="1:35" x14ac:dyDescent="0.3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t="e">
        <f>ESTADISTICA!AH255</f>
        <v>#REF!</v>
      </c>
      <c r="AI256" t="e">
        <f>ESTADISTICA!AI255</f>
        <v>#REF!</v>
      </c>
    </row>
    <row r="257" spans="1:35" x14ac:dyDescent="0.3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t="e">
        <f>ESTADISTICA!AH256</f>
        <v>#REF!</v>
      </c>
      <c r="AI257" t="e">
        <f>ESTADISTICA!AI256</f>
        <v>#REF!</v>
      </c>
    </row>
    <row r="258" spans="1:35" x14ac:dyDescent="0.3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t="e">
        <f>ESTADISTICA!AH257</f>
        <v>#REF!</v>
      </c>
      <c r="AI258" t="e">
        <f>ESTADISTICA!AI257</f>
        <v>#REF!</v>
      </c>
    </row>
    <row r="259" spans="1:35" x14ac:dyDescent="0.3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t="e">
        <f>ESTADISTICA!AH258</f>
        <v>#REF!</v>
      </c>
      <c r="AI259" t="e">
        <f>ESTADISTICA!AI258</f>
        <v>#REF!</v>
      </c>
    </row>
    <row r="260" spans="1:35" x14ac:dyDescent="0.3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t="e">
        <f>ESTADISTICA!AH259</f>
        <v>#REF!</v>
      </c>
      <c r="AI260" t="e">
        <f>ESTADISTICA!AI259</f>
        <v>#REF!</v>
      </c>
    </row>
    <row r="261" spans="1:35" x14ac:dyDescent="0.3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t="e">
        <f>ESTADISTICA!AH260</f>
        <v>#REF!</v>
      </c>
      <c r="AI261" t="e">
        <f>ESTADISTICA!AI260</f>
        <v>#REF!</v>
      </c>
    </row>
    <row r="262" spans="1:35" x14ac:dyDescent="0.3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t="e">
        <f>ESTADISTICA!AH261</f>
        <v>#REF!</v>
      </c>
      <c r="AI262" t="e">
        <f>ESTADISTICA!AI261</f>
        <v>#REF!</v>
      </c>
    </row>
    <row r="263" spans="1:35" x14ac:dyDescent="0.3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t="e">
        <f>ESTADISTICA!AH262</f>
        <v>#REF!</v>
      </c>
      <c r="AI263" t="e">
        <f>ESTADISTICA!AI262</f>
        <v>#REF!</v>
      </c>
    </row>
    <row r="264" spans="1:35" x14ac:dyDescent="0.3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t="e">
        <f>ESTADISTICA!AH263</f>
        <v>#REF!</v>
      </c>
      <c r="AI264" t="e">
        <f>ESTADISTICA!AI263</f>
        <v>#REF!</v>
      </c>
    </row>
    <row r="265" spans="1:35" x14ac:dyDescent="0.3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t="e">
        <f>ESTADISTICA!AH264</f>
        <v>#REF!</v>
      </c>
      <c r="AI265" t="e">
        <f>ESTADISTICA!AI264</f>
        <v>#REF!</v>
      </c>
    </row>
    <row r="266" spans="1:35" x14ac:dyDescent="0.3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t="e">
        <f>ESTADISTICA!AH265</f>
        <v>#REF!</v>
      </c>
      <c r="AI266" t="e">
        <f>ESTADISTICA!AI265</f>
        <v>#REF!</v>
      </c>
    </row>
    <row r="267" spans="1:35" x14ac:dyDescent="0.3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t="e">
        <f>ESTADISTICA!AH266</f>
        <v>#REF!</v>
      </c>
      <c r="AI267" t="e">
        <f>ESTADISTICA!AI266</f>
        <v>#REF!</v>
      </c>
    </row>
    <row r="268" spans="1:35" x14ac:dyDescent="0.3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t="e">
        <f>ESTADISTICA!AH267</f>
        <v>#REF!</v>
      </c>
      <c r="AI268" t="e">
        <f>ESTADISTICA!AI267</f>
        <v>#REF!</v>
      </c>
    </row>
    <row r="269" spans="1:35" x14ac:dyDescent="0.3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t="e">
        <f>ESTADISTICA!AH268</f>
        <v>#REF!</v>
      </c>
      <c r="AI269" t="e">
        <f>ESTADISTICA!AI268</f>
        <v>#REF!</v>
      </c>
    </row>
    <row r="270" spans="1:35" x14ac:dyDescent="0.3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t="e">
        <f>ESTADISTICA!AH269</f>
        <v>#REF!</v>
      </c>
      <c r="AI270" t="e">
        <f>ESTADISTICA!AI269</f>
        <v>#REF!</v>
      </c>
    </row>
    <row r="271" spans="1:35" x14ac:dyDescent="0.3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t="e">
        <f>ESTADISTICA!AH270</f>
        <v>#REF!</v>
      </c>
      <c r="AI271" t="e">
        <f>ESTADISTICA!AI270</f>
        <v>#REF!</v>
      </c>
    </row>
    <row r="272" spans="1:35" x14ac:dyDescent="0.3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t="e">
        <f>ESTADISTICA!AH271</f>
        <v>#REF!</v>
      </c>
      <c r="AI272" t="e">
        <f>ESTADISTICA!AI271</f>
        <v>#REF!</v>
      </c>
    </row>
    <row r="273" spans="1:35" x14ac:dyDescent="0.3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t="e">
        <f>ESTADISTICA!AH272</f>
        <v>#REF!</v>
      </c>
      <c r="AI273" t="e">
        <f>ESTADISTICA!AI272</f>
        <v>#REF!</v>
      </c>
    </row>
    <row r="274" spans="1:35" x14ac:dyDescent="0.3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t="e">
        <f>ESTADISTICA!AH273</f>
        <v>#REF!</v>
      </c>
      <c r="AI274" t="e">
        <f>ESTADISTICA!AI273</f>
        <v>#REF!</v>
      </c>
    </row>
    <row r="275" spans="1:35" x14ac:dyDescent="0.3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t="e">
        <f>ESTADISTICA!AH274</f>
        <v>#REF!</v>
      </c>
      <c r="AI275" t="e">
        <f>ESTADISTICA!AI274</f>
        <v>#REF!</v>
      </c>
    </row>
    <row r="276" spans="1:35" x14ac:dyDescent="0.3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t="e">
        <f>ESTADISTICA!AH275</f>
        <v>#REF!</v>
      </c>
      <c r="AI276" t="e">
        <f>ESTADISTICA!AI275</f>
        <v>#REF!</v>
      </c>
    </row>
    <row r="277" spans="1:35" x14ac:dyDescent="0.3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t="e">
        <f>ESTADISTICA!AH276</f>
        <v>#REF!</v>
      </c>
      <c r="AI277" t="e">
        <f>ESTADISTICA!AI276</f>
        <v>#REF!</v>
      </c>
    </row>
    <row r="278" spans="1:35" x14ac:dyDescent="0.3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t="e">
        <f>ESTADISTICA!AH277</f>
        <v>#REF!</v>
      </c>
      <c r="AI278" t="e">
        <f>ESTADISTICA!AI277</f>
        <v>#REF!</v>
      </c>
    </row>
    <row r="279" spans="1:35" x14ac:dyDescent="0.3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t="e">
        <f>ESTADISTICA!AH278</f>
        <v>#REF!</v>
      </c>
      <c r="AI279" t="e">
        <f>ESTADISTICA!AI278</f>
        <v>#REF!</v>
      </c>
    </row>
    <row r="280" spans="1:35" x14ac:dyDescent="0.3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t="e">
        <f>ESTADISTICA!AH279</f>
        <v>#REF!</v>
      </c>
      <c r="AI280" t="e">
        <f>ESTADISTICA!AI279</f>
        <v>#REF!</v>
      </c>
    </row>
    <row r="281" spans="1:35" x14ac:dyDescent="0.3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t="e">
        <f>ESTADISTICA!AH280</f>
        <v>#REF!</v>
      </c>
      <c r="AI281" t="e">
        <f>ESTADISTICA!AI280</f>
        <v>#REF!</v>
      </c>
    </row>
    <row r="282" spans="1:35" x14ac:dyDescent="0.3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t="e">
        <f>ESTADISTICA!AH281</f>
        <v>#REF!</v>
      </c>
      <c r="AI282" t="e">
        <f>ESTADISTICA!AI281</f>
        <v>#REF!</v>
      </c>
    </row>
    <row r="283" spans="1:35" x14ac:dyDescent="0.3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t="e">
        <f>ESTADISTICA!AH282</f>
        <v>#REF!</v>
      </c>
      <c r="AI283" t="e">
        <f>ESTADISTICA!AI282</f>
        <v>#REF!</v>
      </c>
    </row>
    <row r="284" spans="1:35" x14ac:dyDescent="0.3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t="e">
        <f>ESTADISTICA!AH283</f>
        <v>#REF!</v>
      </c>
      <c r="AI284" t="e">
        <f>ESTADISTICA!AI283</f>
        <v>#REF!</v>
      </c>
    </row>
    <row r="285" spans="1:35" x14ac:dyDescent="0.3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t="e">
        <f>ESTADISTICA!AH284</f>
        <v>#REF!</v>
      </c>
      <c r="AI285" t="e">
        <f>ESTADISTICA!AI284</f>
        <v>#REF!</v>
      </c>
    </row>
    <row r="286" spans="1:35" x14ac:dyDescent="0.3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t="e">
        <f>ESTADISTICA!AH285</f>
        <v>#REF!</v>
      </c>
      <c r="AI286" t="e">
        <f>ESTADISTICA!AI285</f>
        <v>#REF!</v>
      </c>
    </row>
    <row r="287" spans="1:35" x14ac:dyDescent="0.3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t="e">
        <f>ESTADISTICA!AH286</f>
        <v>#REF!</v>
      </c>
      <c r="AI287" t="e">
        <f>ESTADISTICA!AI286</f>
        <v>#REF!</v>
      </c>
    </row>
    <row r="288" spans="1:35" x14ac:dyDescent="0.3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t="e">
        <f>ESTADISTICA!AH287</f>
        <v>#REF!</v>
      </c>
      <c r="AI288" t="e">
        <f>ESTADISTICA!AI287</f>
        <v>#REF!</v>
      </c>
    </row>
    <row r="289" spans="1:35" x14ac:dyDescent="0.3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t="e">
        <f>ESTADISTICA!AH288</f>
        <v>#REF!</v>
      </c>
      <c r="AI289" t="e">
        <f>ESTADISTICA!AI288</f>
        <v>#REF!</v>
      </c>
    </row>
    <row r="290" spans="1:35" x14ac:dyDescent="0.3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t="e">
        <f>ESTADISTICA!AH289</f>
        <v>#REF!</v>
      </c>
      <c r="AI290" t="e">
        <f>ESTADISTICA!AI289</f>
        <v>#REF!</v>
      </c>
    </row>
    <row r="291" spans="1:35" x14ac:dyDescent="0.3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t="e">
        <f>ESTADISTICA!AH290</f>
        <v>#REF!</v>
      </c>
      <c r="AI291" t="e">
        <f>ESTADISTICA!AI290</f>
        <v>#REF!</v>
      </c>
    </row>
    <row r="292" spans="1:35" x14ac:dyDescent="0.3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t="e">
        <f>ESTADISTICA!AH291</f>
        <v>#REF!</v>
      </c>
      <c r="AI292" t="e">
        <f>ESTADISTICA!AI291</f>
        <v>#REF!</v>
      </c>
    </row>
    <row r="293" spans="1:35" x14ac:dyDescent="0.3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t="e">
        <f>ESTADISTICA!AH292</f>
        <v>#REF!</v>
      </c>
      <c r="AI293" t="e">
        <f>ESTADISTICA!AI292</f>
        <v>#REF!</v>
      </c>
    </row>
    <row r="294" spans="1:35" x14ac:dyDescent="0.3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t="e">
        <f>ESTADISTICA!AH293</f>
        <v>#REF!</v>
      </c>
      <c r="AI294" t="e">
        <f>ESTADISTICA!AI293</f>
        <v>#REF!</v>
      </c>
    </row>
    <row r="295" spans="1:35" x14ac:dyDescent="0.3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t="e">
        <f>ESTADISTICA!AH294</f>
        <v>#REF!</v>
      </c>
      <c r="AI295" t="e">
        <f>ESTADISTICA!AI294</f>
        <v>#REF!</v>
      </c>
    </row>
    <row r="296" spans="1:35" x14ac:dyDescent="0.3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t="e">
        <f>ESTADISTICA!AH295</f>
        <v>#REF!</v>
      </c>
      <c r="AI296" t="e">
        <f>ESTADISTICA!AI295</f>
        <v>#REF!</v>
      </c>
    </row>
    <row r="297" spans="1:35" x14ac:dyDescent="0.3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t="e">
        <f>ESTADISTICA!AH296</f>
        <v>#REF!</v>
      </c>
      <c r="AI297" t="e">
        <f>ESTADISTICA!AI296</f>
        <v>#REF!</v>
      </c>
    </row>
    <row r="298" spans="1:35" x14ac:dyDescent="0.3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t="e">
        <f>ESTADISTICA!AH297</f>
        <v>#REF!</v>
      </c>
      <c r="AI298" t="e">
        <f>ESTADISTICA!AI297</f>
        <v>#REF!</v>
      </c>
    </row>
    <row r="299" spans="1:35" x14ac:dyDescent="0.3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t="e">
        <f>ESTADISTICA!AH298</f>
        <v>#REF!</v>
      </c>
      <c r="AI299" t="e">
        <f>ESTADISTICA!AI298</f>
        <v>#REF!</v>
      </c>
    </row>
    <row r="300" spans="1:35" x14ac:dyDescent="0.3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t="e">
        <f>ESTADISTICA!AH299</f>
        <v>#REF!</v>
      </c>
      <c r="AI300" t="e">
        <f>ESTADISTICA!AI299</f>
        <v>#REF!</v>
      </c>
    </row>
    <row r="301" spans="1:35" x14ac:dyDescent="0.3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t="e">
        <f>ESTADISTICA!AH300</f>
        <v>#REF!</v>
      </c>
      <c r="AI301" t="e">
        <f>ESTADISTICA!AI300</f>
        <v>#REF!</v>
      </c>
    </row>
    <row r="302" spans="1:35" x14ac:dyDescent="0.3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t="e">
        <f>ESTADISTICA!AH301</f>
        <v>#REF!</v>
      </c>
      <c r="AI302" t="e">
        <f>ESTADISTICA!AI301</f>
        <v>#REF!</v>
      </c>
    </row>
    <row r="303" spans="1:35" x14ac:dyDescent="0.3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t="e">
        <f>ESTADISTICA!AH302</f>
        <v>#REF!</v>
      </c>
      <c r="AI303" t="e">
        <f>ESTADISTICA!AI302</f>
        <v>#REF!</v>
      </c>
    </row>
    <row r="304" spans="1:35" x14ac:dyDescent="0.3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t="e">
        <f>ESTADISTICA!AH303</f>
        <v>#REF!</v>
      </c>
      <c r="AI304" t="e">
        <f>ESTADISTICA!AI303</f>
        <v>#REF!</v>
      </c>
    </row>
    <row r="305" spans="1:35" x14ac:dyDescent="0.3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t="e">
        <f>ESTADISTICA!AH304</f>
        <v>#REF!</v>
      </c>
      <c r="AI305" t="e">
        <f>ESTADISTICA!AI304</f>
        <v>#REF!</v>
      </c>
    </row>
    <row r="306" spans="1:35" x14ac:dyDescent="0.3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t="e">
        <f>ESTADISTICA!AH305</f>
        <v>#REF!</v>
      </c>
      <c r="AI306" t="e">
        <f>ESTADISTICA!AI305</f>
        <v>#REF!</v>
      </c>
    </row>
    <row r="307" spans="1:35" x14ac:dyDescent="0.3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t="e">
        <f>ESTADISTICA!AH306</f>
        <v>#REF!</v>
      </c>
      <c r="AI307" t="e">
        <f>ESTADISTICA!AI306</f>
        <v>#REF!</v>
      </c>
    </row>
    <row r="308" spans="1:35" x14ac:dyDescent="0.3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t="e">
        <f>ESTADISTICA!AH307</f>
        <v>#REF!</v>
      </c>
      <c r="AI308" t="e">
        <f>ESTADISTICA!AI307</f>
        <v>#REF!</v>
      </c>
    </row>
    <row r="309" spans="1:35" x14ac:dyDescent="0.3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t="e">
        <f>ESTADISTICA!AH308</f>
        <v>#REF!</v>
      </c>
      <c r="AI309" t="e">
        <f>ESTADISTICA!AI308</f>
        <v>#REF!</v>
      </c>
    </row>
    <row r="310" spans="1:35" x14ac:dyDescent="0.3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t="e">
        <f>ESTADISTICA!AH309</f>
        <v>#REF!</v>
      </c>
      <c r="AI310" t="e">
        <f>ESTADISTICA!AI309</f>
        <v>#REF!</v>
      </c>
    </row>
    <row r="311" spans="1:35" x14ac:dyDescent="0.3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t="e">
        <f>ESTADISTICA!AH310</f>
        <v>#REF!</v>
      </c>
      <c r="AI311" t="e">
        <f>ESTADISTICA!AI310</f>
        <v>#REF!</v>
      </c>
    </row>
    <row r="312" spans="1:35" x14ac:dyDescent="0.3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t="e">
        <f>ESTADISTICA!AH311</f>
        <v>#REF!</v>
      </c>
      <c r="AI312" t="e">
        <f>ESTADISTICA!AI311</f>
        <v>#REF!</v>
      </c>
    </row>
    <row r="313" spans="1:35" x14ac:dyDescent="0.3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t="e">
        <f>ESTADISTICA!AH312</f>
        <v>#REF!</v>
      </c>
      <c r="AI313" t="e">
        <f>ESTADISTICA!AI312</f>
        <v>#REF!</v>
      </c>
    </row>
    <row r="314" spans="1:35" x14ac:dyDescent="0.3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t="e">
        <f>ESTADISTICA!AH313</f>
        <v>#REF!</v>
      </c>
      <c r="AI314" t="e">
        <f>ESTADISTICA!AI313</f>
        <v>#REF!</v>
      </c>
    </row>
    <row r="315" spans="1:35" x14ac:dyDescent="0.3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t="e">
        <f>ESTADISTICA!AH314</f>
        <v>#REF!</v>
      </c>
      <c r="AI315" t="e">
        <f>ESTADISTICA!AI314</f>
        <v>#REF!</v>
      </c>
    </row>
    <row r="316" spans="1:35" x14ac:dyDescent="0.3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t="e">
        <f>ESTADISTICA!AH315</f>
        <v>#REF!</v>
      </c>
      <c r="AI316" t="e">
        <f>ESTADISTICA!AI315</f>
        <v>#REF!</v>
      </c>
    </row>
    <row r="317" spans="1:35" x14ac:dyDescent="0.3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t="e">
        <f>ESTADISTICA!AH316</f>
        <v>#REF!</v>
      </c>
      <c r="AI317" t="e">
        <f>ESTADISTICA!AI316</f>
        <v>#REF!</v>
      </c>
    </row>
    <row r="318" spans="1:35" x14ac:dyDescent="0.3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t="e">
        <f>ESTADISTICA!AH317</f>
        <v>#REF!</v>
      </c>
      <c r="AI318" t="e">
        <f>ESTADISTICA!AI317</f>
        <v>#REF!</v>
      </c>
    </row>
    <row r="319" spans="1:35" x14ac:dyDescent="0.3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t="e">
        <f>ESTADISTICA!AH318</f>
        <v>#REF!</v>
      </c>
      <c r="AI319" t="e">
        <f>ESTADISTICA!AI318</f>
        <v>#REF!</v>
      </c>
    </row>
    <row r="320" spans="1:35" x14ac:dyDescent="0.3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t="e">
        <f>ESTADISTICA!AH319</f>
        <v>#REF!</v>
      </c>
      <c r="AI320" t="e">
        <f>ESTADISTICA!AI319</f>
        <v>#REF!</v>
      </c>
    </row>
    <row r="321" spans="1:35" x14ac:dyDescent="0.3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t="e">
        <f>ESTADISTICA!AH320</f>
        <v>#REF!</v>
      </c>
      <c r="AI321" t="e">
        <f>ESTADISTICA!AI320</f>
        <v>#REF!</v>
      </c>
    </row>
    <row r="322" spans="1:35" x14ac:dyDescent="0.3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t="e">
        <f>ESTADISTICA!AH321</f>
        <v>#REF!</v>
      </c>
      <c r="AI322" t="e">
        <f>ESTADISTICA!AI321</f>
        <v>#REF!</v>
      </c>
    </row>
    <row r="323" spans="1:35" x14ac:dyDescent="0.3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t="e">
        <f>ESTADISTICA!AH322</f>
        <v>#REF!</v>
      </c>
      <c r="AI323" t="e">
        <f>ESTADISTICA!AI322</f>
        <v>#REF!</v>
      </c>
    </row>
    <row r="324" spans="1:35" x14ac:dyDescent="0.3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t="e">
        <f>ESTADISTICA!AH323</f>
        <v>#REF!</v>
      </c>
      <c r="AI324" t="e">
        <f>ESTADISTICA!AI323</f>
        <v>#REF!</v>
      </c>
    </row>
    <row r="325" spans="1:35" x14ac:dyDescent="0.3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t="e">
        <f>ESTADISTICA!AH324</f>
        <v>#REF!</v>
      </c>
      <c r="AI325" t="e">
        <f>ESTADISTICA!AI324</f>
        <v>#REF!</v>
      </c>
    </row>
    <row r="326" spans="1:35" x14ac:dyDescent="0.3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t="e">
        <f>ESTADISTICA!AH325</f>
        <v>#REF!</v>
      </c>
      <c r="AI326" t="e">
        <f>ESTADISTICA!AI325</f>
        <v>#REF!</v>
      </c>
    </row>
    <row r="327" spans="1:35" x14ac:dyDescent="0.3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t="e">
        <f>ESTADISTICA!AH326</f>
        <v>#REF!</v>
      </c>
      <c r="AI327" t="e">
        <f>ESTADISTICA!AI326</f>
        <v>#REF!</v>
      </c>
    </row>
    <row r="328" spans="1:35" x14ac:dyDescent="0.3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t="e">
        <f>ESTADISTICA!AH327</f>
        <v>#REF!</v>
      </c>
      <c r="AI328" t="e">
        <f>ESTADISTICA!AI327</f>
        <v>#REF!</v>
      </c>
    </row>
    <row r="329" spans="1:35" x14ac:dyDescent="0.3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t="e">
        <f>ESTADISTICA!AH328</f>
        <v>#REF!</v>
      </c>
      <c r="AI329" t="e">
        <f>ESTADISTICA!AI328</f>
        <v>#REF!</v>
      </c>
    </row>
    <row r="330" spans="1:35" x14ac:dyDescent="0.3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t="e">
        <f>ESTADISTICA!AH329</f>
        <v>#REF!</v>
      </c>
      <c r="AI330" t="e">
        <f>ESTADISTICA!AI329</f>
        <v>#REF!</v>
      </c>
    </row>
    <row r="331" spans="1:35" x14ac:dyDescent="0.3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t="e">
        <f>ESTADISTICA!AH330</f>
        <v>#REF!</v>
      </c>
      <c r="AI331" t="e">
        <f>ESTADISTICA!AI330</f>
        <v>#REF!</v>
      </c>
    </row>
    <row r="332" spans="1:35" x14ac:dyDescent="0.3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t="e">
        <f>ESTADISTICA!AH331</f>
        <v>#REF!</v>
      </c>
      <c r="AI332" t="e">
        <f>ESTADISTICA!AI331</f>
        <v>#REF!</v>
      </c>
    </row>
    <row r="333" spans="1:35" x14ac:dyDescent="0.3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t="e">
        <f>ESTADISTICA!AH332</f>
        <v>#REF!</v>
      </c>
      <c r="AI333" t="e">
        <f>ESTADISTICA!AI332</f>
        <v>#REF!</v>
      </c>
    </row>
    <row r="334" spans="1:35" x14ac:dyDescent="0.3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t="e">
        <f>ESTADISTICA!AH333</f>
        <v>#REF!</v>
      </c>
      <c r="AI334" t="e">
        <f>ESTADISTICA!AI333</f>
        <v>#REF!</v>
      </c>
    </row>
    <row r="335" spans="1:35" x14ac:dyDescent="0.3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t="e">
        <f>ESTADISTICA!AH334</f>
        <v>#REF!</v>
      </c>
      <c r="AI335" t="e">
        <f>ESTADISTICA!AI334</f>
        <v>#REF!</v>
      </c>
    </row>
    <row r="336" spans="1:35" x14ac:dyDescent="0.3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t="e">
        <f>ESTADISTICA!AH335</f>
        <v>#REF!</v>
      </c>
      <c r="AI336" t="e">
        <f>ESTADISTICA!AI335</f>
        <v>#REF!</v>
      </c>
    </row>
    <row r="337" spans="1:35" x14ac:dyDescent="0.3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t="e">
        <f>ESTADISTICA!AH336</f>
        <v>#REF!</v>
      </c>
      <c r="AI337" t="e">
        <f>ESTADISTICA!AI336</f>
        <v>#REF!</v>
      </c>
    </row>
    <row r="338" spans="1:35" x14ac:dyDescent="0.3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t="e">
        <f>ESTADISTICA!AH337</f>
        <v>#REF!</v>
      </c>
      <c r="AI338" t="e">
        <f>ESTADISTICA!AI337</f>
        <v>#REF!</v>
      </c>
    </row>
    <row r="339" spans="1:35" x14ac:dyDescent="0.3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t="e">
        <f>ESTADISTICA!AH338</f>
        <v>#REF!</v>
      </c>
      <c r="AI339" t="e">
        <f>ESTADISTICA!AI338</f>
        <v>#REF!</v>
      </c>
    </row>
    <row r="340" spans="1:35" x14ac:dyDescent="0.3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t="e">
        <f>ESTADISTICA!AH339</f>
        <v>#REF!</v>
      </c>
      <c r="AI340" t="e">
        <f>ESTADISTICA!AI339</f>
        <v>#REF!</v>
      </c>
    </row>
    <row r="341" spans="1:35" x14ac:dyDescent="0.3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t="e">
        <f>ESTADISTICA!AH340</f>
        <v>#REF!</v>
      </c>
      <c r="AI341" t="e">
        <f>ESTADISTICA!AI340</f>
        <v>#REF!</v>
      </c>
    </row>
    <row r="342" spans="1:35" x14ac:dyDescent="0.3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t="e">
        <f>ESTADISTICA!AH341</f>
        <v>#REF!</v>
      </c>
      <c r="AI342" t="e">
        <f>ESTADISTICA!AI341</f>
        <v>#REF!</v>
      </c>
    </row>
    <row r="343" spans="1:35" x14ac:dyDescent="0.3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t="e">
        <f>ESTADISTICA!AH342</f>
        <v>#REF!</v>
      </c>
      <c r="AI343" t="e">
        <f>ESTADISTICA!AI342</f>
        <v>#REF!</v>
      </c>
    </row>
    <row r="344" spans="1:35" x14ac:dyDescent="0.3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t="e">
        <f>ESTADISTICA!AH343</f>
        <v>#REF!</v>
      </c>
      <c r="AI344" t="e">
        <f>ESTADISTICA!AI343</f>
        <v>#REF!</v>
      </c>
    </row>
    <row r="345" spans="1:35" x14ac:dyDescent="0.3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t="e">
        <f>ESTADISTICA!AH344</f>
        <v>#REF!</v>
      </c>
      <c r="AI345" t="e">
        <f>ESTADISTICA!AI344</f>
        <v>#REF!</v>
      </c>
    </row>
    <row r="346" spans="1:35" x14ac:dyDescent="0.3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t="e">
        <f>ESTADISTICA!AH345</f>
        <v>#REF!</v>
      </c>
      <c r="AI346" t="e">
        <f>ESTADISTICA!AI345</f>
        <v>#REF!</v>
      </c>
    </row>
    <row r="347" spans="1:35" x14ac:dyDescent="0.3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t="e">
        <f>ESTADISTICA!AH346</f>
        <v>#REF!</v>
      </c>
      <c r="AI347" t="e">
        <f>ESTADISTICA!AI346</f>
        <v>#REF!</v>
      </c>
    </row>
    <row r="348" spans="1:35" x14ac:dyDescent="0.3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t="e">
        <f>ESTADISTICA!AH347</f>
        <v>#REF!</v>
      </c>
      <c r="AI348" t="e">
        <f>ESTADISTICA!AI347</f>
        <v>#REF!</v>
      </c>
    </row>
    <row r="349" spans="1:35" x14ac:dyDescent="0.3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t="e">
        <f>ESTADISTICA!AH348</f>
        <v>#REF!</v>
      </c>
      <c r="AI349" t="e">
        <f>ESTADISTICA!AI348</f>
        <v>#REF!</v>
      </c>
    </row>
    <row r="350" spans="1:35" x14ac:dyDescent="0.3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t="e">
        <f>ESTADISTICA!AH349</f>
        <v>#REF!</v>
      </c>
      <c r="AI350" t="e">
        <f>ESTADISTICA!AI349</f>
        <v>#REF!</v>
      </c>
    </row>
    <row r="351" spans="1:35" x14ac:dyDescent="0.3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t="e">
        <f>ESTADISTICA!AH350</f>
        <v>#REF!</v>
      </c>
      <c r="AI351" t="e">
        <f>ESTADISTICA!AI350</f>
        <v>#REF!</v>
      </c>
    </row>
    <row r="352" spans="1:35" x14ac:dyDescent="0.3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t="e">
        <f>ESTADISTICA!AH351</f>
        <v>#REF!</v>
      </c>
      <c r="AI352" t="e">
        <f>ESTADISTICA!AI351</f>
        <v>#REF!</v>
      </c>
    </row>
    <row r="353" spans="1:35" x14ac:dyDescent="0.3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t="e">
        <f>ESTADISTICA!AH352</f>
        <v>#REF!</v>
      </c>
      <c r="AI353" t="e">
        <f>ESTADISTICA!AI352</f>
        <v>#REF!</v>
      </c>
    </row>
    <row r="354" spans="1:35" x14ac:dyDescent="0.3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t="e">
        <f>ESTADISTICA!AH353</f>
        <v>#REF!</v>
      </c>
      <c r="AI354" t="e">
        <f>ESTADISTICA!AI353</f>
        <v>#REF!</v>
      </c>
    </row>
    <row r="355" spans="1:35" x14ac:dyDescent="0.3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t="e">
        <f>ESTADISTICA!AH354</f>
        <v>#REF!</v>
      </c>
      <c r="AI355" t="e">
        <f>ESTADISTICA!AI354</f>
        <v>#REF!</v>
      </c>
    </row>
    <row r="356" spans="1:35" x14ac:dyDescent="0.3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 t="str">
        <f>ESTADISTICA!F355</f>
        <v>APAGADO</v>
      </c>
      <c r="G356" t="str">
        <f>ESTADISTICA!G355</f>
        <v>APAGADO</v>
      </c>
      <c r="H356" t="str">
        <f>ESTADISTICA!H355</f>
        <v>APAGADO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t="e">
        <f>ESTADISTICA!AH355</f>
        <v>#REF!</v>
      </c>
      <c r="AI356" t="e">
        <f>ESTADISTICA!AI355</f>
        <v>#REF!</v>
      </c>
    </row>
    <row r="357" spans="1:35" x14ac:dyDescent="0.3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t="e">
        <f>ESTADISTICA!AH356</f>
        <v>#REF!</v>
      </c>
      <c r="AI357" t="e">
        <f>ESTADISTICA!AI356</f>
        <v>#REF!</v>
      </c>
    </row>
    <row r="358" spans="1:35" x14ac:dyDescent="0.3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t="e">
        <f>ESTADISTICA!AH357</f>
        <v>#REF!</v>
      </c>
      <c r="AI358" t="e">
        <f>ESTADISTICA!AI357</f>
        <v>#REF!</v>
      </c>
    </row>
    <row r="359" spans="1:35" x14ac:dyDescent="0.3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t="e">
        <f>ESTADISTICA!AH358</f>
        <v>#REF!</v>
      </c>
      <c r="AI359" t="e">
        <f>ESTADISTICA!AI358</f>
        <v>#REF!</v>
      </c>
    </row>
    <row r="360" spans="1:35" x14ac:dyDescent="0.3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t="e">
        <f>ESTADISTICA!AH359</f>
        <v>#REF!</v>
      </c>
      <c r="AI360" t="e">
        <f>ESTADISTICA!AI359</f>
        <v>#REF!</v>
      </c>
    </row>
    <row r="361" spans="1:35" x14ac:dyDescent="0.3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t="e">
        <f>ESTADISTICA!AH360</f>
        <v>#REF!</v>
      </c>
      <c r="AI361" t="e">
        <f>ESTADISTICA!AI360</f>
        <v>#REF!</v>
      </c>
    </row>
    <row r="362" spans="1:35" x14ac:dyDescent="0.3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t="e">
        <f>ESTADISTICA!AH361</f>
        <v>#REF!</v>
      </c>
      <c r="AI362" t="e">
        <f>ESTADISTICA!AI361</f>
        <v>#REF!</v>
      </c>
    </row>
    <row r="363" spans="1:35" x14ac:dyDescent="0.3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t="e">
        <f>ESTADISTICA!AH362</f>
        <v>#REF!</v>
      </c>
      <c r="AI363" t="e">
        <f>ESTADISTICA!AI362</f>
        <v>#REF!</v>
      </c>
    </row>
    <row r="364" spans="1:35" x14ac:dyDescent="0.3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t="e">
        <f>ESTADISTICA!AH363</f>
        <v>#REF!</v>
      </c>
      <c r="AI364" t="e">
        <f>ESTADISTICA!AI363</f>
        <v>#REF!</v>
      </c>
    </row>
    <row r="365" spans="1:35" x14ac:dyDescent="0.3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t="e">
        <f>ESTADISTICA!AH364</f>
        <v>#REF!</v>
      </c>
      <c r="AI365" t="e">
        <f>ESTADISTICA!AI364</f>
        <v>#REF!</v>
      </c>
    </row>
    <row r="366" spans="1:35" x14ac:dyDescent="0.3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t="e">
        <f>ESTADISTICA!AH365</f>
        <v>#REF!</v>
      </c>
      <c r="AI366" t="e">
        <f>ESTADISTICA!AI365</f>
        <v>#REF!</v>
      </c>
    </row>
    <row r="367" spans="1:35" x14ac:dyDescent="0.3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t="e">
        <f>ESTADISTICA!AH366</f>
        <v>#REF!</v>
      </c>
      <c r="AI367" t="e">
        <f>ESTADISTICA!AI366</f>
        <v>#REF!</v>
      </c>
    </row>
    <row r="368" spans="1:35" x14ac:dyDescent="0.3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t="e">
        <f>ESTADISTICA!AH367</f>
        <v>#REF!</v>
      </c>
      <c r="AI368" t="e">
        <f>ESTADISTICA!AI367</f>
        <v>#REF!</v>
      </c>
    </row>
    <row r="369" spans="1:35" x14ac:dyDescent="0.3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t="e">
        <f>ESTADISTICA!AH368</f>
        <v>#REF!</v>
      </c>
      <c r="AI369" t="e">
        <f>ESTADISTICA!AI368</f>
        <v>#REF!</v>
      </c>
    </row>
    <row r="370" spans="1:35" x14ac:dyDescent="0.3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t="e">
        <f>ESTADISTICA!AH369</f>
        <v>#REF!</v>
      </c>
      <c r="AI370" t="e">
        <f>ESTADISTICA!AI369</f>
        <v>#REF!</v>
      </c>
    </row>
    <row r="371" spans="1:35" x14ac:dyDescent="0.3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t="e">
        <f>ESTADISTICA!AH370</f>
        <v>#REF!</v>
      </c>
      <c r="AI371" t="e">
        <f>ESTADISTICA!AI370</f>
        <v>#REF!</v>
      </c>
    </row>
    <row r="372" spans="1:35" x14ac:dyDescent="0.3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t="e">
        <f>ESTADISTICA!AH371</f>
        <v>#REF!</v>
      </c>
      <c r="AI372" t="e">
        <f>ESTADISTICA!AI371</f>
        <v>#REF!</v>
      </c>
    </row>
    <row r="373" spans="1:35" x14ac:dyDescent="0.3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t="e">
        <f>ESTADISTICA!AH372</f>
        <v>#REF!</v>
      </c>
      <c r="AI373" t="e">
        <f>ESTADISTICA!AI372</f>
        <v>#REF!</v>
      </c>
    </row>
    <row r="374" spans="1:35" x14ac:dyDescent="0.3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t="e">
        <f>ESTADISTICA!AH373</f>
        <v>#REF!</v>
      </c>
      <c r="AI374" t="e">
        <f>ESTADISTICA!AI373</f>
        <v>#REF!</v>
      </c>
    </row>
    <row r="375" spans="1:35" x14ac:dyDescent="0.3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t="e">
        <f>ESTADISTICA!AH374</f>
        <v>#REF!</v>
      </c>
      <c r="AI375" t="e">
        <f>ESTADISTICA!AI374</f>
        <v>#REF!</v>
      </c>
    </row>
    <row r="376" spans="1:35" x14ac:dyDescent="0.3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t="e">
        <f>ESTADISTICA!AH375</f>
        <v>#REF!</v>
      </c>
      <c r="AI376" t="e">
        <f>ESTADISTICA!AI375</f>
        <v>#REF!</v>
      </c>
    </row>
    <row r="377" spans="1:35" x14ac:dyDescent="0.3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t="e">
        <f>ESTADISTICA!AH376</f>
        <v>#REF!</v>
      </c>
      <c r="AI377" t="e">
        <f>ESTADISTICA!AI376</f>
        <v>#REF!</v>
      </c>
    </row>
    <row r="378" spans="1:35" x14ac:dyDescent="0.3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t="e">
        <f>ESTADISTICA!AH377</f>
        <v>#REF!</v>
      </c>
      <c r="AI378" t="e">
        <f>ESTADISTICA!AI377</f>
        <v>#REF!</v>
      </c>
    </row>
    <row r="379" spans="1:35" x14ac:dyDescent="0.3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t="e">
        <f>ESTADISTICA!AH378</f>
        <v>#REF!</v>
      </c>
      <c r="AI379" t="e">
        <f>ESTADISTICA!AI378</f>
        <v>#REF!</v>
      </c>
    </row>
    <row r="380" spans="1:35" x14ac:dyDescent="0.3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 t="e">
        <f>ESTADISTICA!AH379</f>
        <v>#REF!</v>
      </c>
      <c r="AI380" t="e">
        <f>ESTADISTICA!AI379</f>
        <v>#REF!</v>
      </c>
    </row>
    <row r="381" spans="1:35" x14ac:dyDescent="0.3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 t="e">
        <f>ESTADISTICA!AH380</f>
        <v>#REF!</v>
      </c>
      <c r="AI381" t="e">
        <f>ESTADISTICA!AI380</f>
        <v>#REF!</v>
      </c>
    </row>
    <row r="382" spans="1:35" x14ac:dyDescent="0.3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 t="e">
        <f>ESTADISTICA!AH381</f>
        <v>#REF!</v>
      </c>
      <c r="AI382" t="e">
        <f>ESTADISTICA!AI381</f>
        <v>#REF!</v>
      </c>
    </row>
    <row r="383" spans="1:35" x14ac:dyDescent="0.3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 t="e">
        <f>ESTADISTICA!AH382</f>
        <v>#REF!</v>
      </c>
      <c r="AI383" t="e">
        <f>ESTADISTICA!AI382</f>
        <v>#REF!</v>
      </c>
    </row>
    <row r="384" spans="1:35" x14ac:dyDescent="0.3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 t="e">
        <f>ESTADISTICA!AH383</f>
        <v>#REF!</v>
      </c>
      <c r="AI384" t="e">
        <f>ESTADISTICA!AI383</f>
        <v>#REF!</v>
      </c>
    </row>
    <row r="385" spans="1:35" x14ac:dyDescent="0.3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 t="e">
        <f>ESTADISTICA!AH384</f>
        <v>#REF!</v>
      </c>
      <c r="AI385" t="e">
        <f>ESTADISTICA!AI384</f>
        <v>#REF!</v>
      </c>
    </row>
    <row r="386" spans="1:35" x14ac:dyDescent="0.3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 t="e">
        <f>ESTADISTICA!AH385</f>
        <v>#REF!</v>
      </c>
      <c r="AI386" t="e">
        <f>ESTADISTICA!AI385</f>
        <v>#REF!</v>
      </c>
    </row>
    <row r="387" spans="1:35" x14ac:dyDescent="0.3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 t="e">
        <f>ESTADISTICA!AH386</f>
        <v>#REF!</v>
      </c>
      <c r="AI387" t="e">
        <f>ESTADISTICA!AI386</f>
        <v>#REF!</v>
      </c>
    </row>
    <row r="388" spans="1:35" x14ac:dyDescent="0.3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 t="e">
        <f>ESTADISTICA!AH387</f>
        <v>#REF!</v>
      </c>
      <c r="AI388" t="e">
        <f>ESTADISTICA!AI387</f>
        <v>#REF!</v>
      </c>
    </row>
    <row r="389" spans="1:35" x14ac:dyDescent="0.3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 t="e">
        <f>ESTADISTICA!AH388</f>
        <v>#REF!</v>
      </c>
      <c r="AI389" t="e">
        <f>ESTADISTICA!AI388</f>
        <v>#REF!</v>
      </c>
    </row>
    <row r="390" spans="1:35" x14ac:dyDescent="0.3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 t="e">
        <f>ESTADISTICA!AH389</f>
        <v>#REF!</v>
      </c>
      <c r="AI390" t="e">
        <f>ESTADISTICA!AI389</f>
        <v>#REF!</v>
      </c>
    </row>
    <row r="391" spans="1:35" x14ac:dyDescent="0.3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 t="e">
        <f>ESTADISTICA!AH390</f>
        <v>#REF!</v>
      </c>
      <c r="AI391" t="e">
        <f>ESTADISTICA!AI390</f>
        <v>#REF!</v>
      </c>
    </row>
    <row r="392" spans="1:35" x14ac:dyDescent="0.3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 t="e">
        <f>ESTADISTICA!AH391</f>
        <v>#REF!</v>
      </c>
      <c r="AI392" t="e">
        <f>ESTADISTICA!AI391</f>
        <v>#REF!</v>
      </c>
    </row>
    <row r="393" spans="1:35" x14ac:dyDescent="0.3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 t="e">
        <f>ESTADISTICA!AH392</f>
        <v>#REF!</v>
      </c>
      <c r="AI393" t="e">
        <f>ESTADISTICA!AI392</f>
        <v>#REF!</v>
      </c>
    </row>
    <row r="394" spans="1:35" x14ac:dyDescent="0.3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 t="e">
        <f>ESTADISTICA!AH393</f>
        <v>#REF!</v>
      </c>
      <c r="AI394" t="e">
        <f>ESTADISTICA!AI393</f>
        <v>#REF!</v>
      </c>
    </row>
    <row r="395" spans="1:35" x14ac:dyDescent="0.3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 t="e">
        <f>ESTADISTICA!AH394</f>
        <v>#REF!</v>
      </c>
      <c r="AI395" t="e">
        <f>ESTADISTICA!AI394</f>
        <v>#REF!</v>
      </c>
    </row>
    <row r="396" spans="1:35" x14ac:dyDescent="0.3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 t="e">
        <f>ESTADISTICA!AH395</f>
        <v>#REF!</v>
      </c>
      <c r="AI396" t="e">
        <f>ESTADISTICA!AI395</f>
        <v>#REF!</v>
      </c>
    </row>
    <row r="397" spans="1:35" x14ac:dyDescent="0.3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 t="e">
        <f>ESTADISTICA!AH396</f>
        <v>#REF!</v>
      </c>
      <c r="AI397" t="e">
        <f>ESTADISTICA!AI396</f>
        <v>#REF!</v>
      </c>
    </row>
    <row r="398" spans="1:35" x14ac:dyDescent="0.3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 t="e">
        <f>ESTADISTICA!AH397</f>
        <v>#REF!</v>
      </c>
      <c r="AI398" t="e">
        <f>ESTADISTICA!AI397</f>
        <v>#REF!</v>
      </c>
    </row>
    <row r="399" spans="1:35" x14ac:dyDescent="0.3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 t="e">
        <f>ESTADISTICA!AH398</f>
        <v>#REF!</v>
      </c>
      <c r="AI399" t="e">
        <f>ESTADISTICA!AI398</f>
        <v>#REF!</v>
      </c>
    </row>
    <row r="400" spans="1:35" x14ac:dyDescent="0.3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 t="e">
        <f>ESTADISTICA!AH399</f>
        <v>#REF!</v>
      </c>
      <c r="AI400" t="e">
        <f>ESTADISTICA!AI399</f>
        <v>#REF!</v>
      </c>
    </row>
    <row r="401" spans="1:35" x14ac:dyDescent="0.3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 t="e">
        <f>ESTADISTICA!AH400</f>
        <v>#REF!</v>
      </c>
      <c r="AI401" t="e">
        <f>ESTADISTICA!AI400</f>
        <v>#REF!</v>
      </c>
    </row>
    <row r="402" spans="1:35" x14ac:dyDescent="0.3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 t="e">
        <f>ESTADISTICA!AH401</f>
        <v>#REF!</v>
      </c>
      <c r="AI402" t="e">
        <f>ESTADISTICA!AI401</f>
        <v>#REF!</v>
      </c>
    </row>
    <row r="403" spans="1:35" x14ac:dyDescent="0.3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 t="e">
        <f>ESTADISTICA!AH402</f>
        <v>#REF!</v>
      </c>
      <c r="AI403" t="e">
        <f>ESTADISTICA!AI402</f>
        <v>#REF!</v>
      </c>
    </row>
    <row r="404" spans="1:35" x14ac:dyDescent="0.3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 t="e">
        <f>ESTADISTICA!AH403</f>
        <v>#REF!</v>
      </c>
      <c r="AI404" t="e">
        <f>ESTADISTICA!AI403</f>
        <v>#REF!</v>
      </c>
    </row>
    <row r="405" spans="1:35" x14ac:dyDescent="0.3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 t="e">
        <f>ESTADISTICA!AH404</f>
        <v>#REF!</v>
      </c>
      <c r="AI405" t="e">
        <f>ESTADISTICA!AI404</f>
        <v>#REF!</v>
      </c>
    </row>
    <row r="406" spans="1:35" x14ac:dyDescent="0.3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 t="e">
        <f>ESTADISTICA!AH405</f>
        <v>#REF!</v>
      </c>
      <c r="AI406" t="e">
        <f>ESTADISTICA!AI405</f>
        <v>#REF!</v>
      </c>
    </row>
    <row r="407" spans="1:35" x14ac:dyDescent="0.3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 t="e">
        <f>ESTADISTICA!AH406</f>
        <v>#REF!</v>
      </c>
      <c r="AI407" t="e">
        <f>ESTADISTICA!AI406</f>
        <v>#REF!</v>
      </c>
    </row>
    <row r="408" spans="1:35" x14ac:dyDescent="0.3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 t="e">
        <f>ESTADISTICA!AH407</f>
        <v>#REF!</v>
      </c>
      <c r="AI408" t="e">
        <f>ESTADISTICA!AI407</f>
        <v>#REF!</v>
      </c>
    </row>
    <row r="409" spans="1:35" x14ac:dyDescent="0.3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 t="e">
        <f>ESTADISTICA!AH408</f>
        <v>#REF!</v>
      </c>
      <c r="AI409" t="e">
        <f>ESTADISTICA!AI408</f>
        <v>#REF!</v>
      </c>
    </row>
    <row r="410" spans="1:35" x14ac:dyDescent="0.3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 t="e">
        <f>ESTADISTICA!AH409</f>
        <v>#REF!</v>
      </c>
      <c r="AI410" t="e">
        <f>ESTADISTICA!AI409</f>
        <v>#REF!</v>
      </c>
    </row>
    <row r="411" spans="1:35" x14ac:dyDescent="0.3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 t="e">
        <f>ESTADISTICA!AH410</f>
        <v>#REF!</v>
      </c>
      <c r="AI411" t="e">
        <f>ESTADISTICA!AI410</f>
        <v>#REF!</v>
      </c>
    </row>
    <row r="412" spans="1:35" x14ac:dyDescent="0.3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 t="e">
        <f>ESTADISTICA!AH411</f>
        <v>#REF!</v>
      </c>
      <c r="AI412" t="e">
        <f>ESTADISTICA!AI411</f>
        <v>#REF!</v>
      </c>
    </row>
    <row r="413" spans="1:35" x14ac:dyDescent="0.3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 t="e">
        <f>ESTADISTICA!AH412</f>
        <v>#REF!</v>
      </c>
      <c r="AI413" t="e">
        <f>ESTADISTICA!AI412</f>
        <v>#REF!</v>
      </c>
    </row>
    <row r="414" spans="1:35" x14ac:dyDescent="0.3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 t="e">
        <f>ESTADISTICA!AH413</f>
        <v>#REF!</v>
      </c>
      <c r="AI414" t="e">
        <f>ESTADISTICA!AI413</f>
        <v>#REF!</v>
      </c>
    </row>
    <row r="415" spans="1:35" x14ac:dyDescent="0.3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 t="e">
        <f>ESTADISTICA!AH414</f>
        <v>#REF!</v>
      </c>
      <c r="AI415" t="e">
        <f>ESTADISTICA!AI414</f>
        <v>#REF!</v>
      </c>
    </row>
    <row r="416" spans="1:35" x14ac:dyDescent="0.3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 t="e">
        <f>ESTADISTICA!AH415</f>
        <v>#REF!</v>
      </c>
      <c r="AI416" t="e">
        <f>ESTADISTICA!AI415</f>
        <v>#REF!</v>
      </c>
    </row>
    <row r="417" spans="1:35" x14ac:dyDescent="0.3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 t="e">
        <f>ESTADISTICA!AH416</f>
        <v>#REF!</v>
      </c>
      <c r="AI417" t="e">
        <f>ESTADISTICA!AI416</f>
        <v>#REF!</v>
      </c>
    </row>
    <row r="418" spans="1:35" x14ac:dyDescent="0.3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 t="e">
        <f>ESTADISTICA!AH417</f>
        <v>#REF!</v>
      </c>
      <c r="AI418" t="e">
        <f>ESTADISTICA!AI417</f>
        <v>#REF!</v>
      </c>
    </row>
    <row r="419" spans="1:35" x14ac:dyDescent="0.3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 t="e">
        <f>ESTADISTICA!AH418</f>
        <v>#REF!</v>
      </c>
      <c r="AI419" t="e">
        <f>ESTADISTICA!AI418</f>
        <v>#REF!</v>
      </c>
    </row>
    <row r="420" spans="1:35" x14ac:dyDescent="0.3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 t="e">
        <f>ESTADISTICA!AH419</f>
        <v>#REF!</v>
      </c>
      <c r="AI420" t="e">
        <f>ESTADISTICA!AI419</f>
        <v>#REF!</v>
      </c>
    </row>
    <row r="421" spans="1:35" x14ac:dyDescent="0.3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 t="e">
        <f>ESTADISTICA!AH420</f>
        <v>#REF!</v>
      </c>
      <c r="AI421" t="e">
        <f>ESTADISTICA!AI420</f>
        <v>#REF!</v>
      </c>
    </row>
    <row r="422" spans="1:35" x14ac:dyDescent="0.3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 t="e">
        <f>ESTADISTICA!AH421</f>
        <v>#REF!</v>
      </c>
      <c r="AI422" t="e">
        <f>ESTADISTICA!AI421</f>
        <v>#REF!</v>
      </c>
    </row>
    <row r="423" spans="1:35" x14ac:dyDescent="0.3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 t="e">
        <f>ESTADISTICA!AH422</f>
        <v>#REF!</v>
      </c>
      <c r="AI423" t="e">
        <f>ESTADISTICA!AI422</f>
        <v>#REF!</v>
      </c>
    </row>
    <row r="424" spans="1:35" x14ac:dyDescent="0.3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 t="e">
        <f>ESTADISTICA!AH423</f>
        <v>#REF!</v>
      </c>
      <c r="AI424" t="e">
        <f>ESTADISTICA!AI423</f>
        <v>#REF!</v>
      </c>
    </row>
    <row r="425" spans="1:35" x14ac:dyDescent="0.3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 t="e">
        <f>ESTADISTICA!AH424</f>
        <v>#REF!</v>
      </c>
      <c r="AI425" t="e">
        <f>ESTADISTICA!AI424</f>
        <v>#REF!</v>
      </c>
    </row>
    <row r="426" spans="1:35" x14ac:dyDescent="0.3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 t="e">
        <f>ESTADISTICA!AH425</f>
        <v>#REF!</v>
      </c>
      <c r="AI426" t="e">
        <f>ESTADISTICA!AI425</f>
        <v>#REF!</v>
      </c>
    </row>
    <row r="427" spans="1:35" x14ac:dyDescent="0.3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 t="e">
        <f>ESTADISTICA!AH426</f>
        <v>#REF!</v>
      </c>
      <c r="AI427" t="e">
        <f>ESTADISTICA!AI426</f>
        <v>#REF!</v>
      </c>
    </row>
    <row r="428" spans="1:35" x14ac:dyDescent="0.3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 t="e">
        <f>ESTADISTICA!AH427</f>
        <v>#REF!</v>
      </c>
      <c r="AI428" t="e">
        <f>ESTADISTICA!AI427</f>
        <v>#REF!</v>
      </c>
    </row>
    <row r="429" spans="1:35" x14ac:dyDescent="0.3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 t="e">
        <f>ESTADISTICA!AH428</f>
        <v>#REF!</v>
      </c>
      <c r="AI429" t="e">
        <f>ESTADISTICA!AI428</f>
        <v>#REF!</v>
      </c>
    </row>
    <row r="430" spans="1:35" x14ac:dyDescent="0.3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 t="e">
        <f>ESTADISTICA!AH429</f>
        <v>#REF!</v>
      </c>
      <c r="AI430" t="e">
        <f>ESTADISTICA!AI429</f>
        <v>#REF!</v>
      </c>
    </row>
    <row r="431" spans="1:35" x14ac:dyDescent="0.3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 t="e">
        <f>ESTADISTICA!AH430</f>
        <v>#REF!</v>
      </c>
      <c r="AI431" t="e">
        <f>ESTADISTICA!AI430</f>
        <v>#REF!</v>
      </c>
    </row>
    <row r="432" spans="1:35" x14ac:dyDescent="0.3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 t="e">
        <f>ESTADISTICA!AH431</f>
        <v>#REF!</v>
      </c>
      <c r="AI432" t="e">
        <f>ESTADISTICA!AI431</f>
        <v>#REF!</v>
      </c>
    </row>
    <row r="433" spans="1:35" x14ac:dyDescent="0.3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 t="e">
        <f>ESTADISTICA!AH432</f>
        <v>#REF!</v>
      </c>
      <c r="AI433" t="e">
        <f>ESTADISTICA!AI432</f>
        <v>#REF!</v>
      </c>
    </row>
    <row r="434" spans="1:35" x14ac:dyDescent="0.3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 t="e">
        <f>ESTADISTICA!AH433</f>
        <v>#REF!</v>
      </c>
      <c r="AI434" t="e">
        <f>ESTADISTICA!AI433</f>
        <v>#REF!</v>
      </c>
    </row>
    <row r="435" spans="1:35" x14ac:dyDescent="0.3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 t="e">
        <f>ESTADISTICA!AH434</f>
        <v>#REF!</v>
      </c>
      <c r="AI435" t="e">
        <f>ESTADISTICA!AI434</f>
        <v>#REF!</v>
      </c>
    </row>
    <row r="436" spans="1:35" x14ac:dyDescent="0.3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 t="e">
        <f>ESTADISTICA!AH435</f>
        <v>#REF!</v>
      </c>
      <c r="AI436" t="e">
        <f>ESTADISTICA!AI435</f>
        <v>#REF!</v>
      </c>
    </row>
    <row r="437" spans="1:35" x14ac:dyDescent="0.3">
      <c r="A437" t="str">
        <f>ESTADISTICA!A436</f>
        <v>LOPEZ ROMERO</v>
      </c>
      <c r="B437" t="str">
        <f>ESTADISTICA!B436</f>
        <v>LRO15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 t="e">
        <f>ESTADISTICA!AH436</f>
        <v>#REF!</v>
      </c>
      <c r="AI437" t="e">
        <f>ESTADISTICA!AI436</f>
        <v>#REF!</v>
      </c>
    </row>
    <row r="438" spans="1:35" x14ac:dyDescent="0.3">
      <c r="A438">
        <f>ESTADISTICA!A437</f>
        <v>0</v>
      </c>
      <c r="B438" t="e">
        <f>ESTADISTICA!B437</f>
        <v>#REF!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 t="e">
        <f>ESTADISTICA!AH437</f>
        <v>#REF!</v>
      </c>
      <c r="AI438" t="e">
        <f>ESTADISTICA!AI437</f>
        <v>#REF!</v>
      </c>
    </row>
    <row r="439" spans="1:35" x14ac:dyDescent="0.3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 t="e">
        <f>ESTADISTICA!AH438</f>
        <v>#REF!</v>
      </c>
      <c r="AI439" t="e">
        <f>ESTADISTICA!AI438</f>
        <v>#REF!</v>
      </c>
    </row>
    <row r="440" spans="1:35" x14ac:dyDescent="0.3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 t="e">
        <f>ESTADISTICA!AH439</f>
        <v>#REF!</v>
      </c>
      <c r="AI440" t="e">
        <f>ESTADISTICA!AI439</f>
        <v>#REF!</v>
      </c>
    </row>
    <row r="441" spans="1:35" x14ac:dyDescent="0.3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 t="e">
        <f>ESTADISTICA!AH440</f>
        <v>#REF!</v>
      </c>
      <c r="AI441" t="e">
        <f>ESTADISTICA!AI440</f>
        <v>#REF!</v>
      </c>
    </row>
    <row r="442" spans="1:35" x14ac:dyDescent="0.3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 t="e">
        <f>ESTADISTICA!AH441</f>
        <v>#REF!</v>
      </c>
      <c r="AI442" t="e">
        <f>ESTADISTICA!AI441</f>
        <v>#REF!</v>
      </c>
    </row>
    <row r="443" spans="1:35" x14ac:dyDescent="0.3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 t="e">
        <f>ESTADISTICA!AH442</f>
        <v>#REF!</v>
      </c>
      <c r="AI443" t="e">
        <f>ESTADISTICA!AI442</f>
        <v>#REF!</v>
      </c>
    </row>
    <row r="444" spans="1:35" x14ac:dyDescent="0.3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 t="e">
        <f>ESTADISTICA!AH443</f>
        <v>#REF!</v>
      </c>
      <c r="AI444" t="e">
        <f>ESTADISTICA!AI443</f>
        <v>#REF!</v>
      </c>
    </row>
    <row r="445" spans="1:35" x14ac:dyDescent="0.3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 t="e">
        <f>ESTADISTICA!AH444</f>
        <v>#REF!</v>
      </c>
      <c r="AI445" t="e">
        <f>ESTADISTICA!AI444</f>
        <v>#REF!</v>
      </c>
    </row>
    <row r="446" spans="1:35" x14ac:dyDescent="0.3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 t="e">
        <f>ESTADISTICA!AH445</f>
        <v>#REF!</v>
      </c>
      <c r="AI446" t="e">
        <f>ESTADISTICA!AI445</f>
        <v>#REF!</v>
      </c>
    </row>
    <row r="447" spans="1:35" x14ac:dyDescent="0.3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 t="e">
        <f>ESTADISTICA!AH446</f>
        <v>#REF!</v>
      </c>
      <c r="AI447" t="e">
        <f>ESTADISTICA!AI446</f>
        <v>#REF!</v>
      </c>
    </row>
    <row r="448" spans="1:35" x14ac:dyDescent="0.3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 t="e">
        <f>ESTADISTICA!AH447</f>
        <v>#REF!</v>
      </c>
      <c r="AI448" t="e">
        <f>ESTADISTICA!AI447</f>
        <v>#REF!</v>
      </c>
    </row>
    <row r="449" spans="1:35" x14ac:dyDescent="0.3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 t="e">
        <f>ESTADISTICA!AH448</f>
        <v>#REF!</v>
      </c>
      <c r="AI449" t="e">
        <f>ESTADISTICA!AI448</f>
        <v>#REF!</v>
      </c>
    </row>
    <row r="450" spans="1:35" x14ac:dyDescent="0.3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 t="e">
        <f>ESTADISTICA!AH449</f>
        <v>#REF!</v>
      </c>
      <c r="AI450" t="e">
        <f>ESTADISTICA!AI449</f>
        <v>#REF!</v>
      </c>
    </row>
    <row r="451" spans="1:35" x14ac:dyDescent="0.3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 t="e">
        <f>ESTADISTICA!AH450</f>
        <v>#REF!</v>
      </c>
      <c r="AI451" t="e">
        <f>ESTADISTICA!AI450</f>
        <v>#REF!</v>
      </c>
    </row>
    <row r="452" spans="1:35" x14ac:dyDescent="0.3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 t="e">
        <f>ESTADISTICA!AH451</f>
        <v>#REF!</v>
      </c>
      <c r="AI452" t="e">
        <f>ESTADISTICA!AI451</f>
        <v>#REF!</v>
      </c>
    </row>
    <row r="453" spans="1:35" x14ac:dyDescent="0.3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 t="e">
        <f>ESTADISTICA!AH452</f>
        <v>#REF!</v>
      </c>
      <c r="AI453" t="e">
        <f>ESTADISTICA!AI452</f>
        <v>#REF!</v>
      </c>
    </row>
    <row r="454" spans="1:35" x14ac:dyDescent="0.3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 t="e">
        <f>ESTADISTICA!AH453</f>
        <v>#REF!</v>
      </c>
      <c r="AI454" t="e">
        <f>ESTADISTICA!AI453</f>
        <v>#REF!</v>
      </c>
    </row>
    <row r="455" spans="1:35" x14ac:dyDescent="0.3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 t="e">
        <f>ESTADISTICA!AH454</f>
        <v>#REF!</v>
      </c>
      <c r="AI455" t="e">
        <f>ESTADISTICA!AI454</f>
        <v>#REF!</v>
      </c>
    </row>
    <row r="456" spans="1:35" x14ac:dyDescent="0.3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 t="e">
        <f>ESTADISTICA!AH455</f>
        <v>#REF!</v>
      </c>
      <c r="AI456" t="e">
        <f>ESTADISTICA!AI455</f>
        <v>#REF!</v>
      </c>
    </row>
    <row r="457" spans="1:35" x14ac:dyDescent="0.3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 t="e">
        <f>ESTADISTICA!AH456</f>
        <v>#REF!</v>
      </c>
      <c r="AI457" t="e">
        <f>ESTADISTICA!AI456</f>
        <v>#REF!</v>
      </c>
    </row>
    <row r="458" spans="1:35" x14ac:dyDescent="0.3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 t="e">
        <f>ESTADISTICA!AH457</f>
        <v>#REF!</v>
      </c>
      <c r="AI458" t="e">
        <f>ESTADISTICA!AI457</f>
        <v>#REF!</v>
      </c>
    </row>
    <row r="459" spans="1:35" x14ac:dyDescent="0.3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 t="e">
        <f>ESTADISTICA!AH458</f>
        <v>#REF!</v>
      </c>
      <c r="AI459" t="e">
        <f>ESTADISTICA!AI458</f>
        <v>#REF!</v>
      </c>
    </row>
    <row r="460" spans="1:35" x14ac:dyDescent="0.3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 t="e">
        <f>ESTADISTICA!AH459</f>
        <v>#REF!</v>
      </c>
      <c r="AI460" t="e">
        <f>ESTADISTICA!AI459</f>
        <v>#REF!</v>
      </c>
    </row>
    <row r="461" spans="1:35" x14ac:dyDescent="0.3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 t="e">
        <f>ESTADISTICA!AH460</f>
        <v>#REF!</v>
      </c>
      <c r="AI461" t="e">
        <f>ESTADISTICA!AI460</f>
        <v>#REF!</v>
      </c>
    </row>
    <row r="462" spans="1:35" x14ac:dyDescent="0.3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 t="e">
        <f>ESTADISTICA!AH461</f>
        <v>#REF!</v>
      </c>
      <c r="AI462" t="e">
        <f>ESTADISTICA!AI461</f>
        <v>#REF!</v>
      </c>
    </row>
    <row r="463" spans="1:35" x14ac:dyDescent="0.3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 t="e">
        <f>ESTADISTICA!AH462</f>
        <v>#REF!</v>
      </c>
      <c r="AI463" t="e">
        <f>ESTADISTICA!AI462</f>
        <v>#REF!</v>
      </c>
    </row>
    <row r="464" spans="1:35" x14ac:dyDescent="0.3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 t="e">
        <f>ESTADISTICA!AH463</f>
        <v>#REF!</v>
      </c>
      <c r="AI464" t="e">
        <f>ESTADISTICA!AI463</f>
        <v>#REF!</v>
      </c>
    </row>
    <row r="465" spans="1:35" x14ac:dyDescent="0.3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 t="e">
        <f>ESTADISTICA!AH464</f>
        <v>#REF!</v>
      </c>
      <c r="AI465" t="e">
        <f>ESTADISTICA!AI464</f>
        <v>#REF!</v>
      </c>
    </row>
    <row r="466" spans="1:35" x14ac:dyDescent="0.3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 t="e">
        <f>ESTADISTICA!AH465</f>
        <v>#REF!</v>
      </c>
      <c r="AI466" t="e">
        <f>ESTADISTICA!AI465</f>
        <v>#REF!</v>
      </c>
    </row>
    <row r="467" spans="1:35" x14ac:dyDescent="0.3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 t="e">
        <f>ESTADISTICA!AH466</f>
        <v>#REF!</v>
      </c>
      <c r="AI467" t="e">
        <f>ESTADISTICA!AI466</f>
        <v>#REF!</v>
      </c>
    </row>
    <row r="468" spans="1:35" x14ac:dyDescent="0.3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 t="e">
        <f>ESTADISTICA!AH467</f>
        <v>#REF!</v>
      </c>
      <c r="AI468" t="e">
        <f>ESTADISTICA!AI467</f>
        <v>#REF!</v>
      </c>
    </row>
    <row r="469" spans="1:35" x14ac:dyDescent="0.3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 t="e">
        <f>ESTADISTICA!AH468</f>
        <v>#REF!</v>
      </c>
      <c r="AI469" t="e">
        <f>ESTADISTICA!AI468</f>
        <v>#REF!</v>
      </c>
    </row>
    <row r="470" spans="1:35" x14ac:dyDescent="0.3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 t="e">
        <f>ESTADISTICA!AH469</f>
        <v>#REF!</v>
      </c>
      <c r="AI470" t="e">
        <f>ESTADISTICA!AI469</f>
        <v>#REF!</v>
      </c>
    </row>
    <row r="471" spans="1:35" x14ac:dyDescent="0.3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 t="e">
        <f>ESTADISTICA!AH470</f>
        <v>#REF!</v>
      </c>
      <c r="AI471" t="e">
        <f>ESTADISTICA!AI470</f>
        <v>#REF!</v>
      </c>
    </row>
    <row r="472" spans="1:35" x14ac:dyDescent="0.3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 t="e">
        <f>ESTADISTICA!AH471</f>
        <v>#REF!</v>
      </c>
      <c r="AI472" t="e">
        <f>ESTADISTICA!AI471</f>
        <v>#REF!</v>
      </c>
    </row>
    <row r="473" spans="1:35" x14ac:dyDescent="0.3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 t="e">
        <f>ESTADISTICA!AH472</f>
        <v>#REF!</v>
      </c>
      <c r="AI473" t="e">
        <f>ESTADISTICA!AI472</f>
        <v>#REF!</v>
      </c>
    </row>
    <row r="474" spans="1:35" x14ac:dyDescent="0.3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 t="e">
        <f>ESTADISTICA!AH473</f>
        <v>#REF!</v>
      </c>
      <c r="AI474" t="e">
        <f>ESTADISTICA!AI473</f>
        <v>#REF!</v>
      </c>
    </row>
    <row r="475" spans="1:35" x14ac:dyDescent="0.3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 t="e">
        <f>ESTADISTICA!AH474</f>
        <v>#REF!</v>
      </c>
      <c r="AI475" t="e">
        <f>ESTADISTICA!AI474</f>
        <v>#REF!</v>
      </c>
    </row>
    <row r="476" spans="1:35" x14ac:dyDescent="0.3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 t="e">
        <f>ESTADISTICA!AH475</f>
        <v>#REF!</v>
      </c>
      <c r="AI476" t="e">
        <f>ESTADISTICA!AI475</f>
        <v>#REF!</v>
      </c>
    </row>
    <row r="477" spans="1:35" x14ac:dyDescent="0.3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 t="e">
        <f>ESTADISTICA!AH476</f>
        <v>#REF!</v>
      </c>
      <c r="AI477" t="e">
        <f>ESTADISTICA!AI476</f>
        <v>#REF!</v>
      </c>
    </row>
    <row r="478" spans="1:35" x14ac:dyDescent="0.3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 t="e">
        <f>ESTADISTICA!AH477</f>
        <v>#REF!</v>
      </c>
      <c r="AI478" t="e">
        <f>ESTADISTICA!AI477</f>
        <v>#REF!</v>
      </c>
    </row>
    <row r="479" spans="1:35" x14ac:dyDescent="0.3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 t="e">
        <f>ESTADISTICA!AH478</f>
        <v>#REF!</v>
      </c>
      <c r="AI479" t="e">
        <f>ESTADISTICA!AI478</f>
        <v>#REF!</v>
      </c>
    </row>
    <row r="480" spans="1:35" x14ac:dyDescent="0.3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 t="e">
        <f>ESTADISTICA!AH479</f>
        <v>#REF!</v>
      </c>
      <c r="AI480" t="e">
        <f>ESTADISTICA!AI479</f>
        <v>#REF!</v>
      </c>
    </row>
    <row r="481" spans="1:35" x14ac:dyDescent="0.3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 t="e">
        <f>ESTADISTICA!AH480</f>
        <v>#REF!</v>
      </c>
      <c r="AI481" t="e">
        <f>ESTADISTICA!AI480</f>
        <v>#REF!</v>
      </c>
    </row>
    <row r="482" spans="1:35" x14ac:dyDescent="0.3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 t="e">
        <f>ESTADISTICA!AH481</f>
        <v>#REF!</v>
      </c>
      <c r="AI482" t="e">
        <f>ESTADISTICA!AI481</f>
        <v>#REF!</v>
      </c>
    </row>
    <row r="483" spans="1:35" x14ac:dyDescent="0.3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 t="e">
        <f>ESTADISTICA!AH482</f>
        <v>#REF!</v>
      </c>
      <c r="AI483" t="e">
        <f>ESTADISTICA!AI482</f>
        <v>#REF!</v>
      </c>
    </row>
    <row r="484" spans="1:35" x14ac:dyDescent="0.3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 t="e">
        <f>ESTADISTICA!AH483</f>
        <v>#REF!</v>
      </c>
      <c r="AI484" t="e">
        <f>ESTADISTICA!AI483</f>
        <v>#REF!</v>
      </c>
    </row>
    <row r="485" spans="1:35" x14ac:dyDescent="0.3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 t="e">
        <f>ESTADISTICA!AH484</f>
        <v>#REF!</v>
      </c>
      <c r="AI485" t="e">
        <f>ESTADISTICA!AI484</f>
        <v>#REF!</v>
      </c>
    </row>
    <row r="486" spans="1:35" x14ac:dyDescent="0.3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 t="e">
        <f>ESTADISTICA!AH485</f>
        <v>#REF!</v>
      </c>
      <c r="AI486" t="e">
        <f>ESTADISTICA!AI485</f>
        <v>#REF!</v>
      </c>
    </row>
    <row r="487" spans="1:35" x14ac:dyDescent="0.3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 t="e">
        <f>ESTADISTICA!AH486</f>
        <v>#REF!</v>
      </c>
      <c r="AI487" t="e">
        <f>ESTADISTICA!AI486</f>
        <v>#REF!</v>
      </c>
    </row>
    <row r="488" spans="1:35" x14ac:dyDescent="0.3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 t="e">
        <f>ESTADISTICA!AH487</f>
        <v>#REF!</v>
      </c>
      <c r="AI488" t="e">
        <f>ESTADISTICA!AI487</f>
        <v>#REF!</v>
      </c>
    </row>
    <row r="489" spans="1:35" x14ac:dyDescent="0.3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 t="e">
        <f>ESTADISTICA!AH488</f>
        <v>#REF!</v>
      </c>
      <c r="AI489" t="e">
        <f>ESTADISTICA!AI488</f>
        <v>#REF!</v>
      </c>
    </row>
    <row r="490" spans="1:35" x14ac:dyDescent="0.3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 t="e">
        <f>ESTADISTICA!AH489</f>
        <v>#REF!</v>
      </c>
      <c r="AI490" t="e">
        <f>ESTADISTICA!AI489</f>
        <v>#REF!</v>
      </c>
    </row>
    <row r="491" spans="1:35" x14ac:dyDescent="0.3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 t="e">
        <f>ESTADISTICA!AH490</f>
        <v>#REF!</v>
      </c>
      <c r="AI491" t="e">
        <f>ESTADISTICA!AI490</f>
        <v>#REF!</v>
      </c>
    </row>
    <row r="492" spans="1:35" x14ac:dyDescent="0.3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 t="e">
        <f>ESTADISTICA!AH491</f>
        <v>#REF!</v>
      </c>
      <c r="AI492" t="e">
        <f>ESTADISTICA!AI491</f>
        <v>#REF!</v>
      </c>
    </row>
    <row r="493" spans="1:35" x14ac:dyDescent="0.3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 t="e">
        <f>ESTADISTICA!AH492</f>
        <v>#REF!</v>
      </c>
      <c r="AI493" t="e">
        <f>ESTADISTICA!AI492</f>
        <v>#REF!</v>
      </c>
    </row>
    <row r="494" spans="1:35" x14ac:dyDescent="0.3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 t="e">
        <f>ESTADISTICA!AH493</f>
        <v>#REF!</v>
      </c>
      <c r="AI494" t="e">
        <f>ESTADISTICA!AI493</f>
        <v>#REF!</v>
      </c>
    </row>
    <row r="495" spans="1:35" x14ac:dyDescent="0.3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 t="e">
        <f>ESTADISTICA!AH494</f>
        <v>#REF!</v>
      </c>
      <c r="AI495" t="e">
        <f>ESTADISTICA!AI494</f>
        <v>#REF!</v>
      </c>
    </row>
    <row r="496" spans="1:35" x14ac:dyDescent="0.3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 t="e">
        <f>ESTADISTICA!AH495</f>
        <v>#REF!</v>
      </c>
      <c r="AI496" t="e">
        <f>ESTADISTICA!AI495</f>
        <v>#REF!</v>
      </c>
    </row>
    <row r="497" spans="1:35" x14ac:dyDescent="0.3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 t="e">
        <f>ESTADISTICA!AH496</f>
        <v>#REF!</v>
      </c>
      <c r="AI497" t="e">
        <f>ESTADISTICA!AI496</f>
        <v>#REF!</v>
      </c>
    </row>
    <row r="498" spans="1:35" x14ac:dyDescent="0.3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 t="e">
        <f>ESTADISTICA!AH497</f>
        <v>#REF!</v>
      </c>
      <c r="AI498" t="e">
        <f>ESTADISTICA!AI497</f>
        <v>#REF!</v>
      </c>
    </row>
    <row r="499" spans="1:35" x14ac:dyDescent="0.3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 t="e">
        <f>ESTADISTICA!AH498</f>
        <v>#REF!</v>
      </c>
      <c r="AI499" t="e">
        <f>ESTADISTICA!AI498</f>
        <v>#REF!</v>
      </c>
    </row>
    <row r="500" spans="1:35" x14ac:dyDescent="0.3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 t="e">
        <f>ESTADISTICA!AH499</f>
        <v>#REF!</v>
      </c>
      <c r="AI500" t="e">
        <f>ESTADISTICA!AI499</f>
        <v>#REF!</v>
      </c>
    </row>
    <row r="501" spans="1:35" x14ac:dyDescent="0.3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 t="e">
        <f>ESTADISTICA!AH500</f>
        <v>#REF!</v>
      </c>
      <c r="AI501" t="e">
        <f>ESTADISTICA!AI500</f>
        <v>#REF!</v>
      </c>
    </row>
    <row r="502" spans="1:35" x14ac:dyDescent="0.3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 t="e">
        <f>ESTADISTICA!AH501</f>
        <v>#REF!</v>
      </c>
      <c r="AI502" t="e">
        <f>ESTADISTICA!AI501</f>
        <v>#REF!</v>
      </c>
    </row>
    <row r="503" spans="1:35" x14ac:dyDescent="0.3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 t="e">
        <f>ESTADISTICA!AH502</f>
        <v>#REF!</v>
      </c>
      <c r="AI503" t="e">
        <f>ESTADISTICA!AI502</f>
        <v>#REF!</v>
      </c>
    </row>
    <row r="504" spans="1:35" x14ac:dyDescent="0.3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 t="e">
        <f>ESTADISTICA!AH503</f>
        <v>#REF!</v>
      </c>
      <c r="AI504" t="e">
        <f>ESTADISTICA!AI503</f>
        <v>#REF!</v>
      </c>
    </row>
    <row r="505" spans="1:35" x14ac:dyDescent="0.3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 t="e">
        <f>ESTADISTICA!AH504</f>
        <v>#REF!</v>
      </c>
      <c r="AI505" t="e">
        <f>ESTADISTICA!AI504</f>
        <v>#REF!</v>
      </c>
    </row>
    <row r="506" spans="1:35" x14ac:dyDescent="0.3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 t="e">
        <f>ESTADISTICA!AH505</f>
        <v>#REF!</v>
      </c>
      <c r="AI506" t="e">
        <f>ESTADISTICA!AI505</f>
        <v>#REF!</v>
      </c>
    </row>
    <row r="507" spans="1:35" x14ac:dyDescent="0.3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 t="e">
        <f>ESTADISTICA!AH506</f>
        <v>#REF!</v>
      </c>
      <c r="AI507" t="e">
        <f>ESTADISTICA!AI506</f>
        <v>#REF!</v>
      </c>
    </row>
    <row r="508" spans="1:35" x14ac:dyDescent="0.3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 t="e">
        <f>ESTADISTICA!AH507</f>
        <v>#REF!</v>
      </c>
      <c r="AI508" t="e">
        <f>ESTADISTICA!AI507</f>
        <v>#REF!</v>
      </c>
    </row>
    <row r="509" spans="1:35" x14ac:dyDescent="0.3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 t="e">
        <f>ESTADISTICA!AH508</f>
        <v>#REF!</v>
      </c>
      <c r="AI509" t="e">
        <f>ESTADISTICA!AI508</f>
        <v>#REF!</v>
      </c>
    </row>
    <row r="510" spans="1:35" x14ac:dyDescent="0.3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 t="e">
        <f>ESTADISTICA!AH509</f>
        <v>#REF!</v>
      </c>
      <c r="AI510" t="e">
        <f>ESTADISTICA!AI509</f>
        <v>#REF!</v>
      </c>
    </row>
    <row r="511" spans="1:35" x14ac:dyDescent="0.3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 t="e">
        <f>ESTADISTICA!AH510</f>
        <v>#REF!</v>
      </c>
      <c r="AI511" t="e">
        <f>ESTADISTICA!AI510</f>
        <v>#REF!</v>
      </c>
    </row>
    <row r="512" spans="1:35" x14ac:dyDescent="0.3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 t="e">
        <f>ESTADISTICA!AH511</f>
        <v>#REF!</v>
      </c>
      <c r="AI512" t="e">
        <f>ESTADISTICA!AI511</f>
        <v>#REF!</v>
      </c>
    </row>
    <row r="513" spans="1:35" x14ac:dyDescent="0.3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 t="e">
        <f>ESTADISTICA!AH512</f>
        <v>#REF!</v>
      </c>
      <c r="AI513" t="e">
        <f>ESTADISTICA!AI512</f>
        <v>#REF!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6" t="s">
        <v>983</v>
      </c>
      <c r="D1" s="37">
        <f>COUNTIFS(E4:E400,"=Fibra Optica")</f>
        <v>266</v>
      </c>
    </row>
    <row r="2" spans="1:35" ht="21" x14ac:dyDescent="0.4">
      <c r="E2" s="19" t="s">
        <v>618</v>
      </c>
      <c r="F2" s="19">
        <f>COUNTIFS(F4:F500, "=APAGADO",E4:E500,"=Fibra Optica")</f>
        <v>23</v>
      </c>
      <c r="G2" s="19">
        <f>COUNTIFS(G4:G500, "=APAGADO",E4:E500,"=Fibra Optica")</f>
        <v>22</v>
      </c>
      <c r="H2" s="19">
        <f>COUNTIFS(H4:H500, "=APAGADO",E4:E500,"=Fibra Optica")</f>
        <v>29</v>
      </c>
      <c r="I2" s="19">
        <f>COUNTIFS(I4:I500, "=APAGADO",E4:E500,"=Fibra Optica")</f>
        <v>0</v>
      </c>
      <c r="J2" s="19">
        <f>COUNTIFS(J4:J500, "=APAGADO",E4:E500,"=Fibra Optica")</f>
        <v>0</v>
      </c>
      <c r="K2" s="19">
        <f>COUNTIFS(K4:K500, "=APAGADO",E4:E500,"=Fibra Optica")</f>
        <v>0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O248" activePane="bottomRight" state="frozenSplit"/>
      <selection pane="topRight" activeCell="F1" sqref="F1"/>
      <selection pane="bottomLeft" activeCell="A3" sqref="A3"/>
      <selection pane="bottomRight" activeCell="P265" sqref="P265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8" t="s">
        <v>1153</v>
      </c>
      <c r="D1" s="38"/>
    </row>
    <row r="2" spans="1:35" ht="21" x14ac:dyDescent="0.4">
      <c r="E2" s="19" t="s">
        <v>618</v>
      </c>
      <c r="F2" s="19">
        <f>COUNTIFS(F4:F500, "=APAGADO",E4:E500,"=PTO A FO")</f>
        <v>0</v>
      </c>
      <c r="G2" s="19">
        <f>COUNTIFS(G4:G500, "=APAGADO",E4:E500,"=PTO A FO")</f>
        <v>1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0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E2" sqref="AE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8" t="s">
        <v>984</v>
      </c>
      <c r="D1" s="38">
        <f>COUNTIFS(E4:E400,"=radio")</f>
        <v>94</v>
      </c>
    </row>
    <row r="2" spans="1:35" ht="21" x14ac:dyDescent="0.4">
      <c r="E2" s="19" t="s">
        <v>618</v>
      </c>
      <c r="F2" s="19">
        <f>COUNTIFS(F4:F500, "=APAGADO",E4:E500,"=radio")</f>
        <v>3</v>
      </c>
      <c r="G2" s="19">
        <f>COUNTIFS(G4:G500, "=APAGADO",E4:E500,"=radio")</f>
        <v>7</v>
      </c>
      <c r="H2" s="19">
        <f>COUNTIFS(H4:H500, "=APAGADO",E4:E500,"=radio")</f>
        <v>7</v>
      </c>
      <c r="I2" s="19">
        <f>COUNTIFS(I4:I500, "=APAGADO",E4:E500,"=radio")</f>
        <v>0</v>
      </c>
      <c r="J2" s="19">
        <f>COUNTIFS(J4:J500, "=APAGADO",E4:E500,"=radio")</f>
        <v>0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hidden="1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hidden="1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hidden="1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hidden="1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hidden="1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hidden="1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hidden="1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hidden="1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hidden="1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hidden="1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hidden="1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hidden="1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hidden="1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hidden="1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hidden="1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hidden="1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hidden="1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hidden="1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hidden="1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hidden="1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hidden="1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hidden="1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hidden="1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hidden="1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hidden="1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hidden="1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hidden="1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hidden="1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hidden="1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hidden="1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hidden="1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hidden="1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hidden="1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hidden="1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hidden="1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hidden="1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hidden="1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hidden="1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hidden="1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hidden="1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hidden="1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hidden="1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hidden="1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hidden="1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hidden="1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hidden="1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hidden="1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hidden="1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hidden="1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hidden="1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hidden="1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hidden="1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hidden="1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hidden="1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hidden="1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hidden="1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hidden="1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hidden="1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hidden="1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hidden="1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hidden="1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hidden="1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hidden="1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hidden="1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hidden="1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hidden="1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hidden="1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hidden="1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hidden="1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hidden="1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hidden="1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hidden="1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hidden="1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hidden="1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hidden="1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hidden="1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hidden="1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hidden="1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hidden="1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hidden="1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hidden="1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hidden="1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hidden="1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hidden="1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hidden="1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hidden="1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hidden="1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hidden="1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hidden="1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hidden="1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hidden="1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hidden="1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hidden="1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hidden="1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hidden="1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hidden="1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hidden="1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hidden="1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hidden="1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hidden="1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hidden="1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hidden="1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hidden="1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hidden="1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hidden="1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hidden="1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hidden="1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hidden="1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hidden="1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hidden="1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hidden="1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hidden="1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hidden="1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hidden="1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hidden="1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hidden="1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hidden="1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hidden="1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hidden="1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hidden="1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hidden="1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hidden="1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hidden="1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hidden="1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hidden="1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hidden="1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hidden="1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hidden="1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hidden="1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hidden="1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hidden="1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hidden="1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hidden="1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hidden="1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hidden="1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hidden="1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hidden="1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hidden="1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hidden="1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hidden="1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hidden="1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hidden="1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hidden="1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hidden="1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hidden="1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hidden="1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hidden="1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hidden="1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hidden="1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hidden="1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hidden="1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hidden="1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hidden="1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hidden="1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hidden="1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hidden="1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hidden="1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hidden="1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hidden="1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hidden="1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hidden="1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hidden="1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hidden="1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hidden="1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hidden="1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hidden="1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hidden="1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hidden="1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hidden="1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hidden="1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hidden="1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hidden="1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hidden="1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hidden="1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hidden="1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hidden="1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hidden="1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hidden="1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hidden="1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hidden="1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hidden="1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hidden="1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hidden="1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hidden="1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hidden="1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hidden="1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hidden="1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hidden="1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hidden="1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hidden="1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hidden="1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hidden="1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hidden="1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hidden="1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hidden="1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hidden="1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hidden="1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hidden="1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hidden="1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hidden="1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hidden="1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hidden="1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hidden="1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hidden="1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hidden="1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hidden="1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hidden="1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hidden="1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hidden="1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hidden="1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hidden="1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hidden="1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hidden="1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hidden="1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hidden="1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hidden="1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hidden="1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hidden="1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hidden="1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hidden="1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hidden="1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hidden="1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hidden="1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hidden="1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hidden="1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hidden="1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hidden="1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hidden="1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hidden="1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hidden="1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hidden="1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hidden="1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hidden="1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hidden="1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hidden="1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hidden="1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hidden="1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hidden="1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hidden="1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hidden="1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hidden="1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hidden="1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hidden="1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hidden="1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hidden="1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hidden="1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hidden="1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hidden="1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hidden="1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hidden="1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hidden="1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hidden="1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hidden="1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hidden="1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hidden="1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hidden="1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hidden="1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hidden="1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hidden="1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hidden="1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hidden="1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hidden="1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hidden="1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hidden="1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hidden="1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hidden="1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hidden="1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hidden="1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hidden="1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hidden="1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hidden="1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hidden="1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hidden="1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hidden="1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hidden="1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hidden="1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hidden="1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hidden="1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hidden="1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hidden="1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hidden="1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hidden="1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hidden="1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hidden="1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hidden="1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hidden="1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hidden="1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hidden="1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hidden="1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hidden="1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hidden="1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hidden="1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hidden="1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hidden="1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hidden="1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hidden="1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hidden="1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hidden="1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hidden="1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hidden="1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hidden="1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hidden="1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hidden="1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hidden="1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hidden="1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hidden="1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hidden="1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hidden="1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hidden="1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hidden="1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hidden="1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hidden="1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hidden="1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hidden="1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hidden="1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hidden="1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hidden="1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hidden="1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hidden="1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hidden="1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hidden="1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hidden="1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hidden="1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hidden="1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hidden="1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hidden="1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hidden="1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hidden="1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hidden="1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hidden="1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hidden="1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hidden="1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hidden="1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hidden="1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hidden="1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hidden="1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hidden="1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hidden="1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hidden="1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hidden="1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hidden="1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hidden="1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hidden="1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hidden="1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hidden="1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hidden="1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hidden="1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hidden="1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hidden="1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hidden="1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hidden="1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hidden="1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hidden="1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hidden="1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hidden="1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hidden="1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hidden="1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hidden="1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hidden="1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hidden="1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hidden="1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hidden="1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hidden="1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hidden="1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hidden="1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hidden="1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hidden="1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hidden="1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hidden="1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hidden="1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hidden="1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hidden="1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hidden="1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hidden="1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hidden="1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hidden="1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hidden="1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hidden="1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hidden="1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hidden="1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hidden="1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hidden="1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hidden="1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hidden="1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hidden="1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hidden="1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hidden="1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hidden="1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hidden="1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hidden="1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hidden="1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hidden="1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hidden="1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hidden="1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hidden="1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hidden="1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hidden="1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hidden="1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hidden="1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hidden="1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hidden="1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hidden="1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hidden="1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hidden="1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hidden="1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hidden="1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hidden="1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hidden="1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hidden="1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hidden="1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hidden="1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hidden="1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hidden="1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hidden="1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hidden="1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hidden="1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hidden="1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hidden="1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hidden="1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hidden="1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hidden="1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hidden="1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hidden="1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hidden="1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hidden="1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hidden="1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hidden="1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hidden="1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hidden="1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hidden="1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hidden="1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hidden="1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hidden="1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hidden="1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hidden="1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hidden="1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hidden="1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hidden="1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hidden="1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hidden="1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hidden="1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hidden="1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hidden="1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hidden="1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hidden="1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hidden="1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hidden="1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hidden="1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hidden="1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hidden="1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hidden="1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hidden="1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hidden="1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hidden="1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hidden="1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hidden="1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hidden="1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hidden="1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hidden="1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hidden="1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hidden="1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hidden="1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hidden="1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hidden="1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hidden="1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hidden="1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hidden="1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hidden="1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hidden="1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hidden="1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hidden="1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hidden="1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hidden="1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hidden="1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hidden="1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hidden="1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hidden="1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hidden="1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hidden="1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hidden="1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hidden="1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hidden="1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hidden="1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hidden="1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hidden="1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hidden="1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hidden="1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hidden="1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hidden="1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hidden="1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hidden="1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hidden="1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hidden="1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hidden="1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hidden="1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hidden="1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hidden="1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hidden="1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hidden="1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hidden="1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hidden="1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hidden="1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hidden="1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hidden="1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hidden="1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hidden="1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hidden="1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hidden="1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hidden="1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hidden="1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hidden="1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hidden="1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hidden="1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hidden="1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hidden="1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hidden="1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hidden="1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hidden="1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hidden="1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hidden="1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hidden="1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hidden="1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hidden="1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hidden="1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hidden="1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hidden="1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hidden="1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hidden="1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hidden="1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hidden="1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hidden="1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hidden="1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hidden="1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hidden="1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hidden="1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hidden="1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hidden="1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hidden="1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hidden="1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hidden="1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  <row r="602" spans="1:35" hidden="1" x14ac:dyDescent="0.3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 t="e">
        <f>ESTADISTICA!AH600</f>
        <v>#REF!</v>
      </c>
      <c r="AI602" t="e">
        <f>ESTADISTICA!AI600</f>
        <v>#REF!</v>
      </c>
    </row>
    <row r="603" spans="1:35" hidden="1" x14ac:dyDescent="0.3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 t="e">
        <f>ESTADISTICA!AH601</f>
        <v>#REF!</v>
      </c>
      <c r="AI603" t="e">
        <f>ESTADISTICA!AI601</f>
        <v>#REF!</v>
      </c>
    </row>
    <row r="604" spans="1:35" hidden="1" x14ac:dyDescent="0.3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 t="e">
        <f>ESTADISTICA!AH602</f>
        <v>#REF!</v>
      </c>
      <c r="AI604" t="e">
        <f>ESTADISTICA!AI602</f>
        <v>#REF!</v>
      </c>
    </row>
    <row r="605" spans="1:35" hidden="1" x14ac:dyDescent="0.3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 t="e">
        <f>ESTADISTICA!AH603</f>
        <v>#REF!</v>
      </c>
      <c r="AI605" t="e">
        <f>ESTADISTICA!AI603</f>
        <v>#REF!</v>
      </c>
    </row>
    <row r="606" spans="1:35" hidden="1" x14ac:dyDescent="0.3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 t="e">
        <f>ESTADISTICA!AH604</f>
        <v>#REF!</v>
      </c>
      <c r="AI606" t="e">
        <f>ESTADISTICA!AI604</f>
        <v>#REF!</v>
      </c>
    </row>
    <row r="607" spans="1:35" hidden="1" x14ac:dyDescent="0.3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 t="e">
        <f>ESTADISTICA!AH605</f>
        <v>#REF!</v>
      </c>
      <c r="AI607" t="e">
        <f>ESTADISTICA!AI605</f>
        <v>#REF!</v>
      </c>
    </row>
    <row r="608" spans="1:35" hidden="1" x14ac:dyDescent="0.3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 t="e">
        <f>ESTADISTICA!AH606</f>
        <v>#REF!</v>
      </c>
      <c r="AI608" t="e">
        <f>ESTADISTICA!AI606</f>
        <v>#REF!</v>
      </c>
    </row>
    <row r="609" spans="1:35" hidden="1" x14ac:dyDescent="0.3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 t="e">
        <f>ESTADISTICA!AH607</f>
        <v>#REF!</v>
      </c>
      <c r="AI609" t="e">
        <f>ESTADISTICA!AI607</f>
        <v>#REF!</v>
      </c>
    </row>
    <row r="610" spans="1:35" hidden="1" x14ac:dyDescent="0.3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 t="e">
        <f>ESTADISTICA!AH608</f>
        <v>#REF!</v>
      </c>
      <c r="AI610" t="e">
        <f>ESTADISTICA!AI608</f>
        <v>#REF!</v>
      </c>
    </row>
    <row r="611" spans="1:35" hidden="1" x14ac:dyDescent="0.3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 t="e">
        <f>ESTADISTICA!AH609</f>
        <v>#REF!</v>
      </c>
      <c r="AI611" t="e">
        <f>ESTADISTICA!AI609</f>
        <v>#REF!</v>
      </c>
    </row>
    <row r="612" spans="1:35" hidden="1" x14ac:dyDescent="0.3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 t="e">
        <f>ESTADISTICA!AH610</f>
        <v>#REF!</v>
      </c>
      <c r="AI612" t="e">
        <f>ESTADISTICA!AI610</f>
        <v>#REF!</v>
      </c>
    </row>
    <row r="613" spans="1:35" hidden="1" x14ac:dyDescent="0.3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 t="e">
        <f>ESTADISTICA!AH611</f>
        <v>#REF!</v>
      </c>
      <c r="AI613" t="e">
        <f>ESTADISTICA!AI611</f>
        <v>#REF!</v>
      </c>
    </row>
    <row r="614" spans="1:35" hidden="1" x14ac:dyDescent="0.3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 t="e">
        <f>ESTADISTICA!AH612</f>
        <v>#REF!</v>
      </c>
      <c r="AI614" t="e">
        <f>ESTADISTICA!AI612</f>
        <v>#REF!</v>
      </c>
    </row>
    <row r="615" spans="1:35" hidden="1" x14ac:dyDescent="0.3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 t="e">
        <f>ESTADISTICA!AH613</f>
        <v>#REF!</v>
      </c>
      <c r="AI615" t="e">
        <f>ESTADISTICA!AI613</f>
        <v>#REF!</v>
      </c>
    </row>
    <row r="616" spans="1:35" hidden="1" x14ac:dyDescent="0.3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 t="e">
        <f>ESTADISTICA!AH614</f>
        <v>#REF!</v>
      </c>
      <c r="AI616" t="e">
        <f>ESTADISTICA!AI614</f>
        <v>#REF!</v>
      </c>
    </row>
    <row r="617" spans="1:35" hidden="1" x14ac:dyDescent="0.3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 t="e">
        <f>ESTADISTICA!AH615</f>
        <v>#REF!</v>
      </c>
      <c r="AI617" t="e">
        <f>ESTADISTICA!AI615</f>
        <v>#REF!</v>
      </c>
    </row>
    <row r="618" spans="1:35" hidden="1" x14ac:dyDescent="0.3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 t="e">
        <f>ESTADISTICA!AH616</f>
        <v>#REF!</v>
      </c>
      <c r="AI618" t="e">
        <f>ESTADISTICA!AI616</f>
        <v>#REF!</v>
      </c>
    </row>
    <row r="619" spans="1:35" hidden="1" x14ac:dyDescent="0.3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 t="e">
        <f>ESTADISTICA!AH617</f>
        <v>#REF!</v>
      </c>
      <c r="AI619" t="e">
        <f>ESTADISTICA!AI617</f>
        <v>#REF!</v>
      </c>
    </row>
    <row r="620" spans="1:35" hidden="1" x14ac:dyDescent="0.3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 t="e">
        <f>ESTADISTICA!AH618</f>
        <v>#REF!</v>
      </c>
      <c r="AI620" t="e">
        <f>ESTADISTICA!AI618</f>
        <v>#REF!</v>
      </c>
    </row>
    <row r="621" spans="1:35" hidden="1" x14ac:dyDescent="0.3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 t="e">
        <f>ESTADISTICA!AH619</f>
        <v>#REF!</v>
      </c>
      <c r="AI621" t="e">
        <f>ESTADISTICA!AI619</f>
        <v>#REF!</v>
      </c>
    </row>
    <row r="622" spans="1:35" hidden="1" x14ac:dyDescent="0.3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 t="e">
        <f>ESTADISTICA!AH620</f>
        <v>#REF!</v>
      </c>
      <c r="AI622" t="e">
        <f>ESTADISTICA!AI620</f>
        <v>#REF!</v>
      </c>
    </row>
    <row r="623" spans="1:35" hidden="1" x14ac:dyDescent="0.3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 t="e">
        <f>ESTADISTICA!AH621</f>
        <v>#REF!</v>
      </c>
      <c r="AI623" t="e">
        <f>ESTADISTICA!AI621</f>
        <v>#REF!</v>
      </c>
    </row>
    <row r="624" spans="1:35" hidden="1" x14ac:dyDescent="0.3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 t="e">
        <f>ESTADISTICA!AH622</f>
        <v>#REF!</v>
      </c>
      <c r="AI624" t="e">
        <f>ESTADISTICA!AI622</f>
        <v>#REF!</v>
      </c>
    </row>
    <row r="625" spans="1:35" hidden="1" x14ac:dyDescent="0.3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 t="e">
        <f>ESTADISTICA!AH623</f>
        <v>#REF!</v>
      </c>
      <c r="AI625" t="e">
        <f>ESTADISTICA!AI623</f>
        <v>#REF!</v>
      </c>
    </row>
    <row r="626" spans="1:35" hidden="1" x14ac:dyDescent="0.3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 t="e">
        <f>ESTADISTICA!AH624</f>
        <v>#REF!</v>
      </c>
      <c r="AI626" t="e">
        <f>ESTADISTICA!AI624</f>
        <v>#REF!</v>
      </c>
    </row>
    <row r="627" spans="1:35" hidden="1" x14ac:dyDescent="0.3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 t="e">
        <f>ESTADISTICA!AH625</f>
        <v>#REF!</v>
      </c>
      <c r="AI627" t="e">
        <f>ESTADISTICA!AI625</f>
        <v>#REF!</v>
      </c>
    </row>
    <row r="628" spans="1:35" hidden="1" x14ac:dyDescent="0.3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 t="e">
        <f>ESTADISTICA!AH626</f>
        <v>#REF!</v>
      </c>
      <c r="AI628" t="e">
        <f>ESTADISTICA!AI626</f>
        <v>#REF!</v>
      </c>
    </row>
    <row r="629" spans="1:35" hidden="1" x14ac:dyDescent="0.3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 t="e">
        <f>ESTADISTICA!AH627</f>
        <v>#REF!</v>
      </c>
      <c r="AI629" t="e">
        <f>ESTADISTICA!AI627</f>
        <v>#REF!</v>
      </c>
    </row>
    <row r="630" spans="1:35" hidden="1" x14ac:dyDescent="0.3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 t="e">
        <f>ESTADISTICA!AH628</f>
        <v>#REF!</v>
      </c>
      <c r="AI630" t="e">
        <f>ESTADISTICA!AI628</f>
        <v>#REF!</v>
      </c>
    </row>
    <row r="631" spans="1:35" hidden="1" x14ac:dyDescent="0.3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 t="e">
        <f>ESTADISTICA!AH629</f>
        <v>#REF!</v>
      </c>
      <c r="AI631" t="e">
        <f>ESTADISTICA!AI629</f>
        <v>#REF!</v>
      </c>
    </row>
    <row r="632" spans="1:35" hidden="1" x14ac:dyDescent="0.3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 t="e">
        <f>ESTADISTICA!AH630</f>
        <v>#REF!</v>
      </c>
      <c r="AI632" t="e">
        <f>ESTADISTICA!AI630</f>
        <v>#REF!</v>
      </c>
    </row>
    <row r="633" spans="1:35" hidden="1" x14ac:dyDescent="0.3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 t="e">
        <f>ESTADISTICA!AH631</f>
        <v>#REF!</v>
      </c>
      <c r="AI633" t="e">
        <f>ESTADISTICA!AI631</f>
        <v>#REF!</v>
      </c>
    </row>
    <row r="634" spans="1:35" hidden="1" x14ac:dyDescent="0.3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 t="e">
        <f>ESTADISTICA!AH632</f>
        <v>#REF!</v>
      </c>
      <c r="AI634" t="e">
        <f>ESTADISTICA!AI632</f>
        <v>#REF!</v>
      </c>
    </row>
    <row r="635" spans="1:35" hidden="1" x14ac:dyDescent="0.3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 t="e">
        <f>ESTADISTICA!AH633</f>
        <v>#REF!</v>
      </c>
      <c r="AI635" t="e">
        <f>ESTADISTICA!AI633</f>
        <v>#REF!</v>
      </c>
    </row>
    <row r="636" spans="1:35" hidden="1" x14ac:dyDescent="0.3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 t="e">
        <f>ESTADISTICA!AH634</f>
        <v>#REF!</v>
      </c>
      <c r="AI636" t="e">
        <f>ESTADISTICA!AI634</f>
        <v>#REF!</v>
      </c>
    </row>
    <row r="637" spans="1:35" hidden="1" x14ac:dyDescent="0.3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3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3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3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3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3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3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3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3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3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3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3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3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3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3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3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3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3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3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3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3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3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3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3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3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3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3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3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3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3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3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3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3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3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3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3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3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3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3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3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3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3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3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3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3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3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3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3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3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3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4" workbookViewId="0">
      <selection activeCell="O36" sqref="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workbookViewId="0">
      <selection activeCell="C18" sqref="C18"/>
    </sheetView>
  </sheetViews>
  <sheetFormatPr baseColWidth="10" defaultColWidth="11.5546875" defaultRowHeight="14.4" x14ac:dyDescent="0.3"/>
  <cols>
    <col min="1" max="1" width="20.33203125" bestFit="1" customWidth="1"/>
    <col min="2" max="2" width="11.5546875" style="114"/>
    <col min="3" max="3" width="11.5546875" style="9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9" t="s">
        <v>996</v>
      </c>
      <c r="D1" s="69" t="s">
        <v>997</v>
      </c>
    </row>
    <row r="2" spans="1:13" ht="15.6" thickTop="1" thickBot="1" x14ac:dyDescent="0.35">
      <c r="A2" s="70" t="s">
        <v>1309</v>
      </c>
      <c r="B2" s="71">
        <v>436</v>
      </c>
      <c r="C2" s="72"/>
      <c r="D2" s="73"/>
      <c r="E2" s="133">
        <v>44958</v>
      </c>
      <c r="F2" s="136"/>
    </row>
    <row r="3" spans="1:13" ht="15" customHeight="1" thickTop="1" x14ac:dyDescent="0.3">
      <c r="A3" s="74" t="s">
        <v>6</v>
      </c>
      <c r="B3" s="131">
        <v>28</v>
      </c>
      <c r="C3" s="76">
        <f>B3</f>
        <v>28</v>
      </c>
      <c r="D3" s="77">
        <f>C3/B2</f>
        <v>6.4220183486238536E-2</v>
      </c>
      <c r="E3" s="134"/>
      <c r="F3" s="137"/>
      <c r="G3" s="78"/>
      <c r="H3" s="79"/>
      <c r="I3" s="79"/>
      <c r="J3" s="79"/>
      <c r="K3" s="80"/>
      <c r="L3" s="81"/>
      <c r="M3" s="141"/>
    </row>
    <row r="4" spans="1:13" x14ac:dyDescent="0.3">
      <c r="A4" s="74" t="s">
        <v>1310</v>
      </c>
      <c r="B4" s="132">
        <v>9</v>
      </c>
      <c r="C4" s="76">
        <f>C3-B4</f>
        <v>19</v>
      </c>
      <c r="D4" s="77">
        <f>C4/B2</f>
        <v>4.3577981651376149E-2</v>
      </c>
      <c r="E4" s="134"/>
      <c r="F4" s="137"/>
      <c r="G4" s="82"/>
      <c r="H4" s="83"/>
      <c r="I4" s="83"/>
      <c r="J4" s="83"/>
      <c r="K4" s="84"/>
      <c r="L4" s="85"/>
      <c r="M4" s="142"/>
    </row>
    <row r="5" spans="1:13" x14ac:dyDescent="0.3">
      <c r="A5" s="74" t="s">
        <v>1311</v>
      </c>
      <c r="B5" s="132">
        <v>1</v>
      </c>
      <c r="C5" s="76">
        <f>C4-B5</f>
        <v>18</v>
      </c>
      <c r="D5" s="77">
        <f>C5/B2</f>
        <v>4.1284403669724773E-2</v>
      </c>
      <c r="E5" s="134"/>
      <c r="F5" s="137"/>
      <c r="G5" s="82"/>
      <c r="H5" s="83"/>
      <c r="I5" s="83"/>
      <c r="J5" s="83"/>
      <c r="K5" s="84"/>
      <c r="L5" s="85"/>
      <c r="M5" s="142"/>
    </row>
    <row r="6" spans="1:13" ht="15" thickBot="1" x14ac:dyDescent="0.35">
      <c r="A6" s="86" t="s">
        <v>16</v>
      </c>
      <c r="B6" s="87">
        <v>3</v>
      </c>
      <c r="C6" s="88">
        <f>C5-B6</f>
        <v>15</v>
      </c>
      <c r="D6" s="77">
        <f>C6/B2</f>
        <v>3.4403669724770644E-2</v>
      </c>
      <c r="E6" s="135"/>
      <c r="F6" s="138"/>
      <c r="G6" s="82"/>
      <c r="H6" s="83"/>
      <c r="I6" s="83"/>
      <c r="J6" s="83"/>
      <c r="K6" s="84"/>
      <c r="L6" s="85"/>
      <c r="M6" s="142"/>
    </row>
    <row r="7" spans="1:13" ht="15" customHeight="1" thickTop="1" x14ac:dyDescent="0.3">
      <c r="A7" s="70" t="s">
        <v>1309</v>
      </c>
      <c r="B7" s="71">
        <v>436</v>
      </c>
      <c r="C7" s="72"/>
      <c r="D7" s="73"/>
      <c r="E7" s="133">
        <v>44959</v>
      </c>
      <c r="F7" s="47"/>
      <c r="G7" s="82"/>
      <c r="H7" s="83"/>
      <c r="I7" s="83"/>
      <c r="J7" s="83"/>
      <c r="K7" s="84"/>
      <c r="L7" s="85"/>
      <c r="M7" s="142"/>
    </row>
    <row r="8" spans="1:13" ht="15" thickBot="1" x14ac:dyDescent="0.35">
      <c r="A8" s="74" t="s">
        <v>6</v>
      </c>
      <c r="B8" s="131">
        <v>30</v>
      </c>
      <c r="C8" s="76">
        <f>B8</f>
        <v>30</v>
      </c>
      <c r="D8" s="77">
        <f>C8/B7</f>
        <v>6.8807339449541288E-2</v>
      </c>
      <c r="E8" s="134"/>
      <c r="G8" s="89"/>
      <c r="H8" s="90"/>
      <c r="I8" s="90"/>
      <c r="J8" s="90"/>
      <c r="K8" s="91"/>
      <c r="L8" s="92"/>
      <c r="M8" s="144"/>
    </row>
    <row r="9" spans="1:13" ht="15.6" thickTop="1" thickBot="1" x14ac:dyDescent="0.35">
      <c r="A9" s="74" t="s">
        <v>1310</v>
      </c>
      <c r="B9" s="132">
        <v>6</v>
      </c>
      <c r="C9" s="76">
        <f>C8-B9</f>
        <v>24</v>
      </c>
      <c r="D9" s="77">
        <f>C9/B7</f>
        <v>5.5045871559633031E-2</v>
      </c>
      <c r="E9" s="134"/>
      <c r="G9" s="39"/>
      <c r="K9" s="93"/>
      <c r="M9" s="94"/>
    </row>
    <row r="10" spans="1:13" ht="15" thickTop="1" x14ac:dyDescent="0.3">
      <c r="A10" s="74" t="s">
        <v>1311</v>
      </c>
      <c r="B10" s="132">
        <v>1</v>
      </c>
      <c r="C10" s="76">
        <f>C9-B10</f>
        <v>23</v>
      </c>
      <c r="D10" s="77">
        <f>C10/B7</f>
        <v>5.2752293577981654E-2</v>
      </c>
      <c r="E10" s="134"/>
      <c r="G10" s="95"/>
      <c r="H10" s="96"/>
      <c r="I10" s="96"/>
      <c r="J10" s="96"/>
      <c r="K10" s="97"/>
      <c r="L10" s="98"/>
      <c r="M10" s="141"/>
    </row>
    <row r="11" spans="1:13" ht="15" thickBot="1" x14ac:dyDescent="0.35">
      <c r="A11" s="86" t="s">
        <v>16</v>
      </c>
      <c r="B11" s="87">
        <v>7</v>
      </c>
      <c r="C11" s="88">
        <f>C10-B11</f>
        <v>16</v>
      </c>
      <c r="D11" s="77">
        <f>C11/B7</f>
        <v>3.669724770642202E-2</v>
      </c>
      <c r="E11" s="135"/>
      <c r="G11" s="99"/>
      <c r="K11" s="93"/>
      <c r="L11" s="100"/>
      <c r="M11" s="142"/>
    </row>
    <row r="12" spans="1:13" ht="15" thickTop="1" x14ac:dyDescent="0.3">
      <c r="A12" s="70" t="s">
        <v>1309</v>
      </c>
      <c r="B12" s="71">
        <v>436</v>
      </c>
      <c r="C12" s="72"/>
      <c r="D12" s="73"/>
      <c r="E12" s="133">
        <v>44960</v>
      </c>
      <c r="G12" s="99"/>
      <c r="K12" s="93"/>
      <c r="L12" s="100"/>
      <c r="M12" s="142"/>
    </row>
    <row r="13" spans="1:13" x14ac:dyDescent="0.3">
      <c r="A13" s="74" t="s">
        <v>6</v>
      </c>
      <c r="B13" s="131">
        <v>36</v>
      </c>
      <c r="C13" s="76">
        <f>B13</f>
        <v>36</v>
      </c>
      <c r="D13" s="77">
        <f>C13/B12</f>
        <v>8.2568807339449546E-2</v>
      </c>
      <c r="E13" s="134"/>
      <c r="G13" s="99"/>
      <c r="K13" s="93"/>
      <c r="L13" s="100"/>
      <c r="M13" s="142"/>
    </row>
    <row r="14" spans="1:13" x14ac:dyDescent="0.3">
      <c r="A14" s="74" t="s">
        <v>1310</v>
      </c>
      <c r="B14" s="132">
        <v>12</v>
      </c>
      <c r="C14" s="76">
        <f>C13-B14</f>
        <v>24</v>
      </c>
      <c r="D14" s="77">
        <f>C14/B12</f>
        <v>5.5045871559633031E-2</v>
      </c>
      <c r="E14" s="134"/>
      <c r="G14" s="99"/>
      <c r="K14" s="93"/>
      <c r="L14" s="100"/>
      <c r="M14" s="142"/>
    </row>
    <row r="15" spans="1:13" ht="15" customHeight="1" thickBot="1" x14ac:dyDescent="0.35">
      <c r="A15" s="74" t="s">
        <v>1311</v>
      </c>
      <c r="B15" s="132">
        <v>1</v>
      </c>
      <c r="C15" s="76">
        <f>C14-B15</f>
        <v>23</v>
      </c>
      <c r="D15" s="77">
        <f>C15/B12</f>
        <v>5.2752293577981654E-2</v>
      </c>
      <c r="E15" s="134"/>
      <c r="G15" s="101"/>
      <c r="H15" s="102"/>
      <c r="I15" s="102"/>
      <c r="J15" s="102"/>
      <c r="K15" s="102"/>
      <c r="L15" s="103"/>
      <c r="M15" s="143"/>
    </row>
    <row r="16" spans="1:13" ht="15.6" thickTop="1" thickBot="1" x14ac:dyDescent="0.35">
      <c r="A16" s="86" t="s">
        <v>16</v>
      </c>
      <c r="B16" s="87">
        <v>7</v>
      </c>
      <c r="C16" s="88">
        <f>C15-B16</f>
        <v>16</v>
      </c>
      <c r="D16" s="77">
        <f>C16/B12</f>
        <v>3.669724770642202E-2</v>
      </c>
      <c r="E16" s="135"/>
      <c r="G16" s="104"/>
      <c r="H16" s="105"/>
      <c r="I16" s="105"/>
      <c r="J16" s="105"/>
      <c r="K16" s="106"/>
      <c r="L16" s="107"/>
      <c r="M16" s="141"/>
    </row>
    <row r="17" spans="1:14" ht="15" thickTop="1" x14ac:dyDescent="0.3">
      <c r="A17" s="70"/>
      <c r="B17" s="71"/>
      <c r="C17" s="72"/>
      <c r="D17" s="73"/>
      <c r="E17" s="133"/>
      <c r="G17" s="108"/>
      <c r="K17" s="93"/>
      <c r="L17" s="109"/>
      <c r="M17" s="142"/>
    </row>
    <row r="18" spans="1:14" x14ac:dyDescent="0.3">
      <c r="A18" s="74"/>
      <c r="B18" s="75"/>
      <c r="C18" s="76"/>
      <c r="D18" s="77"/>
      <c r="E18" s="134"/>
      <c r="G18" s="108"/>
      <c r="K18" s="93"/>
      <c r="L18" s="109"/>
      <c r="M18" s="142"/>
    </row>
    <row r="19" spans="1:14" x14ac:dyDescent="0.3">
      <c r="A19" s="74"/>
      <c r="B19" s="75"/>
      <c r="C19" s="76"/>
      <c r="D19" s="77"/>
      <c r="E19" s="134"/>
      <c r="G19" s="108"/>
      <c r="K19" s="93"/>
      <c r="L19" s="109"/>
      <c r="M19" s="142"/>
    </row>
    <row r="20" spans="1:14" x14ac:dyDescent="0.3">
      <c r="A20" s="74"/>
      <c r="B20" s="75"/>
      <c r="C20" s="76"/>
      <c r="D20" s="77"/>
      <c r="E20" s="134"/>
      <c r="G20" s="108"/>
      <c r="K20" s="93"/>
      <c r="L20" s="109"/>
      <c r="M20" s="142"/>
    </row>
    <row r="21" spans="1:14" ht="15" thickBot="1" x14ac:dyDescent="0.35">
      <c r="A21" s="86"/>
      <c r="B21" s="87"/>
      <c r="C21" s="88"/>
      <c r="D21" s="77"/>
      <c r="E21" s="135"/>
      <c r="G21" s="101"/>
      <c r="H21" s="102"/>
      <c r="I21" s="102"/>
      <c r="J21" s="102"/>
      <c r="K21" s="102"/>
      <c r="L21" s="103"/>
      <c r="M21" s="143"/>
    </row>
    <row r="22" spans="1:14" ht="15" thickTop="1" x14ac:dyDescent="0.3">
      <c r="A22" s="70"/>
      <c r="B22" s="71"/>
      <c r="C22" s="72"/>
      <c r="D22" s="73"/>
      <c r="E22" s="133"/>
    </row>
    <row r="23" spans="1:14" ht="15" thickBot="1" x14ac:dyDescent="0.35">
      <c r="A23" s="74"/>
      <c r="B23" s="75"/>
      <c r="C23" s="76"/>
      <c r="D23" s="77"/>
      <c r="E23" s="134"/>
    </row>
    <row r="24" spans="1:14" ht="15" thickTop="1" x14ac:dyDescent="0.3">
      <c r="A24" s="74"/>
      <c r="B24" s="75"/>
      <c r="C24" s="76"/>
      <c r="D24" s="77"/>
      <c r="E24" s="134"/>
      <c r="G24" s="95"/>
      <c r="H24" s="96"/>
      <c r="I24" s="96"/>
      <c r="J24" s="96"/>
      <c r="K24" s="97"/>
      <c r="L24" s="98"/>
      <c r="M24" s="141"/>
    </row>
    <row r="25" spans="1:14" x14ac:dyDescent="0.3">
      <c r="A25" s="74"/>
      <c r="B25" s="75"/>
      <c r="C25" s="76"/>
      <c r="D25" s="77"/>
      <c r="E25" s="134"/>
      <c r="G25" s="99"/>
      <c r="K25" s="93"/>
      <c r="L25" s="100"/>
      <c r="M25" s="142"/>
    </row>
    <row r="26" spans="1:14" ht="15" thickBot="1" x14ac:dyDescent="0.35">
      <c r="A26" s="86"/>
      <c r="B26" s="87"/>
      <c r="C26" s="88"/>
      <c r="D26" s="77"/>
      <c r="E26" s="135"/>
      <c r="G26" s="99"/>
      <c r="K26" s="93"/>
      <c r="L26" s="100"/>
      <c r="M26" s="142"/>
    </row>
    <row r="27" spans="1:14" ht="15" thickTop="1" x14ac:dyDescent="0.3">
      <c r="A27" s="70"/>
      <c r="B27" s="71"/>
      <c r="C27" s="72"/>
      <c r="D27" s="73"/>
      <c r="E27" s="133"/>
      <c r="G27" s="99"/>
      <c r="K27" s="93"/>
      <c r="L27" s="100"/>
      <c r="M27" s="142"/>
    </row>
    <row r="28" spans="1:14" x14ac:dyDescent="0.3">
      <c r="A28" s="74"/>
      <c r="B28" s="75"/>
      <c r="C28" s="76"/>
      <c r="D28" s="77"/>
      <c r="E28" s="134"/>
      <c r="G28" s="99"/>
      <c r="K28" s="93"/>
      <c r="L28" s="100"/>
      <c r="M28" s="142"/>
    </row>
    <row r="29" spans="1:14" ht="15" thickBot="1" x14ac:dyDescent="0.35">
      <c r="A29" s="74"/>
      <c r="B29" s="132"/>
      <c r="C29" s="76"/>
      <c r="D29" s="77"/>
      <c r="E29" s="134"/>
      <c r="G29" s="101"/>
      <c r="H29" s="102"/>
      <c r="I29" s="102"/>
      <c r="J29" s="102"/>
      <c r="K29" s="102"/>
      <c r="L29" s="103"/>
      <c r="M29" s="143"/>
    </row>
    <row r="30" spans="1:14" ht="15.6" thickTop="1" thickBot="1" x14ac:dyDescent="0.35">
      <c r="A30" s="74"/>
      <c r="B30" s="132"/>
      <c r="C30" s="76"/>
      <c r="D30" s="77"/>
      <c r="E30" s="134"/>
    </row>
    <row r="31" spans="1:14" ht="15.6" thickTop="1" thickBot="1" x14ac:dyDescent="0.35">
      <c r="A31" s="86"/>
      <c r="B31" s="87"/>
      <c r="C31" s="88"/>
      <c r="D31" s="77"/>
      <c r="E31" s="135"/>
      <c r="G31" s="104"/>
      <c r="H31" s="110"/>
      <c r="I31" s="105"/>
      <c r="J31" s="105"/>
      <c r="K31" s="105"/>
      <c r="L31" s="106"/>
      <c r="M31" s="107"/>
      <c r="N31" s="139"/>
    </row>
    <row r="32" spans="1:14" ht="15" thickTop="1" x14ac:dyDescent="0.3">
      <c r="A32" s="70"/>
      <c r="B32" s="71"/>
      <c r="C32" s="72"/>
      <c r="D32" s="73"/>
      <c r="E32" s="133"/>
      <c r="G32" s="108"/>
      <c r="H32" s="39"/>
      <c r="L32" s="93"/>
      <c r="M32" s="109"/>
      <c r="N32" s="140"/>
    </row>
    <row r="33" spans="1:14" ht="15" thickBot="1" x14ac:dyDescent="0.35">
      <c r="A33" s="74"/>
      <c r="B33" s="75"/>
      <c r="C33" s="76"/>
      <c r="D33" s="77"/>
      <c r="E33" s="134"/>
      <c r="G33" s="111"/>
      <c r="H33" s="112"/>
      <c r="I33" s="102"/>
      <c r="J33" s="102"/>
      <c r="K33" s="102"/>
      <c r="L33" s="113"/>
      <c r="M33" s="103"/>
      <c r="N33" s="140"/>
    </row>
    <row r="34" spans="1:14" ht="15" thickTop="1" x14ac:dyDescent="0.3">
      <c r="A34" s="74"/>
      <c r="B34" s="132"/>
      <c r="C34" s="76"/>
      <c r="D34" s="77"/>
      <c r="E34" s="134"/>
      <c r="G34" s="39"/>
      <c r="K34" s="93"/>
    </row>
    <row r="35" spans="1:14" x14ac:dyDescent="0.3">
      <c r="A35" s="74"/>
      <c r="B35" s="132"/>
      <c r="C35" s="76"/>
      <c r="D35" s="77"/>
      <c r="E35" s="134"/>
      <c r="G35" s="39"/>
      <c r="K35" s="93"/>
    </row>
    <row r="36" spans="1:14" ht="15" thickBot="1" x14ac:dyDescent="0.35">
      <c r="A36" s="86"/>
      <c r="B36" s="87"/>
      <c r="C36" s="88"/>
      <c r="D36" s="77"/>
      <c r="E36" s="135"/>
      <c r="G36" s="39"/>
      <c r="K36" s="93"/>
    </row>
    <row r="37" spans="1:14" ht="15" thickTop="1" x14ac:dyDescent="0.3">
      <c r="A37" s="70"/>
      <c r="B37" s="71"/>
      <c r="C37" s="72"/>
      <c r="D37" s="73"/>
      <c r="E37" s="133"/>
      <c r="G37" s="39"/>
      <c r="K37" s="93"/>
    </row>
    <row r="38" spans="1:14" x14ac:dyDescent="0.3">
      <c r="A38" s="74"/>
      <c r="B38" s="75"/>
      <c r="C38" s="76"/>
      <c r="D38" s="77"/>
      <c r="E38" s="134"/>
      <c r="G38" s="39"/>
      <c r="K38" s="93"/>
      <c r="L38" s="21"/>
    </row>
    <row r="39" spans="1:14" ht="15" thickBot="1" x14ac:dyDescent="0.35">
      <c r="A39" s="74"/>
      <c r="B39" s="132"/>
      <c r="C39" s="76"/>
      <c r="D39" s="77"/>
      <c r="E39" s="134"/>
    </row>
    <row r="40" spans="1:14" ht="15" thickTop="1" x14ac:dyDescent="0.3">
      <c r="A40" s="74"/>
      <c r="B40" s="132"/>
      <c r="C40" s="76"/>
      <c r="D40" s="77"/>
      <c r="E40" s="134"/>
      <c r="G40" s="95"/>
      <c r="H40" s="96"/>
      <c r="I40" s="96"/>
      <c r="J40" s="96"/>
      <c r="K40" s="97"/>
      <c r="L40" s="98"/>
      <c r="M40" s="141"/>
    </row>
    <row r="41" spans="1:14" ht="15" thickBot="1" x14ac:dyDescent="0.35">
      <c r="A41" s="86"/>
      <c r="B41" s="87"/>
      <c r="C41" s="88"/>
      <c r="D41" s="77"/>
      <c r="E41" s="135"/>
      <c r="G41" s="99"/>
      <c r="K41" s="93"/>
      <c r="L41" s="100"/>
      <c r="M41" s="142"/>
    </row>
    <row r="42" spans="1:14" ht="15" customHeight="1" thickTop="1" x14ac:dyDescent="0.3">
      <c r="A42" s="70"/>
      <c r="B42" s="71"/>
      <c r="C42" s="72"/>
      <c r="D42" s="73"/>
      <c r="E42" s="133"/>
      <c r="G42" s="99"/>
      <c r="K42" s="93"/>
      <c r="L42" s="100"/>
      <c r="M42" s="142"/>
    </row>
    <row r="43" spans="1:14" x14ac:dyDescent="0.3">
      <c r="A43" s="74"/>
      <c r="B43" s="131"/>
      <c r="C43" s="76"/>
      <c r="D43" s="77"/>
      <c r="E43" s="134"/>
      <c r="G43" s="99"/>
      <c r="K43" s="93"/>
      <c r="L43" s="100"/>
      <c r="M43" s="142"/>
    </row>
    <row r="44" spans="1:14" x14ac:dyDescent="0.3">
      <c r="A44" s="74"/>
      <c r="B44" s="132"/>
      <c r="C44" s="76"/>
      <c r="D44" s="77"/>
      <c r="E44" s="134"/>
      <c r="G44" s="99"/>
      <c r="K44" s="93"/>
      <c r="L44" s="100"/>
      <c r="M44" s="142"/>
    </row>
    <row r="45" spans="1:14" ht="15" thickBot="1" x14ac:dyDescent="0.35">
      <c r="A45" s="74"/>
      <c r="B45" s="132"/>
      <c r="C45" s="76"/>
      <c r="D45" s="77"/>
      <c r="E45" s="134"/>
      <c r="G45" s="101"/>
      <c r="H45" s="102"/>
      <c r="I45" s="102"/>
      <c r="J45" s="102"/>
      <c r="K45" s="102"/>
      <c r="L45" s="103"/>
      <c r="M45" s="143"/>
    </row>
    <row r="46" spans="1:14" ht="15.6" thickTop="1" thickBot="1" x14ac:dyDescent="0.35">
      <c r="A46" s="86"/>
      <c r="B46" s="87"/>
      <c r="C46" s="88"/>
      <c r="D46" s="77"/>
      <c r="E46" s="135"/>
    </row>
    <row r="47" spans="1:14" ht="15" thickTop="1" x14ac:dyDescent="0.3">
      <c r="A47" s="70"/>
      <c r="B47" s="71"/>
      <c r="C47" s="72"/>
      <c r="D47" s="73"/>
      <c r="E47" s="133"/>
      <c r="G47" s="39"/>
      <c r="K47" s="93"/>
    </row>
    <row r="48" spans="1:14" x14ac:dyDescent="0.3">
      <c r="A48" s="74"/>
      <c r="B48" s="131"/>
      <c r="C48" s="76"/>
      <c r="D48" s="77"/>
      <c r="E48" s="134"/>
      <c r="G48" s="39"/>
      <c r="K48" s="93"/>
    </row>
    <row r="49" spans="1:11" x14ac:dyDescent="0.3">
      <c r="A49" s="74"/>
      <c r="B49" s="132"/>
      <c r="C49" s="76"/>
      <c r="D49" s="77"/>
      <c r="E49" s="134"/>
      <c r="G49" s="39"/>
      <c r="K49" s="93"/>
    </row>
    <row r="50" spans="1:11" x14ac:dyDescent="0.3">
      <c r="A50" s="74"/>
      <c r="B50" s="132"/>
      <c r="C50" s="76"/>
      <c r="D50" s="77"/>
      <c r="E50" s="134"/>
      <c r="G50" s="39"/>
      <c r="K50" s="93"/>
    </row>
    <row r="51" spans="1:11" ht="15" thickBot="1" x14ac:dyDescent="0.35">
      <c r="A51" s="86"/>
      <c r="B51" s="87"/>
      <c r="C51" s="88"/>
      <c r="D51" s="77"/>
      <c r="E51" s="135"/>
      <c r="G51" s="39"/>
      <c r="K51" s="93"/>
    </row>
    <row r="52" spans="1:11" ht="15" thickTop="1" x14ac:dyDescent="0.3">
      <c r="A52" s="70"/>
      <c r="B52" s="71"/>
      <c r="C52" s="72"/>
      <c r="D52" s="73"/>
      <c r="E52" s="133"/>
      <c r="G52" s="39"/>
      <c r="K52" s="93"/>
    </row>
    <row r="53" spans="1:11" x14ac:dyDescent="0.3">
      <c r="A53" s="74"/>
      <c r="B53" s="131"/>
      <c r="C53" s="76"/>
      <c r="D53" s="77"/>
      <c r="E53" s="134"/>
      <c r="G53" s="39"/>
      <c r="K53" s="93"/>
    </row>
    <row r="54" spans="1:11" x14ac:dyDescent="0.3">
      <c r="A54" s="74"/>
      <c r="B54" s="132"/>
      <c r="C54" s="76"/>
      <c r="D54" s="77"/>
      <c r="E54" s="134"/>
    </row>
    <row r="55" spans="1:11" x14ac:dyDescent="0.3">
      <c r="A55" s="74"/>
      <c r="B55" s="132"/>
      <c r="C55" s="76"/>
      <c r="D55" s="77"/>
      <c r="E55" s="134"/>
    </row>
    <row r="56" spans="1:11" ht="15" thickBot="1" x14ac:dyDescent="0.35">
      <c r="A56" s="86"/>
      <c r="B56" s="87"/>
      <c r="C56" s="88"/>
      <c r="D56" s="77"/>
      <c r="E56" s="135"/>
    </row>
    <row r="57" spans="1:11" ht="15" thickTop="1" x14ac:dyDescent="0.3">
      <c r="A57" s="70"/>
      <c r="B57" s="71"/>
      <c r="C57" s="72"/>
      <c r="D57" s="73"/>
      <c r="E57" s="133"/>
    </row>
    <row r="58" spans="1:11" x14ac:dyDescent="0.3">
      <c r="A58" s="74"/>
      <c r="B58" s="131"/>
      <c r="C58" s="76"/>
      <c r="D58" s="77"/>
      <c r="E58" s="134"/>
    </row>
    <row r="59" spans="1:11" x14ac:dyDescent="0.3">
      <c r="A59" s="74"/>
      <c r="B59" s="132"/>
      <c r="C59" s="76"/>
      <c r="D59" s="77"/>
      <c r="E59" s="134"/>
    </row>
    <row r="60" spans="1:11" x14ac:dyDescent="0.3">
      <c r="A60" s="74"/>
      <c r="B60" s="132"/>
      <c r="C60" s="76"/>
      <c r="D60" s="77"/>
      <c r="E60" s="134"/>
    </row>
    <row r="61" spans="1:11" ht="15" thickBot="1" x14ac:dyDescent="0.35">
      <c r="A61" s="86"/>
      <c r="B61" s="87"/>
      <c r="C61" s="88"/>
      <c r="D61" s="77"/>
      <c r="E61" s="135"/>
    </row>
    <row r="62" spans="1:11" ht="15" thickTop="1" x14ac:dyDescent="0.3">
      <c r="A62" s="70"/>
      <c r="B62" s="71"/>
      <c r="C62" s="72"/>
      <c r="D62" s="73"/>
      <c r="E62" s="133"/>
    </row>
    <row r="63" spans="1:11" x14ac:dyDescent="0.3">
      <c r="A63" s="74"/>
      <c r="B63" s="131"/>
      <c r="C63" s="76"/>
      <c r="D63" s="77"/>
      <c r="E63" s="134"/>
    </row>
    <row r="64" spans="1:11" x14ac:dyDescent="0.3">
      <c r="A64" s="74"/>
      <c r="B64" s="132"/>
      <c r="C64" s="76"/>
      <c r="D64" s="77"/>
      <c r="E64" s="134"/>
    </row>
    <row r="65" spans="1:5" x14ac:dyDescent="0.3">
      <c r="A65" s="74"/>
      <c r="B65" s="132"/>
      <c r="C65" s="76"/>
      <c r="D65" s="77"/>
      <c r="E65" s="134"/>
    </row>
    <row r="66" spans="1:5" ht="15" thickBot="1" x14ac:dyDescent="0.35">
      <c r="A66" s="86"/>
      <c r="B66" s="87"/>
      <c r="C66" s="88"/>
      <c r="D66" s="77"/>
      <c r="E66" s="135"/>
    </row>
    <row r="67" spans="1:5" ht="15" thickTop="1" x14ac:dyDescent="0.3">
      <c r="A67" s="70"/>
      <c r="B67" s="71"/>
      <c r="C67" s="72"/>
      <c r="D67" s="73"/>
      <c r="E67" s="133"/>
    </row>
    <row r="68" spans="1:5" x14ac:dyDescent="0.3">
      <c r="A68" s="74"/>
      <c r="B68" s="131"/>
      <c r="C68" s="76"/>
      <c r="D68" s="77"/>
      <c r="E68" s="134"/>
    </row>
    <row r="69" spans="1:5" x14ac:dyDescent="0.3">
      <c r="A69" s="74"/>
      <c r="B69" s="132"/>
      <c r="C69" s="76"/>
      <c r="D69" s="77"/>
      <c r="E69" s="134"/>
    </row>
    <row r="70" spans="1:5" x14ac:dyDescent="0.3">
      <c r="A70" s="74"/>
      <c r="B70" s="132"/>
      <c r="C70" s="76"/>
      <c r="D70" s="77"/>
      <c r="E70" s="134"/>
    </row>
    <row r="71" spans="1:5" ht="15" thickBot="1" x14ac:dyDescent="0.35">
      <c r="A71" s="86"/>
      <c r="B71" s="87"/>
      <c r="C71" s="88"/>
      <c r="D71" s="77"/>
      <c r="E71" s="135"/>
    </row>
    <row r="72" spans="1:5" ht="15" thickTop="1" x14ac:dyDescent="0.3">
      <c r="A72" s="70"/>
      <c r="B72" s="71"/>
      <c r="C72" s="72"/>
      <c r="D72" s="73"/>
      <c r="E72" s="133"/>
    </row>
    <row r="73" spans="1:5" x14ac:dyDescent="0.3">
      <c r="A73" s="74"/>
      <c r="B73" s="131"/>
      <c r="C73" s="76"/>
      <c r="D73" s="77"/>
      <c r="E73" s="134"/>
    </row>
    <row r="74" spans="1:5" x14ac:dyDescent="0.3">
      <c r="A74" s="74"/>
      <c r="B74" s="132"/>
      <c r="C74" s="76"/>
      <c r="D74" s="77"/>
      <c r="E74" s="134"/>
    </row>
    <row r="75" spans="1:5" x14ac:dyDescent="0.3">
      <c r="A75" s="74"/>
      <c r="B75" s="132"/>
      <c r="C75" s="76"/>
      <c r="D75" s="77"/>
      <c r="E75" s="134"/>
    </row>
    <row r="76" spans="1:5" ht="15" thickBot="1" x14ac:dyDescent="0.35">
      <c r="A76" s="86"/>
      <c r="B76" s="87"/>
      <c r="C76" s="88"/>
      <c r="D76" s="77"/>
      <c r="E76" s="135"/>
    </row>
    <row r="77" spans="1:5" ht="15" thickTop="1" x14ac:dyDescent="0.3">
      <c r="A77" s="70"/>
      <c r="B77" s="71"/>
      <c r="C77" s="72"/>
      <c r="D77" s="73"/>
      <c r="E77" s="133"/>
    </row>
    <row r="78" spans="1:5" x14ac:dyDescent="0.3">
      <c r="A78" s="74"/>
      <c r="B78" s="131"/>
      <c r="C78" s="76"/>
      <c r="D78" s="77"/>
      <c r="E78" s="134"/>
    </row>
    <row r="79" spans="1:5" x14ac:dyDescent="0.3">
      <c r="A79" s="74"/>
      <c r="B79" s="132"/>
      <c r="C79" s="76"/>
      <c r="D79" s="77"/>
      <c r="E79" s="134"/>
    </row>
    <row r="80" spans="1:5" x14ac:dyDescent="0.3">
      <c r="A80" s="74"/>
      <c r="B80" s="132"/>
      <c r="C80" s="76"/>
      <c r="D80" s="77"/>
      <c r="E80" s="134"/>
    </row>
    <row r="81" spans="1:5" ht="15" thickBot="1" x14ac:dyDescent="0.35">
      <c r="A81" s="86"/>
      <c r="B81" s="87"/>
      <c r="C81" s="88"/>
      <c r="D81" s="77"/>
      <c r="E81" s="135"/>
    </row>
    <row r="82" spans="1:5" ht="15" thickTop="1" x14ac:dyDescent="0.3">
      <c r="A82" s="70"/>
      <c r="B82" s="71"/>
      <c r="C82" s="72"/>
      <c r="D82" s="73"/>
      <c r="E82" s="133"/>
    </row>
    <row r="83" spans="1:5" x14ac:dyDescent="0.3">
      <c r="A83" s="74"/>
      <c r="B83" s="131"/>
      <c r="C83" s="76"/>
      <c r="D83" s="77"/>
      <c r="E83" s="134"/>
    </row>
    <row r="84" spans="1:5" x14ac:dyDescent="0.3">
      <c r="A84" s="74"/>
      <c r="B84" s="132"/>
      <c r="C84" s="76"/>
      <c r="D84" s="77"/>
      <c r="E84" s="134"/>
    </row>
    <row r="85" spans="1:5" x14ac:dyDescent="0.3">
      <c r="A85" s="74"/>
      <c r="B85" s="132"/>
      <c r="C85" s="76"/>
      <c r="D85" s="77"/>
      <c r="E85" s="134"/>
    </row>
    <row r="86" spans="1:5" ht="15" thickBot="1" x14ac:dyDescent="0.35">
      <c r="A86" s="86"/>
      <c r="B86" s="87"/>
      <c r="C86" s="88"/>
      <c r="D86" s="77"/>
      <c r="E86" s="135"/>
    </row>
    <row r="87" spans="1:5" ht="15" thickTop="1" x14ac:dyDescent="0.3">
      <c r="A87" s="70"/>
      <c r="B87" s="71"/>
      <c r="C87" s="72"/>
      <c r="D87" s="73"/>
      <c r="E87" s="133"/>
    </row>
    <row r="88" spans="1:5" x14ac:dyDescent="0.3">
      <c r="A88" s="74"/>
      <c r="B88" s="131"/>
      <c r="C88" s="76"/>
      <c r="D88" s="77"/>
      <c r="E88" s="134"/>
    </row>
    <row r="89" spans="1:5" x14ac:dyDescent="0.3">
      <c r="A89" s="74"/>
      <c r="B89" s="132"/>
      <c r="C89" s="76"/>
      <c r="D89" s="77"/>
      <c r="E89" s="134"/>
    </row>
    <row r="90" spans="1:5" x14ac:dyDescent="0.3">
      <c r="A90" s="74"/>
      <c r="B90" s="132"/>
      <c r="C90" s="76"/>
      <c r="D90" s="77"/>
      <c r="E90" s="134"/>
    </row>
    <row r="91" spans="1:5" ht="15" thickBot="1" x14ac:dyDescent="0.35">
      <c r="A91" s="86"/>
      <c r="B91" s="87"/>
      <c r="C91" s="88"/>
      <c r="D91" s="77"/>
      <c r="E91" s="135"/>
    </row>
    <row r="92" spans="1:5" ht="15" thickTop="1" x14ac:dyDescent="0.3">
      <c r="A92" s="70"/>
      <c r="B92" s="71"/>
      <c r="C92" s="72"/>
      <c r="D92" s="73"/>
      <c r="E92" s="133"/>
    </row>
    <row r="93" spans="1:5" x14ac:dyDescent="0.3">
      <c r="A93" s="74"/>
      <c r="B93" s="131"/>
      <c r="C93" s="76"/>
      <c r="D93" s="77"/>
      <c r="E93" s="134"/>
    </row>
    <row r="94" spans="1:5" x14ac:dyDescent="0.3">
      <c r="A94" s="74"/>
      <c r="B94" s="132"/>
      <c r="C94" s="76"/>
      <c r="D94" s="77"/>
      <c r="E94" s="134"/>
    </row>
    <row r="95" spans="1:5" x14ac:dyDescent="0.3">
      <c r="A95" s="74"/>
      <c r="B95" s="132"/>
      <c r="C95" s="76"/>
      <c r="D95" s="77"/>
      <c r="E95" s="134"/>
    </row>
    <row r="96" spans="1:5" ht="15" thickBot="1" x14ac:dyDescent="0.35">
      <c r="A96" s="86"/>
      <c r="B96" s="87"/>
      <c r="C96" s="88"/>
      <c r="D96" s="77"/>
      <c r="E96" s="135"/>
    </row>
    <row r="97" spans="1:5" ht="15" thickTop="1" x14ac:dyDescent="0.3">
      <c r="A97" s="70"/>
      <c r="B97" s="71"/>
      <c r="C97" s="72"/>
      <c r="D97" s="73"/>
      <c r="E97" s="133"/>
    </row>
    <row r="98" spans="1:5" x14ac:dyDescent="0.3">
      <c r="A98" s="74"/>
      <c r="B98" s="131"/>
      <c r="C98" s="76"/>
      <c r="D98" s="77"/>
      <c r="E98" s="134"/>
    </row>
    <row r="99" spans="1:5" x14ac:dyDescent="0.3">
      <c r="A99" s="74"/>
      <c r="B99" s="132"/>
      <c r="C99" s="76"/>
      <c r="D99" s="77"/>
      <c r="E99" s="134"/>
    </row>
    <row r="100" spans="1:5" x14ac:dyDescent="0.3">
      <c r="A100" s="74"/>
      <c r="B100" s="132"/>
      <c r="C100" s="76"/>
      <c r="D100" s="77"/>
      <c r="E100" s="134"/>
    </row>
    <row r="101" spans="1:5" ht="15" thickBot="1" x14ac:dyDescent="0.35">
      <c r="A101" s="86"/>
      <c r="B101" s="87"/>
      <c r="C101" s="88"/>
      <c r="D101" s="77"/>
      <c r="E101" s="135"/>
    </row>
    <row r="102" spans="1:5" ht="15" thickTop="1" x14ac:dyDescent="0.3"/>
  </sheetData>
  <mergeCells count="27"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4.4" x14ac:dyDescent="0.3"/>
  <cols>
    <col min="5" max="5" width="17.6640625" bestFit="1" customWidth="1"/>
  </cols>
  <sheetData>
    <row r="2" spans="2:9" ht="15" thickBot="1" x14ac:dyDescent="0.35"/>
    <row r="3" spans="2:9" ht="15.6" thickTop="1" thickBot="1" x14ac:dyDescent="0.35">
      <c r="B3" s="53"/>
      <c r="C3" s="57" t="s">
        <v>1160</v>
      </c>
      <c r="D3" s="48">
        <v>44931</v>
      </c>
      <c r="G3" s="53"/>
      <c r="H3" s="57" t="s">
        <v>1160</v>
      </c>
      <c r="I3" s="48">
        <v>44928</v>
      </c>
    </row>
    <row r="4" spans="2:9" ht="15" thickTop="1" x14ac:dyDescent="0.3">
      <c r="B4" s="65" t="s">
        <v>1151</v>
      </c>
      <c r="C4" s="54">
        <f>COUNTIFS('RESUMEN TOTAL'!C5:C504,"=BONOMO")</f>
        <v>228</v>
      </c>
      <c r="D4" s="61">
        <v>16</v>
      </c>
      <c r="F4" t="s">
        <v>1306</v>
      </c>
      <c r="G4" s="65" t="s">
        <v>1151</v>
      </c>
      <c r="H4" s="54">
        <v>228</v>
      </c>
      <c r="I4" s="61">
        <v>10</v>
      </c>
    </row>
    <row r="5" spans="2:9" ht="15" thickBot="1" x14ac:dyDescent="0.35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" thickTop="1" x14ac:dyDescent="0.3">
      <c r="B6" s="64" t="s">
        <v>1152</v>
      </c>
      <c r="C6" s="54">
        <f>COUNTIFS('RESUMEN TOTAL'!C5:C504,"=COSEIDI")</f>
        <v>207</v>
      </c>
      <c r="D6" s="63">
        <v>9</v>
      </c>
      <c r="E6" t="s">
        <v>1300</v>
      </c>
      <c r="F6" t="s">
        <v>1305</v>
      </c>
      <c r="G6" s="64" t="s">
        <v>1152</v>
      </c>
      <c r="H6" s="54">
        <v>207</v>
      </c>
      <c r="I6" s="63">
        <v>6</v>
      </c>
    </row>
    <row r="7" spans="2:9" ht="15" thickBot="1" x14ac:dyDescent="0.35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" thickTop="1" x14ac:dyDescent="0.3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O38" sqref="O38"/>
    </sheetView>
  </sheetViews>
  <sheetFormatPr baseColWidth="10" defaultRowHeight="14.4" x14ac:dyDescent="0.3"/>
  <cols>
    <col min="5" max="5" width="15.6640625" bestFit="1" customWidth="1"/>
    <col min="7" max="7" width="11.5546875" style="42"/>
  </cols>
  <sheetData>
    <row r="1" spans="1:7" x14ac:dyDescent="0.3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3">
      <c r="A2" s="18">
        <f>'APAGADOS RADIO'!F3</f>
        <v>44958</v>
      </c>
      <c r="B2">
        <f>'APAGADOS RADIO'!F2+D2</f>
        <v>3</v>
      </c>
      <c r="C2">
        <f>'APAGADOS FIBRA'!F2</f>
        <v>23</v>
      </c>
      <c r="D2">
        <f>'APAGADOS ANTENA'!F2</f>
        <v>0</v>
      </c>
      <c r="E2">
        <f t="shared" ref="E2" si="0">B2+C2</f>
        <v>26</v>
      </c>
      <c r="F2">
        <f>'RESUMEN TOTAL'!B1</f>
        <v>435</v>
      </c>
      <c r="G2" s="42">
        <f t="shared" ref="G2" si="1">E2/F2</f>
        <v>5.9770114942528735E-2</v>
      </c>
    </row>
    <row r="3" spans="1:7" x14ac:dyDescent="0.3">
      <c r="A3" s="18">
        <f>'APAGADOS RADIO'!G3</f>
        <v>44959</v>
      </c>
      <c r="B3">
        <f>'APAGADOS RADIO'!G2+D3</f>
        <v>8</v>
      </c>
      <c r="C3">
        <f>'APAGADOS FIBRA'!G2</f>
        <v>22</v>
      </c>
      <c r="D3">
        <f>'APAGADOS ANTENA'!G2</f>
        <v>1</v>
      </c>
      <c r="E3">
        <f t="shared" ref="E3" si="2">B3+C3</f>
        <v>30</v>
      </c>
      <c r="F3">
        <f>'RESUMEN TOTAL'!B1</f>
        <v>435</v>
      </c>
      <c r="G3" s="42">
        <f t="shared" ref="G3" si="3">E3/F3</f>
        <v>6.8965517241379309E-2</v>
      </c>
    </row>
    <row r="4" spans="1:7" x14ac:dyDescent="0.3">
      <c r="A4" s="18">
        <f>'APAGADOS RADIO'!H3</f>
        <v>44960</v>
      </c>
      <c r="B4">
        <f>'APAGADOS RADIO'!H2+D4</f>
        <v>7</v>
      </c>
      <c r="C4">
        <f>'APAGADOS FIBRA'!H2</f>
        <v>29</v>
      </c>
      <c r="D4">
        <f>'APAGADOS ANTENA'!H2</f>
        <v>0</v>
      </c>
      <c r="E4">
        <f t="shared" ref="E4" si="4">B4+C4</f>
        <v>36</v>
      </c>
      <c r="F4">
        <f>'RESUMEN TOTAL'!B1</f>
        <v>435</v>
      </c>
      <c r="G4" s="42">
        <f t="shared" ref="G4" si="5">E4/F4</f>
        <v>8.2758620689655171E-2</v>
      </c>
    </row>
    <row r="5" spans="1:7" x14ac:dyDescent="0.3">
      <c r="A5" s="18">
        <f>'APAGADOS RADIO'!I3</f>
        <v>44961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ref="E5" si="6">B5+C5</f>
        <v>0</v>
      </c>
      <c r="F5">
        <f>'RESUMEN TOTAL'!B1</f>
        <v>435</v>
      </c>
      <c r="G5" s="42">
        <f t="shared" ref="G5" si="7">E5/F5</f>
        <v>0</v>
      </c>
    </row>
    <row r="6" spans="1:7" x14ac:dyDescent="0.3">
      <c r="A6" s="18">
        <f>'APAGADOS RADIO'!J3</f>
        <v>44962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ref="E6" si="8">B6+C6</f>
        <v>0</v>
      </c>
      <c r="F6">
        <f>'RESUMEN TOTAL'!B1</f>
        <v>435</v>
      </c>
      <c r="G6" s="42">
        <f t="shared" ref="G6" si="9">E6/F6</f>
        <v>0</v>
      </c>
    </row>
    <row r="7" spans="1:7" x14ac:dyDescent="0.3">
      <c r="A7" s="18">
        <f>'APAGADOS RADIO'!K3</f>
        <v>44963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ref="E7" si="10">B7+C7</f>
        <v>0</v>
      </c>
      <c r="F7">
        <f>'RESUMEN TOTAL'!B1</f>
        <v>435</v>
      </c>
      <c r="G7" s="42">
        <f t="shared" ref="G7" si="11">E7/F7</f>
        <v>0</v>
      </c>
    </row>
    <row r="8" spans="1:7" x14ac:dyDescent="0.3">
      <c r="A8" s="18">
        <f>'APAGADOS RADIO'!L3</f>
        <v>44964</v>
      </c>
    </row>
    <row r="9" spans="1:7" x14ac:dyDescent="0.3">
      <c r="A9" s="18">
        <f>'APAGADOS RADIO'!M3</f>
        <v>44965</v>
      </c>
    </row>
    <row r="10" spans="1:7" x14ac:dyDescent="0.3">
      <c r="A10" s="18">
        <f>'APAGADOS RADIO'!N3</f>
        <v>44966</v>
      </c>
    </row>
    <row r="11" spans="1:7" x14ac:dyDescent="0.3">
      <c r="A11" s="18">
        <f>'APAGADOS RADIO'!O3</f>
        <v>44967</v>
      </c>
    </row>
    <row r="12" spans="1:7" x14ac:dyDescent="0.3">
      <c r="A12" s="18">
        <f>'APAGADOS RADIO'!P3</f>
        <v>44968</v>
      </c>
    </row>
    <row r="13" spans="1:7" x14ac:dyDescent="0.3">
      <c r="A13" s="18">
        <f>'APAGADOS RADIO'!Q3</f>
        <v>44969</v>
      </c>
    </row>
    <row r="14" spans="1:7" x14ac:dyDescent="0.3">
      <c r="A14" s="18">
        <f>'APAGADOS RADIO'!R3</f>
        <v>44970</v>
      </c>
    </row>
    <row r="15" spans="1:7" x14ac:dyDescent="0.3">
      <c r="A15" s="18">
        <f>'APAGADOS RADIO'!S3</f>
        <v>44971</v>
      </c>
    </row>
    <row r="16" spans="1:7" x14ac:dyDescent="0.3">
      <c r="A16" s="18">
        <f>'APAGADOS RADIO'!T3</f>
        <v>44972</v>
      </c>
    </row>
    <row r="17" spans="1:1" x14ac:dyDescent="0.3">
      <c r="A17" s="18">
        <f>'APAGADOS RADIO'!U3</f>
        <v>44973</v>
      </c>
    </row>
    <row r="18" spans="1:1" x14ac:dyDescent="0.3">
      <c r="A18" s="18">
        <f>'APAGADOS RADIO'!V3</f>
        <v>44974</v>
      </c>
    </row>
    <row r="19" spans="1:1" x14ac:dyDescent="0.3">
      <c r="A19" s="18">
        <f>'APAGADOS RADIO'!W3</f>
        <v>44975</v>
      </c>
    </row>
    <row r="20" spans="1:1" x14ac:dyDescent="0.3">
      <c r="A20" s="18">
        <f>'APAGADOS RADIO'!X3</f>
        <v>44976</v>
      </c>
    </row>
    <row r="21" spans="1:1" x14ac:dyDescent="0.3">
      <c r="A21" s="18">
        <f>'APAGADOS RADIO'!Y3</f>
        <v>44977</v>
      </c>
    </row>
    <row r="22" spans="1:1" x14ac:dyDescent="0.3">
      <c r="A22" s="18">
        <f>'APAGADOS RADIO'!Z3</f>
        <v>44978</v>
      </c>
    </row>
    <row r="23" spans="1:1" x14ac:dyDescent="0.3">
      <c r="A23" s="18">
        <f>'APAGADOS RADIO'!AA3</f>
        <v>44979</v>
      </c>
    </row>
    <row r="24" spans="1:1" x14ac:dyDescent="0.3">
      <c r="A24" s="18">
        <f>'APAGADOS RADIO'!AB3</f>
        <v>44980</v>
      </c>
    </row>
    <row r="25" spans="1:1" x14ac:dyDescent="0.3">
      <c r="A25" s="18">
        <f>'APAGADOS RADIO'!AC3</f>
        <v>44981</v>
      </c>
    </row>
    <row r="26" spans="1:1" x14ac:dyDescent="0.3">
      <c r="A26" s="18">
        <f>'APAGADOS RADIO'!AD3</f>
        <v>44982</v>
      </c>
    </row>
    <row r="27" spans="1:1" x14ac:dyDescent="0.3">
      <c r="A27" s="18">
        <f>'APAGADOS RADIO'!AE3</f>
        <v>44983</v>
      </c>
    </row>
    <row r="28" spans="1:1" x14ac:dyDescent="0.3">
      <c r="A28" s="18">
        <f>'APAGADOS RADIO'!AF3</f>
        <v>44984</v>
      </c>
    </row>
    <row r="29" spans="1:1" x14ac:dyDescent="0.3">
      <c r="A29" s="18">
        <f>'APAGADOS RADIO'!AG3</f>
        <v>44985</v>
      </c>
    </row>
    <row r="30" spans="1:1" x14ac:dyDescent="0.3">
      <c r="A30" s="18" t="e">
        <f>'APAGADOS RADIO'!AH3</f>
        <v>#REF!</v>
      </c>
    </row>
    <row r="31" spans="1:1" x14ac:dyDescent="0.3">
      <c r="A31" s="18" t="e">
        <f>'APAGADOS RADIO'!AI3</f>
        <v>#REF!</v>
      </c>
    </row>
    <row r="32" spans="1:1" x14ac:dyDescent="0.3">
      <c r="A32" s="18"/>
    </row>
    <row r="33" spans="1:30" x14ac:dyDescent="0.3">
      <c r="A33" s="23"/>
      <c r="B33" s="23"/>
      <c r="C33" s="23"/>
      <c r="D33" s="23"/>
      <c r="E33" s="23"/>
      <c r="F33" s="23"/>
    </row>
    <row r="34" spans="1:30" x14ac:dyDescent="0.3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42"/>
    </row>
    <row r="40" spans="1:30" x14ac:dyDescent="0.3">
      <c r="D40" s="18"/>
      <c r="E40" s="42"/>
    </row>
    <row r="41" spans="1:30" x14ac:dyDescent="0.3">
      <c r="D41" s="18"/>
      <c r="E41" s="42"/>
    </row>
    <row r="42" spans="1:30" x14ac:dyDescent="0.3">
      <c r="D42" s="18"/>
      <c r="E42" s="42"/>
    </row>
    <row r="43" spans="1:30" x14ac:dyDescent="0.3">
      <c r="D43" s="18"/>
      <c r="E43" s="42"/>
    </row>
    <row r="44" spans="1:30" x14ac:dyDescent="0.3">
      <c r="D44" s="18"/>
      <c r="E44" s="42"/>
    </row>
    <row r="45" spans="1:30" x14ac:dyDescent="0.3">
      <c r="D45" s="18"/>
      <c r="E45" s="42"/>
    </row>
    <row r="46" spans="1:30" x14ac:dyDescent="0.3">
      <c r="D46" s="18"/>
      <c r="E46" s="42"/>
    </row>
    <row r="47" spans="1:30" x14ac:dyDescent="0.3">
      <c r="D47" s="18"/>
      <c r="E47" s="42"/>
    </row>
    <row r="48" spans="1:30" x14ac:dyDescent="0.3">
      <c r="D48" s="18"/>
      <c r="E48" s="42"/>
    </row>
    <row r="49" spans="4:5" x14ac:dyDescent="0.3">
      <c r="D49" s="18"/>
      <c r="E49" s="42"/>
    </row>
    <row r="50" spans="4:5" x14ac:dyDescent="0.3">
      <c r="D50" s="18"/>
      <c r="E50" s="42"/>
    </row>
    <row r="51" spans="4:5" x14ac:dyDescent="0.3">
      <c r="D51" s="18"/>
      <c r="E51" s="42"/>
    </row>
    <row r="52" spans="4:5" x14ac:dyDescent="0.3">
      <c r="D52" s="18"/>
      <c r="E52" s="42"/>
    </row>
    <row r="53" spans="4:5" x14ac:dyDescent="0.3">
      <c r="D53" s="18"/>
      <c r="E53" s="42"/>
    </row>
    <row r="54" spans="4:5" x14ac:dyDescent="0.3">
      <c r="D54" s="18"/>
      <c r="E54" s="42"/>
    </row>
    <row r="55" spans="4:5" x14ac:dyDescent="0.3">
      <c r="D55" s="18"/>
      <c r="E55" s="42"/>
    </row>
    <row r="56" spans="4:5" x14ac:dyDescent="0.3">
      <c r="D56" s="18"/>
      <c r="E56" s="42"/>
    </row>
    <row r="57" spans="4:5" x14ac:dyDescent="0.3">
      <c r="D57" s="18"/>
      <c r="E57" s="42"/>
    </row>
    <row r="58" spans="4:5" x14ac:dyDescent="0.3">
      <c r="D58" s="18"/>
      <c r="E58" s="42"/>
    </row>
    <row r="59" spans="4:5" x14ac:dyDescent="0.3">
      <c r="D59" s="18"/>
      <c r="E59" s="42"/>
    </row>
    <row r="60" spans="4:5" x14ac:dyDescent="0.3">
      <c r="D60" s="18"/>
    </row>
    <row r="61" spans="4:5" x14ac:dyDescent="0.3">
      <c r="D61" s="18"/>
    </row>
    <row r="62" spans="4:5" x14ac:dyDescent="0.3">
      <c r="D62" s="18"/>
    </row>
    <row r="63" spans="4:5" x14ac:dyDescent="0.3">
      <c r="D63" s="18"/>
    </row>
    <row r="64" spans="4:5" x14ac:dyDescent="0.3">
      <c r="D64" s="18"/>
    </row>
    <row r="65" spans="4:4" x14ac:dyDescent="0.3">
      <c r="D65" s="18"/>
    </row>
    <row r="66" spans="4:4" x14ac:dyDescent="0.3">
      <c r="D66" s="18"/>
    </row>
    <row r="67" spans="4:4" x14ac:dyDescent="0.3">
      <c r="D67" s="18"/>
    </row>
    <row r="68" spans="4:4" x14ac:dyDescent="0.3">
      <c r="D68" s="18"/>
    </row>
    <row r="69" spans="4:4" x14ac:dyDescent="0.3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B2" sqref="B2:B4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5" width="8" bestFit="1" customWidth="1"/>
  </cols>
  <sheetData>
    <row r="1" spans="1:36" ht="15.6" thickTop="1" thickBot="1" x14ac:dyDescent="0.35">
      <c r="A1" s="53"/>
      <c r="B1" s="57" t="s">
        <v>1160</v>
      </c>
    </row>
    <row r="2" spans="1:36" ht="15.6" thickTop="1" thickBot="1" x14ac:dyDescent="0.35">
      <c r="A2" s="65" t="s">
        <v>1151</v>
      </c>
      <c r="B2" s="54">
        <f>COUNTIFS('RESUMEN TOTAL'!C5:C503,"=BONOMO")</f>
        <v>228</v>
      </c>
      <c r="F2" s="48">
        <v>44958</v>
      </c>
      <c r="G2" s="48">
        <v>44959</v>
      </c>
      <c r="H2" s="48">
        <v>44960</v>
      </c>
      <c r="I2" s="48">
        <v>44961</v>
      </c>
      <c r="J2" s="48">
        <v>44962</v>
      </c>
      <c r="K2" s="48">
        <v>44963</v>
      </c>
      <c r="L2" s="48">
        <v>44964</v>
      </c>
      <c r="M2" s="48">
        <v>44965</v>
      </c>
      <c r="N2" s="48">
        <v>44966</v>
      </c>
      <c r="O2" s="48">
        <v>44967</v>
      </c>
      <c r="P2" s="48">
        <v>44968</v>
      </c>
      <c r="Q2" s="48">
        <v>44969</v>
      </c>
      <c r="R2" s="48">
        <v>44970</v>
      </c>
      <c r="S2" s="48">
        <v>44971</v>
      </c>
      <c r="T2" s="48">
        <v>44972</v>
      </c>
      <c r="U2" s="48">
        <v>44973</v>
      </c>
      <c r="V2" s="48">
        <v>44974</v>
      </c>
      <c r="W2" s="48">
        <v>44975</v>
      </c>
      <c r="X2" s="48">
        <v>44976</v>
      </c>
      <c r="Y2" s="48">
        <v>44977</v>
      </c>
      <c r="Z2" s="48">
        <v>44978</v>
      </c>
      <c r="AA2" s="48">
        <v>44979</v>
      </c>
      <c r="AB2" s="48">
        <v>44980</v>
      </c>
      <c r="AC2" s="48">
        <v>44981</v>
      </c>
      <c r="AD2" s="48">
        <v>44982</v>
      </c>
      <c r="AE2" s="48">
        <v>44983</v>
      </c>
      <c r="AF2" s="48">
        <v>44984</v>
      </c>
      <c r="AG2" s="48">
        <v>44985</v>
      </c>
      <c r="AH2" s="48">
        <v>44955</v>
      </c>
      <c r="AI2" s="48">
        <v>44956</v>
      </c>
      <c r="AJ2" s="48">
        <v>44957</v>
      </c>
    </row>
    <row r="3" spans="1:36" ht="15.6" thickTop="1" thickBot="1" x14ac:dyDescent="0.35">
      <c r="A3" s="55"/>
      <c r="B3" s="56"/>
      <c r="D3" s="51" t="s">
        <v>1151</v>
      </c>
      <c r="E3" s="58" t="s">
        <v>1161</v>
      </c>
      <c r="F3" s="59">
        <f>COUNTIFS('RESUMEN TOTAL'!C7:C504, "=BONOMO",'RESUMEN TOTAL'!K7:K504,"=APAGADO")</f>
        <v>10</v>
      </c>
      <c r="G3" s="60">
        <f>COUNTIFS('RESUMEN TOTAL'!C7:C504, "=BONOMO",'RESUMEN TOTAL'!L7:L504,"=APAGADO")</f>
        <v>16</v>
      </c>
      <c r="H3" s="60">
        <f>COUNTIFS('RESUMEN TOTAL'!C7:C504, "=BONOMO",'RESUMEN TOTAL'!M7:M504,"=APAGADO")</f>
        <v>13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0</v>
      </c>
      <c r="K3" s="60">
        <f>COUNTIFS('RESUMEN TOTAL'!C7:C504, "=BONOMO",'RESUMEN TOTAL'!P7:P504,"=APAGADO")</f>
        <v>0</v>
      </c>
      <c r="L3" s="60">
        <f>COUNTIFS('RESUMEN TOTAL'!C7:C504, "=BONOMO",'RESUMEN TOTAL'!Q7:Q504,"=APAGADO")</f>
        <v>0</v>
      </c>
      <c r="M3" s="60">
        <f>COUNTIFS('RESUMEN TOTAL'!C7:C504, "=BONOMO",'RESUMEN TOTAL'!R7:R504,"=APAGADO")</f>
        <v>0</v>
      </c>
      <c r="N3" s="60">
        <f>COUNTIFS('RESUMEN TOTAL'!C7:C504, "=BONOMO",'RESUMEN TOTAL'!S7:S504,"=APAGADO")</f>
        <v>0</v>
      </c>
      <c r="O3" s="60">
        <f>COUNTIFS('RESUMEN TOTAL'!C7:C504, "=BONOMO",'RESUMEN TOTAL'!T7:T504,"=APAGADO")</f>
        <v>0</v>
      </c>
      <c r="P3" s="61">
        <f>COUNTIFS('RESUMEN TOTAL'!C7:C504, "=BONOMO",'RESUMEN TOTAL'!U7:U504,"=APAGADO")</f>
        <v>0</v>
      </c>
      <c r="Q3" s="61">
        <f>COUNTIFS('RESUMEN TOTAL'!C7:C504, "=BONOMO",'RESUMEN TOTAL'!V7:V504,"=APAGADO")</f>
        <v>0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 t="e">
        <f>COUNTIFS('RESUMEN TOTAL'!C7:C504, "=BONOMO",'RESUMEN TOTAL'!#REF!,"=APAGADO")</f>
        <v>#REF!</v>
      </c>
      <c r="AI3" s="61" t="e">
        <f>COUNTIFS('RESUMEN TOTAL'!C7:C504, "=BONOMO",'RESUMEN TOTAL'!#REF!,"=APAGADO")</f>
        <v>#REF!</v>
      </c>
      <c r="AJ3" s="61" t="e">
        <f>COUNTIFS('RESUMEN TOTAL'!D7:D504, "=BONOMO",'RESUMEN TOTAL'!#REF!,"=APAGADO")</f>
        <v>#REF!</v>
      </c>
    </row>
    <row r="4" spans="1:36" ht="15.6" thickTop="1" thickBot="1" x14ac:dyDescent="0.35">
      <c r="A4" s="64" t="s">
        <v>1152</v>
      </c>
      <c r="B4" s="54">
        <f>COUNTIFS('RESUMEN TOTAL'!C5:C503,"=COSEIDI")</f>
        <v>207</v>
      </c>
      <c r="D4" s="52"/>
      <c r="E4" s="50" t="s">
        <v>1163</v>
      </c>
      <c r="F4" s="66">
        <f t="shared" ref="F4:AI4" si="0">F3/BONOMOcam</f>
        <v>4.3859649122807015E-2</v>
      </c>
      <c r="G4" s="67">
        <f t="shared" si="0"/>
        <v>7.0175438596491224E-2</v>
      </c>
      <c r="H4" s="67">
        <f t="shared" si="0"/>
        <v>5.701754385964912E-2</v>
      </c>
      <c r="I4" s="67">
        <f t="shared" si="0"/>
        <v>0</v>
      </c>
      <c r="J4" s="67">
        <f t="shared" si="0"/>
        <v>0</v>
      </c>
      <c r="K4" s="67">
        <f t="shared" ref="K4" si="1">K3/BONOMOcam</f>
        <v>0</v>
      </c>
      <c r="L4" s="67">
        <f t="shared" si="0"/>
        <v>0</v>
      </c>
      <c r="M4" s="67">
        <f t="shared" ref="M4" si="2">M3/BONOMOcam</f>
        <v>0</v>
      </c>
      <c r="N4" s="67">
        <f t="shared" si="0"/>
        <v>0</v>
      </c>
      <c r="O4" s="67">
        <f t="shared" si="0"/>
        <v>0</v>
      </c>
      <c r="P4" s="68">
        <f t="shared" si="0"/>
        <v>0</v>
      </c>
      <c r="Q4" s="68">
        <f t="shared" si="0"/>
        <v>0</v>
      </c>
      <c r="R4" s="68">
        <f t="shared" si="0"/>
        <v>0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 t="e">
        <f t="shared" si="0"/>
        <v>#REF!</v>
      </c>
      <c r="AI4" s="68" t="e">
        <f t="shared" si="0"/>
        <v>#REF!</v>
      </c>
      <c r="AJ4" s="68" t="e">
        <f t="shared" ref="AJ4" si="4">AJ3/BONOMOcam</f>
        <v>#REF!</v>
      </c>
    </row>
    <row r="5" spans="1:36" ht="15.6" thickTop="1" thickBot="1" x14ac:dyDescent="0.35">
      <c r="A5" s="55"/>
      <c r="B5" s="56"/>
      <c r="D5" s="51" t="s">
        <v>1152</v>
      </c>
      <c r="E5" s="62" t="s">
        <v>1162</v>
      </c>
      <c r="F5" s="63">
        <f>COUNTIFS('RESUMEN TOTAL'!C10:C425, "=COSEIDI",'RESUMEN TOTAL'!K10:K425,"=APAGADO")</f>
        <v>16</v>
      </c>
      <c r="G5" s="63">
        <f>COUNTIFS('RESUMEN TOTAL'!C10:C425, "=COSEIDI",'RESUMEN TOTAL'!L10:L425,"=APAGADO")</f>
        <v>14</v>
      </c>
      <c r="H5" s="63">
        <f>COUNTIFS('RESUMEN TOTAL'!C10:C425, "=COSEIDI",'RESUMEN TOTAL'!M10:M425,"=APAGADO")</f>
        <v>23</v>
      </c>
      <c r="I5" s="63">
        <f>COUNTIFS('RESUMEN TOTAL'!C10:C425, "=COSEIDI",'RESUMEN TOTAL'!N10:N425,"=APAGADO")</f>
        <v>0</v>
      </c>
      <c r="J5" s="63">
        <f>COUNTIFS('RESUMEN TOTAL'!C10:C425, "=COSEIDI",'RESUMEN TOTAL'!O10:O425,"=APAGADO")</f>
        <v>0</v>
      </c>
      <c r="K5" s="63">
        <f>COUNTIFS('RESUMEN TOTAL'!C10:C425, "=COSEIDI",'RESUMEN TOTAL'!P10:P425,"=APAGADO")</f>
        <v>0</v>
      </c>
      <c r="L5" s="63">
        <f>COUNTIFS('RESUMEN TOTAL'!C10:C425, "=COSEIDI",'RESUMEN TOTAL'!Q10:Q425,"=APAGADO")</f>
        <v>0</v>
      </c>
      <c r="M5" s="63">
        <f>COUNTIFS('RESUMEN TOTAL'!C10:C425, "=COSEIDI",'RESUMEN TOTAL'!R10:R425,"=APAGADO")</f>
        <v>0</v>
      </c>
      <c r="N5" s="63">
        <f>COUNTIFS('RESUMEN TOTAL'!C10:C425, "=COSEIDI",'RESUMEN TOTAL'!S10:S425,"=APAGADO")</f>
        <v>0</v>
      </c>
      <c r="O5" s="63">
        <f>COUNTIFS('RESUMEN TOTAL'!C10:C425, "=COSEIDI",'RESUMEN TOTAL'!T10:T425,"=APAGADO")</f>
        <v>0</v>
      </c>
      <c r="P5" s="63">
        <f>COUNTIFS('RESUMEN TOTAL'!C10:C425, "=COSEIDI",'RESUMEN TOTAL'!U10:U425,"=APAGADO")</f>
        <v>0</v>
      </c>
      <c r="Q5" s="63">
        <f>COUNTIFS('RESUMEN TOTAL'!C10:C425, "=COSEIDI",'RESUMEN TOTAL'!V10:V425,"=APAGADO")</f>
        <v>0</v>
      </c>
      <c r="R5" s="63">
        <f>COUNTIFS('RESUMEN TOTAL'!C10:C425, "=COSEIDI",'RESUMEN TOTAL'!W10:W425,"=APAGADO")</f>
        <v>0</v>
      </c>
      <c r="S5" s="63">
        <f>COUNTIFS('RESUMEN TOTAL'!C10:C425, "=COSEIDI",'RESUMEN TOTAL'!X10:X425,"=APAGADO")</f>
        <v>0</v>
      </c>
      <c r="T5" s="63">
        <f>COUNTIFS('RESUMEN TOTAL'!C10:C425, "=COSEIDI",'RESUMEN TOTAL'!Y10:Y425,"=APAGADO")</f>
        <v>0</v>
      </c>
      <c r="U5" s="63">
        <f>COUNTIFS('RESUMEN TOTAL'!C10:C425, "=COSEIDI",'RESUMEN TOTAL'!Z10:Z425,"=APAGADO")</f>
        <v>0</v>
      </c>
      <c r="V5" s="63">
        <f>COUNTIFS('RESUMEN TOTAL'!C10:C425, "=COSEIDI",'RESUMEN TOTAL'!AA10:AA425,"=APAGADO")</f>
        <v>0</v>
      </c>
      <c r="W5" s="63">
        <f>COUNTIFS('RESUMEN TOTAL'!C10:C425, "=COSEIDI",'RESUMEN TOTAL'!AB10:AB425,"=APAGADO")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TOTAL'!C10:C425, "=COSEIDI",'RESUMEN TOTAL'!AE10:AE425,"=APAGADO")</f>
        <v>0</v>
      </c>
      <c r="AA5" s="63">
        <f>COUNTIFS('RESUMEN TOTAL'!C10:C425, "=COSEIDI",'RESUMEN TOTAL'!AF10:AF425,"=APAGADO")</f>
        <v>0</v>
      </c>
      <c r="AB5" s="63">
        <f>COUNTIFS('RESUMEN TOTAL'!C10:C425, "=COSEIDI",'RESUMEN TOTAL'!AG10:AG425,"=APAGADO")</f>
        <v>0</v>
      </c>
      <c r="AC5" s="63">
        <f>COUNTIFS('RESUMEN TOTAL'!C10:C425, "=COSEIDI",'RESUMEN TOTAL'!AH10:AH425,"=APAGADO")</f>
        <v>0</v>
      </c>
      <c r="AD5" s="63">
        <f>COUNTIFS('RESUMEN TOTAL'!C10:C425, "=COSEIDI",'RESUMEN TOTAL'!AI10:AI425,"=APAGADO")</f>
        <v>0</v>
      </c>
      <c r="AE5" s="63">
        <f>COUNTIFS('RESUMEN TOTAL'!C10:C425, "=COSEIDI",'RESUMEN TOTAL'!AJ10:AJ425,"=APAGADO")</f>
        <v>0</v>
      </c>
      <c r="AF5" s="63">
        <f>COUNTIFS('RESUMEN TOTAL'!C10:C425, "=COSEIDI",'RESUMEN TOTAL'!AK10:AK425,"=APAGADO")</f>
        <v>0</v>
      </c>
      <c r="AG5" s="63">
        <f>COUNTIFS('RESUMEN TOTAL'!C10:C425, "=COSEIDI",'RESUMEN TOTAL'!AL10:AL425,"=APAGADO")</f>
        <v>0</v>
      </c>
      <c r="AH5" s="63" t="e">
        <f>COUNTIFS('RESUMEN TOTAL'!C10:C425, "=COSEIDI",'RESUMEN TOTAL'!#REF!,"=APAGADO")</f>
        <v>#REF!</v>
      </c>
      <c r="AI5" s="63" t="e">
        <f>COUNTIFS('RESUMEN TOTAL'!C10:C425, "=COSEIDI",'RESUMEN TOTAL'!#REF!,"=APAGADO")</f>
        <v>#REF!</v>
      </c>
      <c r="AJ5" s="63" t="e">
        <f>COUNTIFS('RESUMEN TOTAL'!D10:D425, "=COSEIDI",'RESUMEN TOTAL'!#REF!,"=APAGADO")</f>
        <v>#REF!</v>
      </c>
    </row>
    <row r="6" spans="1:36" ht="15.6" thickTop="1" thickBot="1" x14ac:dyDescent="0.35">
      <c r="D6" s="52"/>
      <c r="E6" s="50" t="s">
        <v>1164</v>
      </c>
      <c r="F6" s="67">
        <f t="shared" ref="F6:AI6" si="5">F5/COSEIDIcam</f>
        <v>7.7294685990338161E-2</v>
      </c>
      <c r="G6" s="67">
        <f t="shared" si="5"/>
        <v>6.7632850241545889E-2</v>
      </c>
      <c r="H6" s="67">
        <f t="shared" si="5"/>
        <v>0.1111111111111111</v>
      </c>
      <c r="I6" s="67">
        <f t="shared" si="5"/>
        <v>0</v>
      </c>
      <c r="J6" s="67">
        <f t="shared" si="5"/>
        <v>0</v>
      </c>
      <c r="K6" s="67">
        <f t="shared" ref="K6" si="6">K5/COSEIDIcam</f>
        <v>0</v>
      </c>
      <c r="L6" s="67">
        <f t="shared" si="5"/>
        <v>0</v>
      </c>
      <c r="M6" s="67">
        <f t="shared" ref="M6" si="7">M5/COSEIDIcam</f>
        <v>0</v>
      </c>
      <c r="N6" s="67">
        <f t="shared" si="5"/>
        <v>0</v>
      </c>
      <c r="O6" s="67">
        <f t="shared" si="5"/>
        <v>0</v>
      </c>
      <c r="P6" s="67">
        <f t="shared" si="5"/>
        <v>0</v>
      </c>
      <c r="Q6" s="67">
        <f t="shared" si="5"/>
        <v>0</v>
      </c>
      <c r="R6" s="67">
        <f t="shared" si="5"/>
        <v>0</v>
      </c>
      <c r="S6" s="67">
        <f t="shared" si="5"/>
        <v>0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 t="e">
        <f t="shared" si="5"/>
        <v>#REF!</v>
      </c>
      <c r="AI6" s="49" t="e">
        <f t="shared" si="5"/>
        <v>#REF!</v>
      </c>
      <c r="AJ6" s="49" t="e">
        <f t="shared" ref="AJ6" si="9">AJ5/COSEIDIcam</f>
        <v>#REF!</v>
      </c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2023-02-03T11:00:38Z</cp:lastPrinted>
  <dcterms:created xsi:type="dcterms:W3CDTF">2022-01-21T13:32:57Z</dcterms:created>
  <dcterms:modified xsi:type="dcterms:W3CDTF">2023-02-03T16:17:54Z</dcterms:modified>
</cp:coreProperties>
</file>