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F6653A9E-B9BA-4F85-8676-483977B3E08E}" xr6:coauthVersionLast="47" xr6:coauthVersionMax="47" xr10:uidLastSave="{00000000-0000-0000-0000-000000000000}"/>
  <bookViews>
    <workbookView xWindow="-108" yWindow="-108" windowWidth="23256" windowHeight="13176" firstSheet="5" activeTab="12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4" l="1"/>
  <c r="D8" i="14"/>
  <c r="B8" i="14" s="1"/>
  <c r="C8" i="14"/>
  <c r="C23" i="24"/>
  <c r="C24" i="24" s="1"/>
  <c r="C18" i="24"/>
  <c r="D18" i="24" s="1"/>
  <c r="C13" i="24"/>
  <c r="D13" i="24" s="1"/>
  <c r="C8" i="24"/>
  <c r="C9" i="24" s="1"/>
  <c r="C3" i="24"/>
  <c r="C4" i="24" s="1"/>
  <c r="E8" i="14" l="1"/>
  <c r="G8" i="14" s="1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Z570" i="10" l="1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G5" i="14" l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<sst xmlns="http://schemas.openxmlformats.org/spreadsheetml/2006/main" count="3474" uniqueCount="1314">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</sst>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zoomScale="66" zoomScaleNormal="66" workbookViewId="0">
      <pane xSplit="10" ySplit="4" topLeftCell="O5" activePane="bottomRight" state="frozen"/>
      <selection pane="topRight" activeCell="M1" sqref="M1"/>
      <selection pane="bottomLeft" activeCell="A5" sqref="A5"/>
      <selection pane="bottomRight" activeCell="Q3" sqref="Q3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0" customWidth="1"/>
    <col min="6" max="6" width="17.44140625" style="124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402</v>
      </c>
      <c r="P2" s="116">
        <f t="shared" si="1"/>
        <v>404</v>
      </c>
      <c r="Q2" s="116">
        <f t="shared" si="1"/>
        <v>397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" thickBot="1" x14ac:dyDescent="0.35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25</v>
      </c>
      <c r="I57" s="40">
        <f t="shared" si="4"/>
        <v>3</v>
      </c>
      <c r="J57" s="41">
        <f t="shared" si="5"/>
        <v>0.8928571428571429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25</v>
      </c>
      <c r="I59" s="40">
        <f>COUNTIF(K59:AL59,"APAGADO")</f>
        <v>3</v>
      </c>
      <c r="J59" s="41">
        <f>(H59)/(I59+H59)</f>
        <v>0.8928571428571429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25</v>
      </c>
      <c r="I60" s="40">
        <f t="shared" si="4"/>
        <v>3</v>
      </c>
      <c r="J60" s="41">
        <f t="shared" si="5"/>
        <v>0.8928571428571429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26</v>
      </c>
      <c r="I87" s="40">
        <f>COUNTIF(K87:AL87,"APAGADO")</f>
        <v>2</v>
      </c>
      <c r="J87" s="41">
        <f>(H87)/(I87+H87)</f>
        <v>0.9285714285714286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26</v>
      </c>
      <c r="I88" s="40">
        <f t="shared" si="9"/>
        <v>2</v>
      </c>
      <c r="J88" s="41">
        <f t="shared" si="10"/>
        <v>0.9285714285714286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23</v>
      </c>
      <c r="I99" s="40">
        <f t="shared" si="9"/>
        <v>5</v>
      </c>
      <c r="J99" s="41">
        <f t="shared" si="10"/>
        <v>0.8214285714285714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25</v>
      </c>
      <c r="I101" s="40">
        <f t="shared" si="9"/>
        <v>3</v>
      </c>
      <c r="J101" s="41">
        <f t="shared" si="10"/>
        <v>0.8928571428571429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25</v>
      </c>
      <c r="I102" s="40">
        <f t="shared" si="9"/>
        <v>3</v>
      </c>
      <c r="J102" s="41">
        <f t="shared" si="10"/>
        <v>0.8928571428571429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1</v>
      </c>
      <c r="J106" s="41">
        <f t="shared" si="10"/>
        <v>0.9642857142857143</v>
      </c>
      <c r="K106" s="20"/>
      <c r="L106" s="20"/>
      <c r="M106" s="20"/>
      <c r="N106" s="20"/>
      <c r="O106" s="20"/>
      <c r="P106" s="20"/>
      <c r="Q106" s="20" t="s">
        <v>1308</v>
      </c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26</v>
      </c>
      <c r="I141" s="40">
        <f t="shared" si="9"/>
        <v>2</v>
      </c>
      <c r="J141" s="41">
        <f t="shared" si="10"/>
        <v>0.9285714285714286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27</v>
      </c>
      <c r="I145" s="40">
        <f t="shared" si="16"/>
        <v>1</v>
      </c>
      <c r="J145" s="41">
        <f t="shared" si="17"/>
        <v>0.9642857142857143</v>
      </c>
      <c r="K145" s="20"/>
      <c r="L145" s="20"/>
      <c r="M145" s="20"/>
      <c r="N145" s="20"/>
      <c r="O145" s="20"/>
      <c r="P145" s="20"/>
      <c r="Q145" s="20" t="s">
        <v>1308</v>
      </c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27</v>
      </c>
      <c r="I150" s="40">
        <f t="shared" si="16"/>
        <v>1</v>
      </c>
      <c r="J150" s="41">
        <f t="shared" si="17"/>
        <v>0.9642857142857143</v>
      </c>
      <c r="K150" s="20"/>
      <c r="L150" s="20"/>
      <c r="M150" s="20"/>
      <c r="N150" s="20"/>
      <c r="O150" s="20"/>
      <c r="P150" s="20"/>
      <c r="Q150" s="20" t="s">
        <v>1308</v>
      </c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27</v>
      </c>
      <c r="I151" s="40">
        <f t="shared" si="16"/>
        <v>1</v>
      </c>
      <c r="J151" s="41">
        <f t="shared" si="17"/>
        <v>0.9642857142857143</v>
      </c>
      <c r="K151" s="20"/>
      <c r="L151" s="20"/>
      <c r="M151" s="20"/>
      <c r="N151" s="20"/>
      <c r="O151" s="20"/>
      <c r="P151" s="20"/>
      <c r="Q151" s="20" t="s">
        <v>1308</v>
      </c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26</v>
      </c>
      <c r="I152" s="40">
        <f t="shared" ref="I152:I159" si="18">COUNTIF(K152:AL152,"APAGADO")</f>
        <v>2</v>
      </c>
      <c r="J152" s="41">
        <f t="shared" ref="J152:J159" si="19">(H152)/(I152+H152)</f>
        <v>0.9285714285714286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27</v>
      </c>
      <c r="I153" s="40">
        <f t="shared" si="18"/>
        <v>1</v>
      </c>
      <c r="J153" s="41">
        <f t="shared" si="19"/>
        <v>0.9642857142857143</v>
      </c>
      <c r="K153" s="20"/>
      <c r="L153" s="20"/>
      <c r="M153" s="20"/>
      <c r="N153" s="20"/>
      <c r="O153" s="20"/>
      <c r="P153" s="20"/>
      <c r="Q153" s="20" t="s">
        <v>1308</v>
      </c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22</v>
      </c>
      <c r="I178" s="40">
        <f t="shared" si="16"/>
        <v>6</v>
      </c>
      <c r="J178" s="41">
        <f t="shared" si="17"/>
        <v>0.7857142857142857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2"/>
        <v>23</v>
      </c>
      <c r="I211" s="40">
        <f t="shared" si="16"/>
        <v>5</v>
      </c>
      <c r="J211" s="41">
        <f t="shared" si="17"/>
        <v>0.8214285714285714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22</v>
      </c>
      <c r="I215" s="40">
        <f t="shared" si="16"/>
        <v>6</v>
      </c>
      <c r="J215" s="41">
        <f t="shared" si="17"/>
        <v>0.7857142857142857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26</v>
      </c>
      <c r="I223" s="40">
        <f t="shared" si="16"/>
        <v>2</v>
      </c>
      <c r="J223" s="41">
        <f t="shared" si="17"/>
        <v>0.9285714285714286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26</v>
      </c>
      <c r="I224" s="40">
        <f t="shared" si="16"/>
        <v>2</v>
      </c>
      <c r="J224" s="41">
        <f t="shared" si="17"/>
        <v>0.9285714285714286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24</v>
      </c>
      <c r="I226" s="40">
        <f t="shared" si="16"/>
        <v>4</v>
      </c>
      <c r="J226" s="41">
        <f t="shared" si="17"/>
        <v>0.8571428571428571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22</v>
      </c>
      <c r="I232" s="40">
        <f t="shared" si="16"/>
        <v>6</v>
      </c>
      <c r="J232" s="41">
        <f t="shared" si="17"/>
        <v>0.7857142857142857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28</v>
      </c>
      <c r="I234" s="40">
        <f t="shared" si="16"/>
        <v>0</v>
      </c>
      <c r="J234" s="41">
        <f t="shared" si="17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22</v>
      </c>
      <c r="I235" s="40">
        <f t="shared" si="16"/>
        <v>6</v>
      </c>
      <c r="J235" s="41">
        <f t="shared" si="17"/>
        <v>0.7857142857142857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23</v>
      </c>
      <c r="I237" s="40">
        <f t="shared" si="16"/>
        <v>5</v>
      </c>
      <c r="J237" s="41">
        <f t="shared" si="17"/>
        <v>0.8214285714285714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22</v>
      </c>
      <c r="I239" s="40">
        <f t="shared" si="23"/>
        <v>6</v>
      </c>
      <c r="J239" s="41">
        <f t="shared" si="24"/>
        <v>0.7857142857142857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23</v>
      </c>
      <c r="I244" s="40">
        <f t="shared" si="23"/>
        <v>5</v>
      </c>
      <c r="J244" s="41">
        <f t="shared" si="24"/>
        <v>0.8214285714285714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28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22</v>
      </c>
      <c r="I270" s="40">
        <f t="shared" si="23"/>
        <v>6</v>
      </c>
      <c r="J270" s="41">
        <f t="shared" si="24"/>
        <v>0.7857142857142857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22</v>
      </c>
      <c r="I271" s="40">
        <f t="shared" si="23"/>
        <v>6</v>
      </c>
      <c r="J271" s="41">
        <f t="shared" si="24"/>
        <v>0.7857142857142857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22</v>
      </c>
      <c r="I278" s="40">
        <f t="shared" si="23"/>
        <v>6</v>
      </c>
      <c r="J278" s="41">
        <f t="shared" si="24"/>
        <v>0.7857142857142857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28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28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28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28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24</v>
      </c>
      <c r="I328" s="40">
        <f t="shared" si="26"/>
        <v>4</v>
      </c>
      <c r="J328" s="41">
        <f t="shared" si="27"/>
        <v>0.8571428571428571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28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22</v>
      </c>
      <c r="I343" s="40">
        <f t="shared" si="26"/>
        <v>6</v>
      </c>
      <c r="J343" s="41">
        <f t="shared" si="27"/>
        <v>0.7857142857142857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22</v>
      </c>
      <c r="I344" s="40">
        <f t="shared" si="26"/>
        <v>6</v>
      </c>
      <c r="J344" s="41">
        <f t="shared" si="27"/>
        <v>0.7857142857142857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25</v>
      </c>
      <c r="I355" s="40">
        <f t="shared" si="26"/>
        <v>3</v>
      </c>
      <c r="J355" s="41">
        <f t="shared" si="27"/>
        <v>0.8928571428571429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25</v>
      </c>
      <c r="I356" s="40">
        <f t="shared" si="26"/>
        <v>3</v>
      </c>
      <c r="J356" s="41">
        <f t="shared" si="27"/>
        <v>0.8928571428571429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22</v>
      </c>
      <c r="I359" s="40">
        <f t="shared" si="26"/>
        <v>6</v>
      </c>
      <c r="J359" s="41">
        <f t="shared" si="27"/>
        <v>0.7857142857142857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22</v>
      </c>
      <c r="I360" s="40">
        <f t="shared" si="26"/>
        <v>6</v>
      </c>
      <c r="J360" s="41">
        <f t="shared" si="27"/>
        <v>0.7857142857142857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25</v>
      </c>
      <c r="I377" s="40">
        <f t="shared" si="26"/>
        <v>3</v>
      </c>
      <c r="J377" s="41">
        <f t="shared" si="27"/>
        <v>0.8928571428571429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25</v>
      </c>
      <c r="I393" s="40">
        <f t="shared" si="31"/>
        <v>3</v>
      </c>
      <c r="J393" s="41">
        <f t="shared" si="32"/>
        <v>0.8928571428571429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25</v>
      </c>
      <c r="I394" s="40">
        <f t="shared" si="31"/>
        <v>3</v>
      </c>
      <c r="J394" s="41">
        <f t="shared" si="32"/>
        <v>0.8928571428571429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/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8"/>
  <sheetViews>
    <sheetView topLeftCell="A25" workbookViewId="0">
      <selection activeCell="D13" sqref="D13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3">
      <c r="A11" s="83" t="s">
        <v>52</v>
      </c>
      <c r="B11" s="83" t="s">
        <v>127</v>
      </c>
      <c r="C11" s="83" t="s">
        <v>1151</v>
      </c>
      <c r="D11" s="83" t="s">
        <v>1156</v>
      </c>
      <c r="E11" s="130" t="s">
        <v>19</v>
      </c>
      <c r="F11" s="130" t="s">
        <v>28</v>
      </c>
      <c r="G11" s="83" t="s">
        <v>668</v>
      </c>
    </row>
    <row r="12" spans="1:7" x14ac:dyDescent="0.3">
      <c r="A12" s="83" t="s">
        <v>52</v>
      </c>
      <c r="B12" s="83" t="s">
        <v>1010</v>
      </c>
      <c r="C12" s="83" t="s">
        <v>1151</v>
      </c>
      <c r="D12" s="83" t="s">
        <v>129</v>
      </c>
      <c r="E12" s="130" t="s">
        <v>19</v>
      </c>
      <c r="F12" s="130" t="s">
        <v>28</v>
      </c>
      <c r="G12" s="83" t="s">
        <v>670</v>
      </c>
    </row>
    <row r="13" spans="1:7" x14ac:dyDescent="0.3">
      <c r="A13" s="83" t="s">
        <v>52</v>
      </c>
      <c r="B13" s="83" t="s">
        <v>130</v>
      </c>
      <c r="C13" s="83" t="s">
        <v>1151</v>
      </c>
      <c r="D13" s="83" t="s">
        <v>131</v>
      </c>
      <c r="E13" s="130" t="s">
        <v>19</v>
      </c>
      <c r="F13" s="130" t="s">
        <v>28</v>
      </c>
      <c r="G13" s="83" t="s">
        <v>671</v>
      </c>
    </row>
    <row r="14" spans="1:7" x14ac:dyDescent="0.3">
      <c r="A14" s="83" t="s">
        <v>52</v>
      </c>
      <c r="B14" s="83" t="s">
        <v>1014</v>
      </c>
      <c r="C14" s="83" t="s">
        <v>1151</v>
      </c>
      <c r="D14" s="83" t="s">
        <v>157</v>
      </c>
      <c r="E14" s="130" t="s">
        <v>46</v>
      </c>
      <c r="F14" s="130" t="s">
        <v>28</v>
      </c>
      <c r="G14" s="83" t="s">
        <v>1148</v>
      </c>
    </row>
    <row r="15" spans="1:7" x14ac:dyDescent="0.3">
      <c r="A15" s="83" t="s">
        <v>52</v>
      </c>
      <c r="B15" s="83" t="s">
        <v>158</v>
      </c>
      <c r="C15" s="83" t="s">
        <v>1151</v>
      </c>
      <c r="D15" s="83" t="s">
        <v>157</v>
      </c>
      <c r="E15" s="130" t="s">
        <v>46</v>
      </c>
      <c r="F15" s="130" t="s">
        <v>28</v>
      </c>
      <c r="G15" s="83" t="s">
        <v>698</v>
      </c>
    </row>
    <row r="16" spans="1:7" x14ac:dyDescent="0.3">
      <c r="A16" s="83" t="s">
        <v>52</v>
      </c>
      <c r="B16" s="83" t="s">
        <v>1199</v>
      </c>
      <c r="C16" s="83" t="s">
        <v>1151</v>
      </c>
      <c r="D16" s="83" t="s">
        <v>1198</v>
      </c>
      <c r="E16" s="130" t="s">
        <v>73</v>
      </c>
      <c r="F16" s="130" t="s">
        <v>28</v>
      </c>
      <c r="G16" s="83" t="s">
        <v>1200</v>
      </c>
    </row>
    <row r="17" spans="1:7" x14ac:dyDescent="0.3">
      <c r="A17" s="83" t="s">
        <v>52</v>
      </c>
      <c r="B17" s="130" t="s">
        <v>1201</v>
      </c>
      <c r="C17" s="130" t="s">
        <v>1151</v>
      </c>
      <c r="D17" s="83" t="s">
        <v>1203</v>
      </c>
      <c r="E17" s="130" t="s">
        <v>73</v>
      </c>
      <c r="F17" s="130" t="s">
        <v>28</v>
      </c>
      <c r="G17" s="83" t="s">
        <v>1210</v>
      </c>
    </row>
    <row r="18" spans="1:7" x14ac:dyDescent="0.3">
      <c r="A18" s="83" t="s">
        <v>52</v>
      </c>
      <c r="B18" s="130" t="s">
        <v>1202</v>
      </c>
      <c r="C18" s="130" t="s">
        <v>1151</v>
      </c>
      <c r="D18" s="83" t="s">
        <v>1203</v>
      </c>
      <c r="E18" s="130" t="s">
        <v>73</v>
      </c>
      <c r="F18" s="130" t="s">
        <v>28</v>
      </c>
      <c r="G18" s="83" t="s">
        <v>1211</v>
      </c>
    </row>
    <row r="19" spans="1:7" x14ac:dyDescent="0.3">
      <c r="A19" s="83" t="s">
        <v>168</v>
      </c>
      <c r="B19" s="83" t="s">
        <v>169</v>
      </c>
      <c r="C19" s="83" t="s">
        <v>1151</v>
      </c>
      <c r="D19" s="83" t="s">
        <v>170</v>
      </c>
      <c r="E19" s="130" t="s">
        <v>19</v>
      </c>
      <c r="F19" s="130" t="s">
        <v>20</v>
      </c>
      <c r="G19" s="83" t="s">
        <v>710</v>
      </c>
    </row>
    <row r="20" spans="1:7" x14ac:dyDescent="0.3">
      <c r="A20" s="83" t="s">
        <v>222</v>
      </c>
      <c r="B20" s="83" t="s">
        <v>237</v>
      </c>
      <c r="C20" s="83" t="s">
        <v>1151</v>
      </c>
      <c r="D20" s="83" t="s">
        <v>238</v>
      </c>
      <c r="E20" s="130" t="s">
        <v>19</v>
      </c>
      <c r="F20" s="130" t="s">
        <v>20</v>
      </c>
      <c r="G20" s="83" t="s">
        <v>739</v>
      </c>
    </row>
    <row r="21" spans="1:7" x14ac:dyDescent="0.3">
      <c r="A21" s="83" t="s">
        <v>222</v>
      </c>
      <c r="B21" s="83" t="s">
        <v>1040</v>
      </c>
      <c r="C21" s="83" t="s">
        <v>1151</v>
      </c>
      <c r="D21" s="83" t="s">
        <v>225</v>
      </c>
      <c r="E21" s="130" t="s">
        <v>15</v>
      </c>
      <c r="F21" s="130" t="s">
        <v>20</v>
      </c>
      <c r="G21" s="83" t="s">
        <v>744</v>
      </c>
    </row>
    <row r="22" spans="1:7" x14ac:dyDescent="0.3">
      <c r="A22" s="83" t="s">
        <v>222</v>
      </c>
      <c r="B22" s="83" t="s">
        <v>1041</v>
      </c>
      <c r="C22" s="83" t="s">
        <v>1151</v>
      </c>
      <c r="D22" s="83" t="s">
        <v>226</v>
      </c>
      <c r="E22" s="130" t="s">
        <v>15</v>
      </c>
      <c r="F22" s="130" t="s">
        <v>20</v>
      </c>
      <c r="G22" s="83" t="s">
        <v>731</v>
      </c>
    </row>
    <row r="23" spans="1:7" x14ac:dyDescent="0.3">
      <c r="A23" s="83" t="s">
        <v>222</v>
      </c>
      <c r="B23" s="83" t="s">
        <v>227</v>
      </c>
      <c r="C23" s="83" t="s">
        <v>1151</v>
      </c>
      <c r="D23" s="83" t="s">
        <v>228</v>
      </c>
      <c r="E23" s="130" t="s">
        <v>15</v>
      </c>
      <c r="F23" s="130" t="s">
        <v>20</v>
      </c>
      <c r="G23" s="83" t="s">
        <v>745</v>
      </c>
    </row>
    <row r="24" spans="1:7" x14ac:dyDescent="0.3">
      <c r="A24" s="83" t="s">
        <v>222</v>
      </c>
      <c r="B24" s="83" t="s">
        <v>245</v>
      </c>
      <c r="C24" s="83" t="s">
        <v>1151</v>
      </c>
      <c r="D24" s="83" t="s">
        <v>246</v>
      </c>
      <c r="E24" s="130" t="s">
        <v>15</v>
      </c>
      <c r="F24" s="130" t="s">
        <v>28</v>
      </c>
      <c r="G24" s="83" t="s">
        <v>746</v>
      </c>
    </row>
    <row r="25" spans="1:7" x14ac:dyDescent="0.3">
      <c r="A25" s="83" t="s">
        <v>267</v>
      </c>
      <c r="B25" s="83" t="s">
        <v>268</v>
      </c>
      <c r="C25" s="83" t="s">
        <v>1151</v>
      </c>
      <c r="D25" s="83" t="s">
        <v>269</v>
      </c>
      <c r="E25" s="130" t="s">
        <v>19</v>
      </c>
      <c r="F25" s="130" t="s">
        <v>1144</v>
      </c>
      <c r="G25" s="83" t="s">
        <v>763</v>
      </c>
    </row>
    <row r="26" spans="1:7" x14ac:dyDescent="0.3">
      <c r="A26" s="83" t="s">
        <v>323</v>
      </c>
      <c r="B26" s="83" t="s">
        <v>324</v>
      </c>
      <c r="C26" s="83" t="s">
        <v>1151</v>
      </c>
      <c r="D26" s="83" t="s">
        <v>325</v>
      </c>
      <c r="E26" s="130" t="s">
        <v>19</v>
      </c>
      <c r="F26" s="130" t="s">
        <v>20</v>
      </c>
      <c r="G26" s="84" t="s">
        <v>1307</v>
      </c>
    </row>
    <row r="27" spans="1:7" x14ac:dyDescent="0.3">
      <c r="A27" s="83" t="s">
        <v>313</v>
      </c>
      <c r="B27" s="83" t="s">
        <v>330</v>
      </c>
      <c r="C27" s="83" t="s">
        <v>1151</v>
      </c>
      <c r="D27" s="83" t="s">
        <v>331</v>
      </c>
      <c r="E27" s="130" t="s">
        <v>15</v>
      </c>
      <c r="F27" s="130" t="s">
        <v>28</v>
      </c>
      <c r="G27" s="83" t="s">
        <v>798</v>
      </c>
    </row>
    <row r="28" spans="1:7" x14ac:dyDescent="0.3">
      <c r="A28" s="83" t="s">
        <v>187</v>
      </c>
      <c r="B28" s="83" t="s">
        <v>1061</v>
      </c>
      <c r="C28" s="83" t="s">
        <v>1151</v>
      </c>
      <c r="D28" s="83" t="s">
        <v>1062</v>
      </c>
      <c r="E28" s="130" t="s">
        <v>73</v>
      </c>
      <c r="F28" s="130" t="s">
        <v>28</v>
      </c>
      <c r="G28" s="83"/>
    </row>
    <row r="29" spans="1:7" x14ac:dyDescent="0.3">
      <c r="A29" s="83" t="s">
        <v>267</v>
      </c>
      <c r="B29" s="83" t="s">
        <v>1092</v>
      </c>
      <c r="C29" s="83" t="s">
        <v>1151</v>
      </c>
      <c r="D29" s="83" t="s">
        <v>341</v>
      </c>
      <c r="E29" s="130" t="s">
        <v>73</v>
      </c>
      <c r="F29" s="130" t="s">
        <v>28</v>
      </c>
      <c r="G29" s="83" t="s">
        <v>804</v>
      </c>
    </row>
    <row r="30" spans="1:7" x14ac:dyDescent="0.3">
      <c r="A30" s="83" t="s">
        <v>267</v>
      </c>
      <c r="B30" s="83" t="s">
        <v>1093</v>
      </c>
      <c r="C30" s="83" t="s">
        <v>1151</v>
      </c>
      <c r="D30" s="83" t="s">
        <v>341</v>
      </c>
      <c r="E30" s="130" t="s">
        <v>73</v>
      </c>
      <c r="F30" s="130" t="s">
        <v>28</v>
      </c>
      <c r="G30" s="83" t="s">
        <v>805</v>
      </c>
    </row>
    <row r="31" spans="1:7" x14ac:dyDescent="0.3">
      <c r="A31" s="83" t="s">
        <v>389</v>
      </c>
      <c r="B31" s="83" t="s">
        <v>390</v>
      </c>
      <c r="C31" s="83" t="s">
        <v>1151</v>
      </c>
      <c r="D31" s="83" t="s">
        <v>391</v>
      </c>
      <c r="E31" s="130" t="s">
        <v>19</v>
      </c>
      <c r="F31" s="130" t="s">
        <v>28</v>
      </c>
      <c r="G31" s="83" t="s">
        <v>837</v>
      </c>
    </row>
    <row r="32" spans="1:7" x14ac:dyDescent="0.3">
      <c r="A32" s="83" t="s">
        <v>485</v>
      </c>
      <c r="B32" s="83" t="s">
        <v>1278</v>
      </c>
      <c r="C32" s="83" t="s">
        <v>1151</v>
      </c>
      <c r="D32" s="83" t="s">
        <v>1279</v>
      </c>
      <c r="E32" s="130" t="s">
        <v>1204</v>
      </c>
      <c r="F32" s="130" t="s">
        <v>28</v>
      </c>
      <c r="G32" s="83" t="s">
        <v>1280</v>
      </c>
    </row>
    <row r="33" spans="1:7" x14ac:dyDescent="0.3">
      <c r="A33" s="83" t="s">
        <v>485</v>
      </c>
      <c r="B33" s="83" t="s">
        <v>1281</v>
      </c>
      <c r="C33" s="83" t="s">
        <v>1151</v>
      </c>
      <c r="D33" s="83" t="s">
        <v>1279</v>
      </c>
      <c r="E33" s="130" t="s">
        <v>1204</v>
      </c>
      <c r="F33" s="130" t="s">
        <v>28</v>
      </c>
      <c r="G33" s="83" t="s">
        <v>1282</v>
      </c>
    </row>
    <row r="34" spans="1:7" x14ac:dyDescent="0.3">
      <c r="A34" s="83" t="s">
        <v>521</v>
      </c>
      <c r="B34" s="83" t="s">
        <v>542</v>
      </c>
      <c r="C34" s="83" t="s">
        <v>1151</v>
      </c>
      <c r="D34" s="83" t="s">
        <v>1158</v>
      </c>
      <c r="E34" s="130"/>
      <c r="F34" s="130" t="s">
        <v>1145</v>
      </c>
      <c r="G34" s="83" t="s">
        <v>923</v>
      </c>
    </row>
    <row r="35" spans="1:7" x14ac:dyDescent="0.3">
      <c r="A35" s="83" t="s">
        <v>521</v>
      </c>
      <c r="B35" s="83" t="s">
        <v>552</v>
      </c>
      <c r="C35" s="83" t="s">
        <v>1151</v>
      </c>
      <c r="D35" s="83" t="s">
        <v>553</v>
      </c>
      <c r="E35" s="130" t="s">
        <v>73</v>
      </c>
      <c r="F35" s="130" t="s">
        <v>28</v>
      </c>
      <c r="G35" s="83" t="s">
        <v>699</v>
      </c>
    </row>
    <row r="36" spans="1:7" x14ac:dyDescent="0.3">
      <c r="A36" s="83" t="s">
        <v>521</v>
      </c>
      <c r="B36" s="83" t="s">
        <v>554</v>
      </c>
      <c r="C36" s="83" t="s">
        <v>1151</v>
      </c>
      <c r="D36" s="83" t="s">
        <v>553</v>
      </c>
      <c r="E36" s="130" t="s">
        <v>73</v>
      </c>
      <c r="F36" s="130" t="s">
        <v>28</v>
      </c>
      <c r="G36" s="83" t="s">
        <v>939</v>
      </c>
    </row>
    <row r="44" spans="1:7" x14ac:dyDescent="0.3">
      <c r="A44" t="s">
        <v>1301</v>
      </c>
      <c r="D44" t="s">
        <v>1303</v>
      </c>
    </row>
    <row r="46" spans="1:7" x14ac:dyDescent="0.3">
      <c r="A46" t="s">
        <v>1302</v>
      </c>
    </row>
    <row r="48" spans="1:7" x14ac:dyDescent="0.3">
      <c r="D48" t="s">
        <v>1304</v>
      </c>
    </row>
  </sheetData>
  <conditionalFormatting sqref="E10:G10">
    <cfRule type="containsText" dxfId="171" priority="631" operator="containsText" text="Radio">
      <formula>NOT(ISERROR(SEARCH("Radio",E10)))</formula>
    </cfRule>
  </conditionalFormatting>
  <conditionalFormatting sqref="E10">
    <cfRule type="containsText" dxfId="170" priority="629" operator="containsText" text="fija">
      <formula>NOT(ISERROR(SEARCH("fija",E10)))</formula>
    </cfRule>
    <cfRule type="containsText" dxfId="169" priority="630" operator="containsText" text="domo">
      <formula>NOT(ISERROR(SEARCH("domo",E10)))</formula>
    </cfRule>
  </conditionalFormatting>
  <conditionalFormatting sqref="F10">
    <cfRule type="cellIs" dxfId="168" priority="628" operator="equal">
      <formula>"PTP A FO"</formula>
    </cfRule>
  </conditionalFormatting>
  <conditionalFormatting sqref="E10">
    <cfRule type="cellIs" dxfId="167" priority="625" operator="equal">
      <formula>$E$16</formula>
    </cfRule>
  </conditionalFormatting>
  <conditionalFormatting sqref="C10">
    <cfRule type="cellIs" dxfId="166" priority="623" operator="equal">
      <formula>$C$224</formula>
    </cfRule>
    <cfRule type="cellIs" dxfId="165" priority="624" operator="equal">
      <formula>$C$212</formula>
    </cfRule>
  </conditionalFormatting>
  <conditionalFormatting sqref="F10">
    <cfRule type="cellIs" dxfId="164" priority="749" operator="equal">
      <formula>#REF!</formula>
    </cfRule>
    <cfRule type="cellIs" dxfId="163" priority="750" operator="equal">
      <formula>"PTP A FO"</formula>
    </cfRule>
  </conditionalFormatting>
  <conditionalFormatting sqref="E11:G36">
    <cfRule type="containsText" dxfId="162" priority="9" operator="containsText" text="Radio">
      <formula>NOT(ISERROR(SEARCH("Radio",E11)))</formula>
    </cfRule>
  </conditionalFormatting>
  <conditionalFormatting sqref="E11:E36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36">
    <cfRule type="cellIs" dxfId="159" priority="6" operator="equal">
      <formula>"PTP A FO"</formula>
    </cfRule>
  </conditionalFormatting>
  <conditionalFormatting sqref="F11:F36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36">
    <cfRule type="cellIs" dxfId="156" priority="3" operator="equal">
      <formula>$E$7</formula>
    </cfRule>
  </conditionalFormatting>
  <conditionalFormatting sqref="D32:D33 C11:C36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>
        <f>'RESUMEN TOTAL'!R245</f>
        <v>0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>
        <f>'RESUMEN TOTAL'!R343</f>
        <v>0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>
        <f>'RESUMEN TOTAL'!R344</f>
        <v>0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>
        <f>'RESUMEN TOTAL'!R355</f>
        <v>0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>
        <f>'RESUMEN TOTAL'!R356</f>
        <v>0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>
        <f>'RESUMEN TOTAL'!R359</f>
        <v>0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>
        <f>'RESUMEN TOTAL'!R360</f>
        <v>0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>
        <f>'RESUMEN TOTAL'!R377</f>
        <v>0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>
        <f>'RESUMEN TOTAL'!R393</f>
        <v>0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>
        <f>'RESUMEN TOTAL'!R394</f>
        <v>0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13" workbookViewId="0">
      <selection activeCell="A22" sqref="A22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4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3">
        <v>44958</v>
      </c>
      <c r="F2" s="142"/>
    </row>
    <row r="3" spans="1:13" ht="15" customHeight="1" thickTop="1" x14ac:dyDescent="0.3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43"/>
      <c r="G3" s="78"/>
      <c r="H3" s="79"/>
      <c r="I3" s="79"/>
      <c r="J3" s="79"/>
      <c r="K3" s="80"/>
      <c r="L3" s="81"/>
      <c r="M3" s="138"/>
    </row>
    <row r="4" spans="1:13" x14ac:dyDescent="0.3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43"/>
      <c r="G4" s="82"/>
      <c r="H4" s="83"/>
      <c r="I4" s="83"/>
      <c r="J4" s="83"/>
      <c r="K4" s="84"/>
      <c r="L4" s="85"/>
      <c r="M4" s="139"/>
    </row>
    <row r="5" spans="1:13" x14ac:dyDescent="0.3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43"/>
      <c r="G5" s="82"/>
      <c r="H5" s="83"/>
      <c r="I5" s="83"/>
      <c r="J5" s="83"/>
      <c r="K5" s="84"/>
      <c r="L5" s="85"/>
      <c r="M5" s="139"/>
    </row>
    <row r="6" spans="1:13" ht="15" thickBot="1" x14ac:dyDescent="0.35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44"/>
      <c r="G6" s="82"/>
      <c r="H6" s="83"/>
      <c r="I6" s="83"/>
      <c r="J6" s="83"/>
      <c r="K6" s="84"/>
      <c r="L6" s="85"/>
      <c r="M6" s="139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39"/>
    </row>
    <row r="8" spans="1:13" ht="15" thickBot="1" x14ac:dyDescent="0.35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1"/>
    </row>
    <row r="9" spans="1:13" ht="15.6" thickTop="1" thickBot="1" x14ac:dyDescent="0.35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" thickTop="1" x14ac:dyDescent="0.3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38"/>
    </row>
    <row r="11" spans="1:13" ht="15" thickBot="1" x14ac:dyDescent="0.35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39"/>
    </row>
    <row r="12" spans="1:13" ht="15" thickTop="1" x14ac:dyDescent="0.3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39"/>
    </row>
    <row r="13" spans="1:13" x14ac:dyDescent="0.3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39"/>
    </row>
    <row r="14" spans="1:13" x14ac:dyDescent="0.3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39"/>
    </row>
    <row r="15" spans="1:13" ht="15" customHeight="1" thickBot="1" x14ac:dyDescent="0.35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0"/>
    </row>
    <row r="16" spans="1:13" ht="15.6" thickTop="1" thickBot="1" x14ac:dyDescent="0.35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38"/>
    </row>
    <row r="17" spans="1:14" ht="15" thickTop="1" x14ac:dyDescent="0.3">
      <c r="A17" s="70" t="s">
        <v>1309</v>
      </c>
      <c r="B17" s="71">
        <v>436</v>
      </c>
      <c r="C17" s="72"/>
      <c r="D17" s="73"/>
      <c r="E17" s="133">
        <v>44963</v>
      </c>
      <c r="G17" s="108"/>
      <c r="K17" s="93"/>
      <c r="L17" s="109"/>
      <c r="M17" s="139"/>
    </row>
    <row r="18" spans="1:14" x14ac:dyDescent="0.3">
      <c r="A18" s="74" t="s">
        <v>6</v>
      </c>
      <c r="B18" s="131">
        <v>31</v>
      </c>
      <c r="C18" s="76">
        <f>B18</f>
        <v>31</v>
      </c>
      <c r="D18" s="77">
        <f>C18/B17</f>
        <v>7.1100917431192664E-2</v>
      </c>
      <c r="E18" s="134"/>
      <c r="G18" s="108"/>
      <c r="K18" s="93"/>
      <c r="L18" s="109"/>
      <c r="M18" s="139"/>
    </row>
    <row r="19" spans="1:14" x14ac:dyDescent="0.3">
      <c r="A19" s="74" t="s">
        <v>1310</v>
      </c>
      <c r="B19" s="132">
        <v>4</v>
      </c>
      <c r="C19" s="76">
        <f>C18-B19</f>
        <v>27</v>
      </c>
      <c r="D19" s="77">
        <f>C19/B17</f>
        <v>6.1926605504587159E-2</v>
      </c>
      <c r="E19" s="134"/>
      <c r="G19" s="108"/>
      <c r="K19" s="93"/>
      <c r="L19" s="109"/>
      <c r="M19" s="139"/>
    </row>
    <row r="20" spans="1:14" x14ac:dyDescent="0.3">
      <c r="A20" s="74" t="s">
        <v>1311</v>
      </c>
      <c r="B20" s="132">
        <v>1</v>
      </c>
      <c r="C20" s="76">
        <f>C19-B20</f>
        <v>26</v>
      </c>
      <c r="D20" s="77">
        <f>C20/B17</f>
        <v>5.9633027522935783E-2</v>
      </c>
      <c r="E20" s="134"/>
      <c r="G20" s="108"/>
      <c r="K20" s="93"/>
      <c r="L20" s="109"/>
      <c r="M20" s="139"/>
    </row>
    <row r="21" spans="1:14" ht="15" thickBot="1" x14ac:dyDescent="0.35">
      <c r="A21" s="86" t="s">
        <v>16</v>
      </c>
      <c r="B21" s="87">
        <v>3</v>
      </c>
      <c r="C21" s="88">
        <f>C20-B21</f>
        <v>23</v>
      </c>
      <c r="D21" s="77">
        <f>C21/B17</f>
        <v>5.2752293577981654E-2</v>
      </c>
      <c r="E21" s="135"/>
      <c r="G21" s="101"/>
      <c r="H21" s="102"/>
      <c r="I21" s="102"/>
      <c r="J21" s="102"/>
      <c r="K21" s="102"/>
      <c r="L21" s="103"/>
      <c r="M21" s="140"/>
    </row>
    <row r="22" spans="1:14" ht="15" thickTop="1" x14ac:dyDescent="0.3">
      <c r="A22" s="70" t="s">
        <v>1309</v>
      </c>
      <c r="B22" s="71">
        <v>436</v>
      </c>
      <c r="C22" s="72"/>
      <c r="D22" s="73"/>
      <c r="E22" s="133">
        <v>44964</v>
      </c>
    </row>
    <row r="23" spans="1:14" ht="15" thickBot="1" x14ac:dyDescent="0.35">
      <c r="A23" s="74" t="s">
        <v>6</v>
      </c>
      <c r="B23" s="131">
        <v>38</v>
      </c>
      <c r="C23" s="76">
        <f>B23</f>
        <v>38</v>
      </c>
      <c r="D23" s="77">
        <f>C23/B22</f>
        <v>8.7155963302752298E-2</v>
      </c>
      <c r="E23" s="134"/>
    </row>
    <row r="24" spans="1:14" ht="15" thickTop="1" x14ac:dyDescent="0.3">
      <c r="A24" s="74" t="s">
        <v>1310</v>
      </c>
      <c r="B24" s="132">
        <v>5</v>
      </c>
      <c r="C24" s="76">
        <f>C23-B24</f>
        <v>33</v>
      </c>
      <c r="D24" s="77">
        <f>C24/B22</f>
        <v>7.5688073394495417E-2</v>
      </c>
      <c r="E24" s="134"/>
      <c r="G24" s="95"/>
      <c r="H24" s="96"/>
      <c r="I24" s="96"/>
      <c r="J24" s="96"/>
      <c r="K24" s="97"/>
      <c r="L24" s="98"/>
      <c r="M24" s="138"/>
    </row>
    <row r="25" spans="1:14" x14ac:dyDescent="0.3">
      <c r="A25" s="74" t="s">
        <v>1311</v>
      </c>
      <c r="B25" s="132">
        <v>1</v>
      </c>
      <c r="C25" s="76">
        <f>C24-B25</f>
        <v>32</v>
      </c>
      <c r="D25" s="77">
        <f>C25/B22</f>
        <v>7.3394495412844041E-2</v>
      </c>
      <c r="E25" s="134"/>
      <c r="G25" s="99"/>
      <c r="K25" s="93"/>
      <c r="L25" s="100"/>
      <c r="M25" s="139"/>
    </row>
    <row r="26" spans="1:14" ht="15" thickBot="1" x14ac:dyDescent="0.35">
      <c r="A26" s="86" t="s">
        <v>16</v>
      </c>
      <c r="B26" s="87">
        <v>10</v>
      </c>
      <c r="C26" s="88">
        <f>C25-B26</f>
        <v>22</v>
      </c>
      <c r="D26" s="77">
        <f>C26/B22</f>
        <v>5.0458715596330278E-2</v>
      </c>
      <c r="E26" s="135"/>
      <c r="G26" s="99"/>
      <c r="K26" s="93"/>
      <c r="L26" s="100"/>
      <c r="M26" s="139"/>
    </row>
    <row r="27" spans="1:14" ht="15" thickTop="1" x14ac:dyDescent="0.3">
      <c r="A27" s="70"/>
      <c r="B27" s="71"/>
      <c r="C27" s="72"/>
      <c r="D27" s="73"/>
      <c r="E27" s="133"/>
      <c r="G27" s="99"/>
      <c r="K27" s="93"/>
      <c r="L27" s="100"/>
      <c r="M27" s="139"/>
    </row>
    <row r="28" spans="1:14" x14ac:dyDescent="0.3">
      <c r="A28" s="74"/>
      <c r="B28" s="75"/>
      <c r="C28" s="76"/>
      <c r="D28" s="77"/>
      <c r="E28" s="134"/>
      <c r="G28" s="99"/>
      <c r="K28" s="93"/>
      <c r="L28" s="100"/>
      <c r="M28" s="139"/>
    </row>
    <row r="29" spans="1:14" ht="15" thickBot="1" x14ac:dyDescent="0.35">
      <c r="A29" s="74"/>
      <c r="B29" s="132"/>
      <c r="C29" s="76"/>
      <c r="D29" s="77"/>
      <c r="E29" s="134"/>
      <c r="G29" s="101"/>
      <c r="H29" s="102"/>
      <c r="I29" s="102"/>
      <c r="J29" s="102"/>
      <c r="K29" s="102"/>
      <c r="L29" s="103"/>
      <c r="M29" s="140"/>
    </row>
    <row r="30" spans="1:14" ht="15.6" thickTop="1" thickBot="1" x14ac:dyDescent="0.35">
      <c r="A30" s="74"/>
      <c r="B30" s="132"/>
      <c r="C30" s="76"/>
      <c r="D30" s="77"/>
      <c r="E30" s="134"/>
    </row>
    <row r="31" spans="1:14" ht="15.6" thickTop="1" thickBot="1" x14ac:dyDescent="0.35">
      <c r="A31" s="86"/>
      <c r="B31" s="87"/>
      <c r="C31" s="88"/>
      <c r="D31" s="77"/>
      <c r="E31" s="135"/>
      <c r="G31" s="104"/>
      <c r="H31" s="110"/>
      <c r="I31" s="105"/>
      <c r="J31" s="105"/>
      <c r="K31" s="105"/>
      <c r="L31" s="106"/>
      <c r="M31" s="107"/>
      <c r="N31" s="136"/>
    </row>
    <row r="32" spans="1:14" ht="15" thickTop="1" x14ac:dyDescent="0.3">
      <c r="A32" s="70"/>
      <c r="B32" s="71"/>
      <c r="C32" s="72"/>
      <c r="D32" s="73"/>
      <c r="E32" s="133"/>
      <c r="G32" s="108"/>
      <c r="H32" s="39"/>
      <c r="L32" s="93"/>
      <c r="M32" s="109"/>
      <c r="N32" s="137"/>
    </row>
    <row r="33" spans="1:14" ht="15" thickBot="1" x14ac:dyDescent="0.35">
      <c r="A33" s="74"/>
      <c r="B33" s="75"/>
      <c r="C33" s="76"/>
      <c r="D33" s="77"/>
      <c r="E33" s="134"/>
      <c r="G33" s="111"/>
      <c r="H33" s="112"/>
      <c r="I33" s="102"/>
      <c r="J33" s="102"/>
      <c r="K33" s="102"/>
      <c r="L33" s="113"/>
      <c r="M33" s="103"/>
      <c r="N33" s="137"/>
    </row>
    <row r="34" spans="1:14" ht="15" thickTop="1" x14ac:dyDescent="0.3">
      <c r="A34" s="74"/>
      <c r="B34" s="132"/>
      <c r="C34" s="76"/>
      <c r="D34" s="77"/>
      <c r="E34" s="134"/>
      <c r="G34" s="39"/>
      <c r="K34" s="93"/>
    </row>
    <row r="35" spans="1:14" x14ac:dyDescent="0.3">
      <c r="A35" s="74"/>
      <c r="B35" s="132"/>
      <c r="C35" s="76"/>
      <c r="D35" s="77"/>
      <c r="E35" s="134"/>
      <c r="G35" s="39"/>
      <c r="K35" s="93"/>
    </row>
    <row r="36" spans="1:14" ht="15" thickBot="1" x14ac:dyDescent="0.35">
      <c r="A36" s="86"/>
      <c r="B36" s="87"/>
      <c r="C36" s="88"/>
      <c r="D36" s="77"/>
      <c r="E36" s="135"/>
      <c r="G36" s="39"/>
      <c r="K36" s="93"/>
    </row>
    <row r="37" spans="1:14" ht="15" thickTop="1" x14ac:dyDescent="0.3">
      <c r="A37" s="70"/>
      <c r="B37" s="71"/>
      <c r="C37" s="72"/>
      <c r="D37" s="73"/>
      <c r="E37" s="133"/>
      <c r="G37" s="39"/>
      <c r="K37" s="93"/>
    </row>
    <row r="38" spans="1:14" x14ac:dyDescent="0.3">
      <c r="A38" s="74"/>
      <c r="B38" s="75"/>
      <c r="C38" s="76"/>
      <c r="D38" s="77"/>
      <c r="E38" s="134"/>
      <c r="G38" s="39"/>
      <c r="K38" s="93"/>
      <c r="L38" s="21"/>
    </row>
    <row r="39" spans="1:14" ht="15" thickBot="1" x14ac:dyDescent="0.35">
      <c r="A39" s="74"/>
      <c r="B39" s="132"/>
      <c r="C39" s="76"/>
      <c r="D39" s="77"/>
      <c r="E39" s="134"/>
    </row>
    <row r="40" spans="1:14" ht="15" thickTop="1" x14ac:dyDescent="0.3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38"/>
    </row>
    <row r="41" spans="1:14" ht="15" thickBot="1" x14ac:dyDescent="0.35">
      <c r="A41" s="86"/>
      <c r="B41" s="87"/>
      <c r="C41" s="88"/>
      <c r="D41" s="77"/>
      <c r="E41" s="135"/>
      <c r="G41" s="99"/>
      <c r="K41" s="93"/>
      <c r="L41" s="100"/>
      <c r="M41" s="139"/>
    </row>
    <row r="42" spans="1:14" ht="15" customHeight="1" thickTop="1" x14ac:dyDescent="0.3">
      <c r="A42" s="70"/>
      <c r="B42" s="71"/>
      <c r="C42" s="72"/>
      <c r="D42" s="73"/>
      <c r="E42" s="133"/>
      <c r="G42" s="99"/>
      <c r="K42" s="93"/>
      <c r="L42" s="100"/>
      <c r="M42" s="139"/>
    </row>
    <row r="43" spans="1:14" x14ac:dyDescent="0.3">
      <c r="A43" s="74"/>
      <c r="B43" s="131"/>
      <c r="C43" s="76"/>
      <c r="D43" s="77"/>
      <c r="E43" s="134"/>
      <c r="G43" s="99"/>
      <c r="K43" s="93"/>
      <c r="L43" s="100"/>
      <c r="M43" s="139"/>
    </row>
    <row r="44" spans="1:14" x14ac:dyDescent="0.3">
      <c r="A44" s="74"/>
      <c r="B44" s="132"/>
      <c r="C44" s="76"/>
      <c r="D44" s="77"/>
      <c r="E44" s="134"/>
      <c r="G44" s="99"/>
      <c r="K44" s="93"/>
      <c r="L44" s="100"/>
      <c r="M44" s="139"/>
    </row>
    <row r="45" spans="1:14" ht="15" thickBot="1" x14ac:dyDescent="0.35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0"/>
    </row>
    <row r="46" spans="1:14" ht="15.6" thickTop="1" thickBot="1" x14ac:dyDescent="0.35">
      <c r="A46" s="86"/>
      <c r="B46" s="87"/>
      <c r="C46" s="88"/>
      <c r="D46" s="77"/>
      <c r="E46" s="135"/>
    </row>
    <row r="47" spans="1:14" ht="15" thickTop="1" x14ac:dyDescent="0.3">
      <c r="A47" s="70"/>
      <c r="B47" s="71"/>
      <c r="C47" s="72"/>
      <c r="D47" s="73"/>
      <c r="E47" s="133"/>
      <c r="G47" s="39"/>
      <c r="K47" s="93"/>
    </row>
    <row r="48" spans="1:14" x14ac:dyDescent="0.3">
      <c r="A48" s="74"/>
      <c r="B48" s="131"/>
      <c r="C48" s="76"/>
      <c r="D48" s="77"/>
      <c r="E48" s="134"/>
      <c r="G48" s="39"/>
      <c r="K48" s="93"/>
    </row>
    <row r="49" spans="1:11" x14ac:dyDescent="0.3">
      <c r="A49" s="74"/>
      <c r="B49" s="132"/>
      <c r="C49" s="76"/>
      <c r="D49" s="77"/>
      <c r="E49" s="134"/>
      <c r="G49" s="39"/>
      <c r="K49" s="93"/>
    </row>
    <row r="50" spans="1:11" x14ac:dyDescent="0.3">
      <c r="A50" s="74"/>
      <c r="B50" s="132"/>
      <c r="C50" s="76"/>
      <c r="D50" s="77"/>
      <c r="E50" s="134"/>
      <c r="G50" s="39"/>
      <c r="K50" s="93"/>
    </row>
    <row r="51" spans="1:11" ht="15" thickBot="1" x14ac:dyDescent="0.35">
      <c r="A51" s="86"/>
      <c r="B51" s="87"/>
      <c r="C51" s="88"/>
      <c r="D51" s="77"/>
      <c r="E51" s="135"/>
      <c r="G51" s="39"/>
      <c r="K51" s="93"/>
    </row>
    <row r="52" spans="1:11" ht="15" thickTop="1" x14ac:dyDescent="0.3">
      <c r="A52" s="70"/>
      <c r="B52" s="71"/>
      <c r="C52" s="72"/>
      <c r="D52" s="73"/>
      <c r="E52" s="133"/>
      <c r="G52" s="39"/>
      <c r="K52" s="93"/>
    </row>
    <row r="53" spans="1:11" x14ac:dyDescent="0.3">
      <c r="A53" s="74"/>
      <c r="B53" s="131"/>
      <c r="C53" s="76"/>
      <c r="D53" s="77"/>
      <c r="E53" s="134"/>
      <c r="G53" s="39"/>
      <c r="K53" s="93"/>
    </row>
    <row r="54" spans="1:11" x14ac:dyDescent="0.3">
      <c r="A54" s="74"/>
      <c r="B54" s="132"/>
      <c r="C54" s="76"/>
      <c r="D54" s="77"/>
      <c r="E54" s="134"/>
    </row>
    <row r="55" spans="1:11" x14ac:dyDescent="0.3">
      <c r="A55" s="74"/>
      <c r="B55" s="132"/>
      <c r="C55" s="76"/>
      <c r="D55" s="77"/>
      <c r="E55" s="134"/>
    </row>
    <row r="56" spans="1:11" ht="15" thickBot="1" x14ac:dyDescent="0.35">
      <c r="A56" s="86"/>
      <c r="B56" s="87"/>
      <c r="C56" s="88"/>
      <c r="D56" s="77"/>
      <c r="E56" s="135"/>
    </row>
    <row r="57" spans="1:11" ht="15" thickTop="1" x14ac:dyDescent="0.3">
      <c r="A57" s="70"/>
      <c r="B57" s="71"/>
      <c r="C57" s="72"/>
      <c r="D57" s="73"/>
      <c r="E57" s="133"/>
    </row>
    <row r="58" spans="1:11" x14ac:dyDescent="0.3">
      <c r="A58" s="74"/>
      <c r="B58" s="131"/>
      <c r="C58" s="76"/>
      <c r="D58" s="77"/>
      <c r="E58" s="134"/>
    </row>
    <row r="59" spans="1:11" x14ac:dyDescent="0.3">
      <c r="A59" s="74"/>
      <c r="B59" s="132"/>
      <c r="C59" s="76"/>
      <c r="D59" s="77"/>
      <c r="E59" s="134"/>
    </row>
    <row r="60" spans="1:11" x14ac:dyDescent="0.3">
      <c r="A60" s="74"/>
      <c r="B60" s="132"/>
      <c r="C60" s="76"/>
      <c r="D60" s="77"/>
      <c r="E60" s="134"/>
    </row>
    <row r="61" spans="1:11" ht="15" thickBot="1" x14ac:dyDescent="0.35">
      <c r="A61" s="86"/>
      <c r="B61" s="87"/>
      <c r="C61" s="88"/>
      <c r="D61" s="77"/>
      <c r="E61" s="135"/>
    </row>
    <row r="62" spans="1:11" ht="15" thickTop="1" x14ac:dyDescent="0.3">
      <c r="A62" s="70"/>
      <c r="B62" s="71"/>
      <c r="C62" s="72"/>
      <c r="D62" s="73"/>
      <c r="E62" s="133"/>
    </row>
    <row r="63" spans="1:11" x14ac:dyDescent="0.3">
      <c r="A63" s="74"/>
      <c r="B63" s="131"/>
      <c r="C63" s="76"/>
      <c r="D63" s="77"/>
      <c r="E63" s="134"/>
    </row>
    <row r="64" spans="1:11" x14ac:dyDescent="0.3">
      <c r="A64" s="74"/>
      <c r="B64" s="132"/>
      <c r="C64" s="76"/>
      <c r="D64" s="77"/>
      <c r="E64" s="134"/>
    </row>
    <row r="65" spans="1:5" x14ac:dyDescent="0.3">
      <c r="A65" s="74"/>
      <c r="B65" s="132"/>
      <c r="C65" s="76"/>
      <c r="D65" s="77"/>
      <c r="E65" s="134"/>
    </row>
    <row r="66" spans="1:5" ht="15" thickBot="1" x14ac:dyDescent="0.35">
      <c r="A66" s="86"/>
      <c r="B66" s="87"/>
      <c r="C66" s="88"/>
      <c r="D66" s="77"/>
      <c r="E66" s="135"/>
    </row>
    <row r="67" spans="1:5" ht="15" thickTop="1" x14ac:dyDescent="0.3">
      <c r="A67" s="70"/>
      <c r="B67" s="71"/>
      <c r="C67" s="72"/>
      <c r="D67" s="73"/>
      <c r="E67" s="133"/>
    </row>
    <row r="68" spans="1:5" x14ac:dyDescent="0.3">
      <c r="A68" s="74"/>
      <c r="B68" s="131"/>
      <c r="C68" s="76"/>
      <c r="D68" s="77"/>
      <c r="E68" s="134"/>
    </row>
    <row r="69" spans="1:5" x14ac:dyDescent="0.3">
      <c r="A69" s="74"/>
      <c r="B69" s="132"/>
      <c r="C69" s="76"/>
      <c r="D69" s="77"/>
      <c r="E69" s="134"/>
    </row>
    <row r="70" spans="1:5" x14ac:dyDescent="0.3">
      <c r="A70" s="74"/>
      <c r="B70" s="132"/>
      <c r="C70" s="76"/>
      <c r="D70" s="77"/>
      <c r="E70" s="134"/>
    </row>
    <row r="71" spans="1:5" ht="15" thickBot="1" x14ac:dyDescent="0.35">
      <c r="A71" s="86"/>
      <c r="B71" s="87"/>
      <c r="C71" s="88"/>
      <c r="D71" s="77"/>
      <c r="E71" s="135"/>
    </row>
    <row r="72" spans="1:5" ht="15" thickTop="1" x14ac:dyDescent="0.3">
      <c r="A72" s="70"/>
      <c r="B72" s="71"/>
      <c r="C72" s="72"/>
      <c r="D72" s="73"/>
      <c r="E72" s="133"/>
    </row>
    <row r="73" spans="1:5" x14ac:dyDescent="0.3">
      <c r="A73" s="74"/>
      <c r="B73" s="131"/>
      <c r="C73" s="76"/>
      <c r="D73" s="77"/>
      <c r="E73" s="134"/>
    </row>
    <row r="74" spans="1:5" x14ac:dyDescent="0.3">
      <c r="A74" s="74"/>
      <c r="B74" s="132"/>
      <c r="C74" s="76"/>
      <c r="D74" s="77"/>
      <c r="E74" s="134"/>
    </row>
    <row r="75" spans="1:5" x14ac:dyDescent="0.3">
      <c r="A75" s="74"/>
      <c r="B75" s="132"/>
      <c r="C75" s="76"/>
      <c r="D75" s="77"/>
      <c r="E75" s="134"/>
    </row>
    <row r="76" spans="1:5" ht="15" thickBot="1" x14ac:dyDescent="0.35">
      <c r="A76" s="86"/>
      <c r="B76" s="87"/>
      <c r="C76" s="88"/>
      <c r="D76" s="77"/>
      <c r="E76" s="135"/>
    </row>
    <row r="77" spans="1:5" ht="15" thickTop="1" x14ac:dyDescent="0.3">
      <c r="A77" s="70"/>
      <c r="B77" s="71"/>
      <c r="C77" s="72"/>
      <c r="D77" s="73"/>
      <c r="E77" s="133"/>
    </row>
    <row r="78" spans="1:5" x14ac:dyDescent="0.3">
      <c r="A78" s="74"/>
      <c r="B78" s="131"/>
      <c r="C78" s="76"/>
      <c r="D78" s="77"/>
      <c r="E78" s="134"/>
    </row>
    <row r="79" spans="1:5" x14ac:dyDescent="0.3">
      <c r="A79" s="74"/>
      <c r="B79" s="132"/>
      <c r="C79" s="76"/>
      <c r="D79" s="77"/>
      <c r="E79" s="134"/>
    </row>
    <row r="80" spans="1:5" x14ac:dyDescent="0.3">
      <c r="A80" s="74"/>
      <c r="B80" s="132"/>
      <c r="C80" s="76"/>
      <c r="D80" s="77"/>
      <c r="E80" s="134"/>
    </row>
    <row r="81" spans="1:5" ht="15" thickBot="1" x14ac:dyDescent="0.35">
      <c r="A81" s="86"/>
      <c r="B81" s="87"/>
      <c r="C81" s="88"/>
      <c r="D81" s="77"/>
      <c r="E81" s="135"/>
    </row>
    <row r="82" spans="1:5" ht="15" thickTop="1" x14ac:dyDescent="0.3">
      <c r="A82" s="70"/>
      <c r="B82" s="71"/>
      <c r="C82" s="72"/>
      <c r="D82" s="73"/>
      <c r="E82" s="133"/>
    </row>
    <row r="83" spans="1:5" x14ac:dyDescent="0.3">
      <c r="A83" s="74"/>
      <c r="B83" s="131"/>
      <c r="C83" s="76"/>
      <c r="D83" s="77"/>
      <c r="E83" s="134"/>
    </row>
    <row r="84" spans="1:5" x14ac:dyDescent="0.3">
      <c r="A84" s="74"/>
      <c r="B84" s="132"/>
      <c r="C84" s="76"/>
      <c r="D84" s="77"/>
      <c r="E84" s="134"/>
    </row>
    <row r="85" spans="1:5" x14ac:dyDescent="0.3">
      <c r="A85" s="74"/>
      <c r="B85" s="132"/>
      <c r="C85" s="76"/>
      <c r="D85" s="77"/>
      <c r="E85" s="134"/>
    </row>
    <row r="86" spans="1:5" ht="15" thickBot="1" x14ac:dyDescent="0.35">
      <c r="A86" s="86"/>
      <c r="B86" s="87"/>
      <c r="C86" s="88"/>
      <c r="D86" s="77"/>
      <c r="E86" s="135"/>
    </row>
    <row r="87" spans="1:5" ht="15" thickTop="1" x14ac:dyDescent="0.3">
      <c r="A87" s="70"/>
      <c r="B87" s="71"/>
      <c r="C87" s="72"/>
      <c r="D87" s="73"/>
      <c r="E87" s="133"/>
    </row>
    <row r="88" spans="1:5" x14ac:dyDescent="0.3">
      <c r="A88" s="74"/>
      <c r="B88" s="131"/>
      <c r="C88" s="76"/>
      <c r="D88" s="77"/>
      <c r="E88" s="134"/>
    </row>
    <row r="89" spans="1:5" x14ac:dyDescent="0.3">
      <c r="A89" s="74"/>
      <c r="B89" s="132"/>
      <c r="C89" s="76"/>
      <c r="D89" s="77"/>
      <c r="E89" s="134"/>
    </row>
    <row r="90" spans="1:5" x14ac:dyDescent="0.3">
      <c r="A90" s="74"/>
      <c r="B90" s="132"/>
      <c r="C90" s="76"/>
      <c r="D90" s="77"/>
      <c r="E90" s="134"/>
    </row>
    <row r="91" spans="1:5" ht="15" thickBot="1" x14ac:dyDescent="0.35">
      <c r="A91" s="86"/>
      <c r="B91" s="87"/>
      <c r="C91" s="88"/>
      <c r="D91" s="77"/>
      <c r="E91" s="135"/>
    </row>
    <row r="92" spans="1:5" ht="15" thickTop="1" x14ac:dyDescent="0.3">
      <c r="A92" s="70"/>
      <c r="B92" s="71"/>
      <c r="C92" s="72"/>
      <c r="D92" s="73"/>
      <c r="E92" s="133"/>
    </row>
    <row r="93" spans="1:5" x14ac:dyDescent="0.3">
      <c r="A93" s="74"/>
      <c r="B93" s="131"/>
      <c r="C93" s="76"/>
      <c r="D93" s="77"/>
      <c r="E93" s="134"/>
    </row>
    <row r="94" spans="1:5" x14ac:dyDescent="0.3">
      <c r="A94" s="74"/>
      <c r="B94" s="132"/>
      <c r="C94" s="76"/>
      <c r="D94" s="77"/>
      <c r="E94" s="134"/>
    </row>
    <row r="95" spans="1:5" x14ac:dyDescent="0.3">
      <c r="A95" s="74"/>
      <c r="B95" s="132"/>
      <c r="C95" s="76"/>
      <c r="D95" s="77"/>
      <c r="E95" s="134"/>
    </row>
    <row r="96" spans="1:5" ht="15" thickBot="1" x14ac:dyDescent="0.35">
      <c r="A96" s="86"/>
      <c r="B96" s="87"/>
      <c r="C96" s="88"/>
      <c r="D96" s="77"/>
      <c r="E96" s="135"/>
    </row>
    <row r="97" spans="1:5" ht="15" thickTop="1" x14ac:dyDescent="0.3">
      <c r="A97" s="70"/>
      <c r="B97" s="71"/>
      <c r="C97" s="72"/>
      <c r="D97" s="73"/>
      <c r="E97" s="133"/>
    </row>
    <row r="98" spans="1:5" x14ac:dyDescent="0.3">
      <c r="A98" s="74"/>
      <c r="B98" s="131"/>
      <c r="C98" s="76"/>
      <c r="D98" s="77"/>
      <c r="E98" s="134"/>
    </row>
    <row r="99" spans="1:5" x14ac:dyDescent="0.3">
      <c r="A99" s="74"/>
      <c r="B99" s="132"/>
      <c r="C99" s="76"/>
      <c r="D99" s="77"/>
      <c r="E99" s="134"/>
    </row>
    <row r="100" spans="1:5" x14ac:dyDescent="0.3">
      <c r="A100" s="74"/>
      <c r="B100" s="132"/>
      <c r="C100" s="76"/>
      <c r="D100" s="77"/>
      <c r="E100" s="134"/>
    </row>
    <row r="101" spans="1:5" ht="15" thickBot="1" x14ac:dyDescent="0.35">
      <c r="A101" s="86"/>
      <c r="B101" s="87"/>
      <c r="C101" s="88"/>
      <c r="D101" s="77"/>
      <c r="E101" s="135"/>
    </row>
    <row r="102" spans="1:5" ht="15" thickTop="1" x14ac:dyDescent="0.3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abSelected="1" workbookViewId="0">
      <selection activeCell="F9" sqref="F9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</row>
    <row r="10" spans="1:7" x14ac:dyDescent="0.3">
      <c r="A10" s="18">
        <f>'APAGADOS RADIO'!N3</f>
        <v>44966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:B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0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2023-02-07T10:35:50Z</cp:lastPrinted>
  <dcterms:created xsi:type="dcterms:W3CDTF">2022-01-21T13:32:57Z</dcterms:created>
  <dcterms:modified xsi:type="dcterms:W3CDTF">2023-02-07T13:24:31Z</dcterms:modified>
</cp:coreProperties>
</file>