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8_{C9C79FB4-B627-4EE5-9C09-0C5DE246ED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4" l="1"/>
  <c r="C39" i="24" s="1"/>
  <c r="C33" i="24"/>
  <c r="C34" i="24" s="1"/>
  <c r="C28" i="24"/>
  <c r="C29" i="24" s="1"/>
  <c r="D39" i="24" l="1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1" i="24" l="1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E9" i="14" s="1"/>
  <c r="G9" i="14" s="1"/>
  <c r="H2" i="11"/>
  <c r="B4" i="14" s="1"/>
  <c r="N2" i="11"/>
  <c r="B10" i="14" s="1"/>
  <c r="E10" i="14" s="1"/>
  <c r="G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8" i="14" l="1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<sst xmlns="http://schemas.openxmlformats.org/spreadsheetml/2006/main" count="3776" uniqueCount="1316">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</sst>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31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0.13596491228070176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8.2125603864734303E-2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0.13596491228070176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8.2125603864734303E-2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31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17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tabSelected="1" zoomScale="66" zoomScaleNormal="66" workbookViewId="0">
      <pane xSplit="10" ySplit="4" topLeftCell="V228" activePane="bottomRight" state="frozen"/>
      <selection pane="topRight" activeCell="M1" sqref="M1"/>
      <selection pane="bottomLeft" activeCell="A5" sqref="A5"/>
      <selection pane="bottomRight" activeCell="V245" sqref="V245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19" customWidth="1"/>
    <col min="6" max="6" width="17.42578125" style="123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0.1103448275862069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387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.75" thickBot="1" x14ac:dyDescent="0.3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48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27</v>
      </c>
      <c r="I21" s="40">
        <f t="shared" si="6"/>
        <v>1</v>
      </c>
      <c r="J21" s="41">
        <f t="shared" si="7"/>
        <v>0.9642857142857143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27</v>
      </c>
      <c r="I22" s="40">
        <f t="shared" si="6"/>
        <v>1</v>
      </c>
      <c r="J22" s="41">
        <f t="shared" si="7"/>
        <v>0.9642857142857143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26</v>
      </c>
      <c r="I24" s="40">
        <f t="shared" si="4"/>
        <v>2</v>
      </c>
      <c r="J24" s="41">
        <f t="shared" si="5"/>
        <v>0.9285714285714286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 t="s">
        <v>1308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25</v>
      </c>
      <c r="I34" s="40">
        <f>COUNTIF(K34:AL34,"APAGADO")</f>
        <v>3</v>
      </c>
      <c r="J34" s="41">
        <f>(H34)/(I34+H34)</f>
        <v>0.8928571428571429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1</v>
      </c>
      <c r="J40" s="41">
        <f t="shared" si="5"/>
        <v>0.9642857142857143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27</v>
      </c>
      <c r="I45" s="40">
        <f t="shared" si="4"/>
        <v>1</v>
      </c>
      <c r="J45" s="41">
        <f t="shared" si="5"/>
        <v>0.9642857142857143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27</v>
      </c>
      <c r="I46" s="40">
        <f t="shared" si="4"/>
        <v>1</v>
      </c>
      <c r="J46" s="41">
        <f t="shared" si="5"/>
        <v>0.9642857142857143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24</v>
      </c>
      <c r="I48" s="40">
        <f t="shared" si="4"/>
        <v>4</v>
      </c>
      <c r="J48" s="41">
        <f t="shared" si="5"/>
        <v>0.8571428571428571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 t="s">
        <v>1308</v>
      </c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24</v>
      </c>
      <c r="I49" s="40">
        <f t="shared" si="4"/>
        <v>4</v>
      </c>
      <c r="J49" s="41">
        <f t="shared" si="5"/>
        <v>0.8571428571428571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 t="s">
        <v>1308</v>
      </c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27</v>
      </c>
      <c r="I50" s="40">
        <f t="shared" si="4"/>
        <v>1</v>
      </c>
      <c r="J50" s="41">
        <f t="shared" si="5"/>
        <v>0.9642857142857143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24</v>
      </c>
      <c r="I51" s="40">
        <f t="shared" si="4"/>
        <v>4</v>
      </c>
      <c r="J51" s="41">
        <f t="shared" si="5"/>
        <v>0.8571428571428571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 t="s">
        <v>1308</v>
      </c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27</v>
      </c>
      <c r="I52" s="40">
        <f t="shared" si="4"/>
        <v>1</v>
      </c>
      <c r="J52" s="41">
        <f t="shared" si="5"/>
        <v>0.9642857142857143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27</v>
      </c>
      <c r="I53" s="40">
        <f t="shared" si="4"/>
        <v>1</v>
      </c>
      <c r="J53" s="41">
        <f t="shared" si="5"/>
        <v>0.9642857142857143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24</v>
      </c>
      <c r="I54" s="40">
        <f t="shared" si="4"/>
        <v>4</v>
      </c>
      <c r="J54" s="41">
        <f t="shared" si="5"/>
        <v>0.8571428571428571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 t="s">
        <v>1308</v>
      </c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20</v>
      </c>
      <c r="I57" s="40">
        <f t="shared" si="4"/>
        <v>8</v>
      </c>
      <c r="J57" s="41">
        <f t="shared" si="5"/>
        <v>0.7142857142857143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 t="s">
        <v>1308</v>
      </c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20</v>
      </c>
      <c r="I59" s="40">
        <f>COUNTIF(K59:AL59,"APAGADO")</f>
        <v>8</v>
      </c>
      <c r="J59" s="41">
        <f>(H59)/(I59+H59)</f>
        <v>0.7142857142857143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 t="s">
        <v>1308</v>
      </c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20</v>
      </c>
      <c r="I60" s="40">
        <f t="shared" si="4"/>
        <v>8</v>
      </c>
      <c r="J60" s="41">
        <f t="shared" si="5"/>
        <v>0.7142857142857143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 t="s">
        <v>1308</v>
      </c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1</v>
      </c>
      <c r="J65" s="41">
        <f t="shared" si="5"/>
        <v>0.9642857142857143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27</v>
      </c>
      <c r="I66" s="40">
        <f t="shared" si="4"/>
        <v>1</v>
      </c>
      <c r="J66" s="41">
        <f t="shared" si="5"/>
        <v>0.9642857142857143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27</v>
      </c>
      <c r="I69" s="40">
        <f t="shared" si="4"/>
        <v>1</v>
      </c>
      <c r="J69" s="41">
        <f t="shared" si="5"/>
        <v>0.9642857142857143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25</v>
      </c>
      <c r="I87" s="40">
        <f>COUNTIF(K87:AL87,"APAGADO")</f>
        <v>3</v>
      </c>
      <c r="J87" s="41">
        <f>(H87)/(I87+H87)</f>
        <v>0.8928571428571429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25</v>
      </c>
      <c r="I88" s="40">
        <f t="shared" si="9"/>
        <v>3</v>
      </c>
      <c r="J88" s="41">
        <f t="shared" si="10"/>
        <v>0.8928571428571429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24</v>
      </c>
      <c r="I98" s="40">
        <f>COUNTIF(K98:AL98,"APAGADO")</f>
        <v>4</v>
      </c>
      <c r="J98" s="41">
        <f>(H98)/(I98+H98)</f>
        <v>0.8571428571428571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 t="s">
        <v>1308</v>
      </c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18</v>
      </c>
      <c r="I99" s="40">
        <f t="shared" si="9"/>
        <v>10</v>
      </c>
      <c r="J99" s="41">
        <f t="shared" si="10"/>
        <v>0.6428571428571429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 t="s">
        <v>1308</v>
      </c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27</v>
      </c>
      <c r="I100" s="40">
        <f t="shared" si="9"/>
        <v>1</v>
      </c>
      <c r="J100" s="41">
        <f t="shared" si="10"/>
        <v>0.9642857142857143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20</v>
      </c>
      <c r="I101" s="40">
        <f t="shared" si="9"/>
        <v>8</v>
      </c>
      <c r="J101" s="41">
        <f t="shared" si="10"/>
        <v>0.7142857142857143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 t="s">
        <v>1308</v>
      </c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20</v>
      </c>
      <c r="I102" s="40">
        <f t="shared" si="9"/>
        <v>8</v>
      </c>
      <c r="J102" s="41">
        <f t="shared" si="10"/>
        <v>0.7142857142857143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 t="s">
        <v>1308</v>
      </c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22</v>
      </c>
      <c r="I106" s="40">
        <f t="shared" si="9"/>
        <v>6</v>
      </c>
      <c r="J106" s="41">
        <f t="shared" si="10"/>
        <v>0.7857142857142857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 t="s">
        <v>1308</v>
      </c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1315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26</v>
      </c>
      <c r="I120" s="40">
        <f t="shared" si="9"/>
        <v>2</v>
      </c>
      <c r="J120" s="41">
        <f t="shared" si="10"/>
        <v>0.9285714285714286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26</v>
      </c>
      <c r="I121" s="40">
        <f t="shared" si="9"/>
        <v>2</v>
      </c>
      <c r="J121" s="41">
        <f t="shared" si="10"/>
        <v>0.9285714285714286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26</v>
      </c>
      <c r="I122" s="40">
        <f t="shared" si="9"/>
        <v>2</v>
      </c>
      <c r="J122" s="41">
        <f t="shared" si="10"/>
        <v>0.9285714285714286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27</v>
      </c>
      <c r="I123" s="40">
        <f t="shared" si="9"/>
        <v>1</v>
      </c>
      <c r="J123" s="41">
        <f t="shared" si="10"/>
        <v>0.9642857142857143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22</v>
      </c>
      <c r="I145" s="40">
        <f t="shared" si="16"/>
        <v>6</v>
      </c>
      <c r="J145" s="41">
        <f t="shared" si="17"/>
        <v>0.7857142857142857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 t="s">
        <v>1308</v>
      </c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22</v>
      </c>
      <c r="I150" s="40">
        <f t="shared" si="16"/>
        <v>6</v>
      </c>
      <c r="J150" s="41">
        <f t="shared" si="17"/>
        <v>0.7857142857142857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 t="s">
        <v>1308</v>
      </c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22</v>
      </c>
      <c r="I151" s="40">
        <f t="shared" si="16"/>
        <v>6</v>
      </c>
      <c r="J151" s="41">
        <f t="shared" si="17"/>
        <v>0.7857142857142857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 t="s">
        <v>1308</v>
      </c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21</v>
      </c>
      <c r="I152" s="40">
        <f t="shared" ref="I152:I159" si="18">COUNTIF(K152:AL152,"APAGADO")</f>
        <v>7</v>
      </c>
      <c r="J152" s="41">
        <f t="shared" ref="J152:J159" si="19">(H152)/(I152+H152)</f>
        <v>0.75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 t="s">
        <v>1308</v>
      </c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22</v>
      </c>
      <c r="I153" s="40">
        <f t="shared" si="18"/>
        <v>6</v>
      </c>
      <c r="J153" s="41">
        <f t="shared" si="19"/>
        <v>0.7857142857142857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 t="s">
        <v>1308</v>
      </c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26</v>
      </c>
      <c r="I173" s="40">
        <f t="shared" si="16"/>
        <v>2</v>
      </c>
      <c r="J173" s="41">
        <f t="shared" si="17"/>
        <v>0.9285714285714286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 t="s">
        <v>1308</v>
      </c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26</v>
      </c>
      <c r="I175" s="40">
        <f t="shared" si="16"/>
        <v>2</v>
      </c>
      <c r="J175" s="41">
        <f t="shared" si="17"/>
        <v>0.9285714285714286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 t="s">
        <v>1308</v>
      </c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26</v>
      </c>
      <c r="I176" s="40">
        <f t="shared" si="16"/>
        <v>2</v>
      </c>
      <c r="J176" s="41">
        <f t="shared" si="17"/>
        <v>0.9285714285714286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 t="s">
        <v>1308</v>
      </c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17</v>
      </c>
      <c r="I178" s="40">
        <f t="shared" si="16"/>
        <v>11</v>
      </c>
      <c r="J178" s="41">
        <f t="shared" si="17"/>
        <v>0.6071428571428571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 t="s">
        <v>1308</v>
      </c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26</v>
      </c>
      <c r="I183" s="40">
        <f t="shared" si="16"/>
        <v>2</v>
      </c>
      <c r="J183" s="41">
        <f t="shared" si="17"/>
        <v>0.9285714285714286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 t="s">
        <v>1308</v>
      </c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26</v>
      </c>
      <c r="I186" s="40">
        <f t="shared" ref="I186" si="20">COUNTIF(K186:AL186,"APAGADO")</f>
        <v>2</v>
      </c>
      <c r="J186" s="41">
        <f t="shared" ref="J186" si="21">(H186)/(I186+H186)</f>
        <v>0.9285714285714286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 t="s">
        <v>1308</v>
      </c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24</v>
      </c>
      <c r="I207" s="40">
        <f t="shared" si="16"/>
        <v>4</v>
      </c>
      <c r="J207" s="41">
        <f t="shared" si="17"/>
        <v>0.8571428571428571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27</v>
      </c>
      <c r="I209" s="40">
        <f t="shared" si="16"/>
        <v>1</v>
      </c>
      <c r="J209" s="41">
        <f t="shared" si="17"/>
        <v>0.9642857142857143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19</v>
      </c>
      <c r="I211" s="40">
        <f t="shared" si="16"/>
        <v>9</v>
      </c>
      <c r="J211" s="41">
        <f t="shared" si="17"/>
        <v>0.6785714285714286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27</v>
      </c>
      <c r="I212" s="40">
        <f t="shared" si="16"/>
        <v>1</v>
      </c>
      <c r="J212" s="41">
        <f t="shared" si="17"/>
        <v>0.9642857142857143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17</v>
      </c>
      <c r="I215" s="40">
        <f t="shared" si="16"/>
        <v>11</v>
      </c>
      <c r="J215" s="41">
        <f t="shared" si="17"/>
        <v>0.6071428571428571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 t="s">
        <v>1308</v>
      </c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24</v>
      </c>
      <c r="I224" s="40">
        <f t="shared" si="16"/>
        <v>4</v>
      </c>
      <c r="J224" s="41">
        <f t="shared" si="17"/>
        <v>0.8571428571428571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27</v>
      </c>
      <c r="I230" s="40">
        <f t="shared" si="16"/>
        <v>1</v>
      </c>
      <c r="J230" s="41">
        <f t="shared" si="17"/>
        <v>0.9642857142857143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17</v>
      </c>
      <c r="I232" s="40">
        <f t="shared" si="16"/>
        <v>11</v>
      </c>
      <c r="J232" s="41">
        <f t="shared" si="17"/>
        <v>0.6071428571428571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 t="s">
        <v>1308</v>
      </c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17</v>
      </c>
      <c r="I235" s="40">
        <f t="shared" si="16"/>
        <v>11</v>
      </c>
      <c r="J235" s="41">
        <f t="shared" si="17"/>
        <v>0.6071428571428571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 t="s">
        <v>1308</v>
      </c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18</v>
      </c>
      <c r="I237" s="40">
        <f t="shared" si="16"/>
        <v>10</v>
      </c>
      <c r="J237" s="41">
        <f t="shared" si="17"/>
        <v>0.6428571428571429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 t="s">
        <v>1308</v>
      </c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17</v>
      </c>
      <c r="I239" s="40">
        <f t="shared" si="23"/>
        <v>11</v>
      </c>
      <c r="J239" s="41">
        <f t="shared" si="24"/>
        <v>0.6071428571428571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 t="s">
        <v>1308</v>
      </c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18</v>
      </c>
      <c r="I244" s="40">
        <f t="shared" si="23"/>
        <v>10</v>
      </c>
      <c r="J244" s="41">
        <f t="shared" si="24"/>
        <v>0.6428571428571429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 t="s">
        <v>1308</v>
      </c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28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28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28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28</v>
      </c>
      <c r="I263" s="40">
        <f t="shared" si="23"/>
        <v>0</v>
      </c>
      <c r="J263" s="41">
        <f t="shared" si="24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17</v>
      </c>
      <c r="I270" s="40">
        <f t="shared" si="23"/>
        <v>11</v>
      </c>
      <c r="J270" s="41">
        <f t="shared" si="24"/>
        <v>0.6071428571428571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 t="s">
        <v>1308</v>
      </c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17</v>
      </c>
      <c r="I271" s="40">
        <f t="shared" si="23"/>
        <v>11</v>
      </c>
      <c r="J271" s="41">
        <f t="shared" si="24"/>
        <v>0.6071428571428571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 t="s">
        <v>1308</v>
      </c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21</v>
      </c>
      <c r="I278" s="40">
        <f t="shared" si="23"/>
        <v>7</v>
      </c>
      <c r="J278" s="41">
        <f t="shared" si="24"/>
        <v>0.75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23</v>
      </c>
      <c r="I306" s="40">
        <f t="shared" si="26"/>
        <v>5</v>
      </c>
      <c r="J306" s="41">
        <f t="shared" si="27"/>
        <v>0.8214285714285714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 t="s">
        <v>1308</v>
      </c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23</v>
      </c>
      <c r="I307" s="40">
        <f t="shared" si="26"/>
        <v>5</v>
      </c>
      <c r="J307" s="41">
        <f t="shared" si="27"/>
        <v>0.8214285714285714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 t="s">
        <v>1308</v>
      </c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23</v>
      </c>
      <c r="I308" s="40">
        <f t="shared" si="26"/>
        <v>5</v>
      </c>
      <c r="J308" s="41">
        <f t="shared" si="27"/>
        <v>0.8214285714285714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 t="s">
        <v>1308</v>
      </c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23</v>
      </c>
      <c r="I309" s="40">
        <f t="shared" si="26"/>
        <v>5</v>
      </c>
      <c r="J309" s="41">
        <f t="shared" si="27"/>
        <v>0.8214285714285714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 t="s">
        <v>1308</v>
      </c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26</v>
      </c>
      <c r="I312" s="40">
        <f t="shared" si="26"/>
        <v>2</v>
      </c>
      <c r="J312" s="41">
        <f t="shared" si="27"/>
        <v>0.9285714285714286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 t="s">
        <v>1308</v>
      </c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19</v>
      </c>
      <c r="I328" s="40">
        <f t="shared" si="26"/>
        <v>9</v>
      </c>
      <c r="J328" s="41">
        <f t="shared" si="27"/>
        <v>0.6785714285714286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 t="s">
        <v>1308</v>
      </c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26</v>
      </c>
      <c r="I332" s="40">
        <f t="shared" si="26"/>
        <v>2</v>
      </c>
      <c r="J332" s="41">
        <f t="shared" si="27"/>
        <v>0.9285714285714286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24</v>
      </c>
      <c r="I339" s="40">
        <f t="shared" si="26"/>
        <v>4</v>
      </c>
      <c r="J339" s="41">
        <f t="shared" si="27"/>
        <v>0.8571428571428571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 t="s">
        <v>1308</v>
      </c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17</v>
      </c>
      <c r="I343" s="40">
        <f t="shared" si="26"/>
        <v>11</v>
      </c>
      <c r="J343" s="41">
        <f t="shared" si="27"/>
        <v>0.6071428571428571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 t="s">
        <v>1308</v>
      </c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17</v>
      </c>
      <c r="I344" s="40">
        <f t="shared" si="26"/>
        <v>11</v>
      </c>
      <c r="J344" s="41">
        <f t="shared" si="27"/>
        <v>0.6071428571428571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 t="s">
        <v>1308</v>
      </c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20</v>
      </c>
      <c r="I355" s="40">
        <f t="shared" si="26"/>
        <v>8</v>
      </c>
      <c r="J355" s="41">
        <f t="shared" si="27"/>
        <v>0.7142857142857143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 t="s">
        <v>1308</v>
      </c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20</v>
      </c>
      <c r="I356" s="40">
        <f t="shared" si="26"/>
        <v>8</v>
      </c>
      <c r="J356" s="41">
        <f t="shared" si="27"/>
        <v>0.7142857142857143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 t="s">
        <v>1308</v>
      </c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17</v>
      </c>
      <c r="I359" s="40">
        <f t="shared" si="26"/>
        <v>11</v>
      </c>
      <c r="J359" s="41">
        <f t="shared" si="27"/>
        <v>0.6071428571428571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 t="s">
        <v>1308</v>
      </c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17</v>
      </c>
      <c r="I360" s="40">
        <f t="shared" si="26"/>
        <v>11</v>
      </c>
      <c r="J360" s="41">
        <f t="shared" si="27"/>
        <v>0.6071428571428571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 t="s">
        <v>1308</v>
      </c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27</v>
      </c>
      <c r="I361" s="40">
        <f t="shared" si="26"/>
        <v>1</v>
      </c>
      <c r="J361" s="41">
        <f t="shared" si="27"/>
        <v>0.9642857142857143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 t="s">
        <v>1308</v>
      </c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26</v>
      </c>
      <c r="I362" s="40">
        <f t="shared" si="26"/>
        <v>2</v>
      </c>
      <c r="J362" s="41">
        <f t="shared" si="27"/>
        <v>0.9285714285714286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 t="s">
        <v>1308</v>
      </c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22</v>
      </c>
      <c r="I377" s="40">
        <f t="shared" si="26"/>
        <v>6</v>
      </c>
      <c r="J377" s="41">
        <f t="shared" si="27"/>
        <v>0.7857142857142857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 t="s">
        <v>1308</v>
      </c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24</v>
      </c>
      <c r="I393" s="40">
        <f t="shared" si="31"/>
        <v>4</v>
      </c>
      <c r="J393" s="41">
        <f t="shared" si="32"/>
        <v>0.8571428571428571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24</v>
      </c>
      <c r="I394" s="40">
        <f t="shared" si="31"/>
        <v>4</v>
      </c>
      <c r="J394" s="41">
        <f t="shared" si="32"/>
        <v>0.8571428571428571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topLeftCell="A21" workbookViewId="0">
      <selection activeCell="E53" sqref="E53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25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25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25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25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25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25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25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25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25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25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25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25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25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25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25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25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25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25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25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25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25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25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25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25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25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25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25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25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25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25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25">
      <c r="A45" t="s">
        <v>1314</v>
      </c>
    </row>
    <row r="48" spans="1:7" x14ac:dyDescent="0.25">
      <c r="A48" t="s">
        <v>1301</v>
      </c>
      <c r="D48" t="s">
        <v>1303</v>
      </c>
    </row>
    <row r="51" spans="1:4" x14ac:dyDescent="0.25">
      <c r="A51" t="s">
        <v>1302</v>
      </c>
    </row>
    <row r="53" spans="1:4" x14ac:dyDescent="0.25">
      <c r="D53" t="s">
        <v>1304</v>
      </c>
    </row>
  </sheetData>
  <conditionalFormatting sqref="E10:G10">
    <cfRule type="containsText" dxfId="171" priority="658" operator="containsText" text="Radio">
      <formula>NOT(ISERROR(SEARCH("Radio",E10)))</formula>
    </cfRule>
  </conditionalFormatting>
  <conditionalFormatting sqref="E10">
    <cfRule type="containsText" dxfId="170" priority="656" operator="containsText" text="fija">
      <formula>NOT(ISERROR(SEARCH("fija",E10)))</formula>
    </cfRule>
    <cfRule type="containsText" dxfId="169" priority="657" operator="containsText" text="domo">
      <formula>NOT(ISERROR(SEARCH("domo",E10)))</formula>
    </cfRule>
  </conditionalFormatting>
  <conditionalFormatting sqref="F10">
    <cfRule type="cellIs" dxfId="168" priority="655" operator="equal">
      <formula>"PTP A FO"</formula>
    </cfRule>
  </conditionalFormatting>
  <conditionalFormatting sqref="C10">
    <cfRule type="cellIs" dxfId="167" priority="650" operator="equal">
      <formula>$C$224</formula>
    </cfRule>
    <cfRule type="cellIs" dxfId="166" priority="651" operator="equal">
      <formula>$C$212</formula>
    </cfRule>
  </conditionalFormatting>
  <conditionalFormatting sqref="F10">
    <cfRule type="cellIs" dxfId="165" priority="776" operator="equal">
      <formula>#REF!</formula>
    </cfRule>
    <cfRule type="cellIs" dxfId="164" priority="777" operator="equal">
      <formula>"PTP A FO"</formula>
    </cfRule>
  </conditionalFormatting>
  <conditionalFormatting sqref="E10">
    <cfRule type="cellIs" dxfId="163" priority="778" operator="equal">
      <formula>#REF!</formula>
    </cfRule>
  </conditionalFormatting>
  <conditionalFormatting sqref="E11:G40">
    <cfRule type="containsText" dxfId="162" priority="9" operator="containsText" text="Radio">
      <formula>NOT(ISERROR(SEARCH("Radio",E11)))</formula>
    </cfRule>
  </conditionalFormatting>
  <conditionalFormatting sqref="E11:E4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0">
    <cfRule type="cellIs" dxfId="159" priority="6" operator="equal">
      <formula>"PTP A FO"</formula>
    </cfRule>
  </conditionalFormatting>
  <conditionalFormatting sqref="F11:F4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0">
    <cfRule type="cellIs" dxfId="156" priority="3" operator="equal">
      <formula>$E$7</formula>
    </cfRule>
  </conditionalFormatting>
  <conditionalFormatting sqref="D39:D40 C11:C4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 t="str">
        <f>'RESUMEN TOTAL'!V24</f>
        <v>APAGADO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 t="str">
        <f>'RESUMEN TOTAL'!V48</f>
        <v>APAGADO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 t="str">
        <f>'RESUMEN TOTAL'!V49</f>
        <v>APAGADO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 t="str">
        <f>'RESUMEN TOTAL'!V51</f>
        <v>APAGADO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 t="str">
        <f>'RESUMEN TOTAL'!V54</f>
        <v>APAGADO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 t="str">
        <f>'RESUMEN TOTAL'!V57</f>
        <v>APAGADO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 t="str">
        <f>'RESUMEN TOTAL'!V59</f>
        <v>APAGADO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 t="str">
        <f>'RESUMEN TOTAL'!V60</f>
        <v>APAGADO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 t="str">
        <f>'RESUMEN TOTAL'!V98</f>
        <v>APAGADO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 t="str">
        <f>'RESUMEN TOTAL'!V99</f>
        <v>APAGADO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 t="str">
        <f>'RESUMEN TOTAL'!V101</f>
        <v>APAGADO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 t="str">
        <f>'RESUMEN TOTAL'!V102</f>
        <v>APAGADO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 t="str">
        <f>'RESUMEN TOTAL'!V106</f>
        <v>APAGADO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 t="str">
        <f>'RESUMEN TOTAL'!V145</f>
        <v>APAGADO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 t="str">
        <f>'RESUMEN TOTAL'!V150</f>
        <v>APAGADO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 t="str">
        <f>'RESUMEN TOTAL'!V151</f>
        <v>APAGADO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 t="str">
        <f>'RESUMEN TOTAL'!V152</f>
        <v>APAGADO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 t="str">
        <f>'RESUMEN TOTAL'!V153</f>
        <v>APAGADO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 t="str">
        <f>'RESUMEN TOTAL'!V173</f>
        <v>APAGADO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 t="str">
        <f>'RESUMEN TOTAL'!V183</f>
        <v>APAGADO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 t="str">
        <f>'RESUMEN TOTAL'!V215</f>
        <v>APAGADO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 t="str">
        <f>'RESUMEN TOTAL'!V232</f>
        <v>APAGADO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 t="str">
        <f>'RESUMEN TOTAL'!V237</f>
        <v>APAGADO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 t="str">
        <f>'RESUMEN TOTAL'!V239</f>
        <v>APAGADO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 t="str">
        <f>'RESUMEN TOTAL'!V244</f>
        <v>APAGADO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 t="str">
        <f>'RESUMEN TOTAL'!V270</f>
        <v>APAGADO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 t="str">
        <f>'RESUMEN TOTAL'!V271</f>
        <v>APAGADO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 t="str">
        <f>'RESUMEN TOTAL'!V306</f>
        <v>APAGADO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 t="str">
        <f>'RESUMEN TOTAL'!V307</f>
        <v>APAGADO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 t="str">
        <f>'RESUMEN TOTAL'!V308</f>
        <v>APAGADO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 t="str">
        <f>'RESUMEN TOTAL'!V309</f>
        <v>APAGADO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 t="str">
        <f>'RESUMEN TOTAL'!V312</f>
        <v>APAGADO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 t="str">
        <f>'RESUMEN TOTAL'!V328</f>
        <v>APAGADO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 t="str">
        <f>'RESUMEN TOTAL'!V339</f>
        <v>APAGADO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 t="str">
        <f>'RESUMEN TOTAL'!V343</f>
        <v>APAGADO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 t="str">
        <f>'RESUMEN TOTAL'!V344</f>
        <v>APAGADO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 t="str">
        <f>'RESUMEN TOTAL'!V355</f>
        <v>APAGADO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 t="str">
        <f>'RESUMEN TOTAL'!V356</f>
        <v>APAGADO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 t="str">
        <f>'RESUMEN TOTAL'!V359</f>
        <v>APAGADO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 t="str">
        <f>'RESUMEN TOTAL'!V360</f>
        <v>APAGADO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 t="str">
        <f>'RESUMEN TOTAL'!V361</f>
        <v>APAGADO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 t="str">
        <f>'RESUMEN TOTAL'!V362</f>
        <v>APAGADO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 t="str">
        <f>'RESUMEN TOTAL'!V377</f>
        <v>APAGADO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 t="str">
        <f>'RESUMEN TOTAL'!V186</f>
        <v>APAGADO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47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 t="str">
        <f>ESTADISTICA!Q48</f>
        <v>APAGADO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 t="str">
        <f>ESTADISTICA!Q142</f>
        <v>APAGADO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 t="str">
        <f>ESTADISTICA!Q180</f>
        <v>APAGADO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 t="str">
        <f>ESTADISTICA!Q358</f>
        <v>APAGADO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35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1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12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31" workbookViewId="0">
      <selection activeCell="B45" sqref="B45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3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2">
        <v>44958</v>
      </c>
      <c r="F2" s="135"/>
    </row>
    <row r="3" spans="1:13" ht="15" customHeight="1" thickTop="1" x14ac:dyDescent="0.25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36"/>
      <c r="G3" s="77"/>
      <c r="H3" s="78"/>
      <c r="I3" s="78"/>
      <c r="J3" s="78"/>
      <c r="K3" s="79"/>
      <c r="L3" s="80"/>
      <c r="M3" s="140"/>
    </row>
    <row r="4" spans="1:13" x14ac:dyDescent="0.25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36"/>
      <c r="G4" s="81"/>
      <c r="H4" s="82"/>
      <c r="I4" s="82"/>
      <c r="J4" s="82"/>
      <c r="K4" s="83"/>
      <c r="L4" s="84"/>
      <c r="M4" s="141"/>
    </row>
    <row r="5" spans="1:13" x14ac:dyDescent="0.25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36"/>
      <c r="G5" s="81"/>
      <c r="H5" s="82"/>
      <c r="I5" s="82"/>
      <c r="J5" s="82"/>
      <c r="K5" s="83"/>
      <c r="L5" s="84"/>
      <c r="M5" s="141"/>
    </row>
    <row r="6" spans="1:13" ht="15.75" thickBot="1" x14ac:dyDescent="0.3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37"/>
      <c r="G6" s="81"/>
      <c r="H6" s="82"/>
      <c r="I6" s="82"/>
      <c r="J6" s="82"/>
      <c r="K6" s="83"/>
      <c r="L6" s="84"/>
      <c r="M6" s="141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41"/>
    </row>
    <row r="8" spans="1:13" ht="15.75" thickBot="1" x14ac:dyDescent="0.3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3"/>
    </row>
    <row r="9" spans="1:13" ht="16.5" thickTop="1" thickBot="1" x14ac:dyDescent="0.3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.75" thickTop="1" x14ac:dyDescent="0.25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40"/>
    </row>
    <row r="11" spans="1:13" ht="15.75" thickBot="1" x14ac:dyDescent="0.3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41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41"/>
    </row>
    <row r="13" spans="1:13" x14ac:dyDescent="0.25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41"/>
    </row>
    <row r="14" spans="1:13" x14ac:dyDescent="0.25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41"/>
    </row>
    <row r="15" spans="1:13" ht="15" customHeight="1" thickBot="1" x14ac:dyDescent="0.3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42"/>
    </row>
    <row r="16" spans="1:13" ht="16.5" thickTop="1" thickBot="1" x14ac:dyDescent="0.3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40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41"/>
    </row>
    <row r="18" spans="1:14" x14ac:dyDescent="0.25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41"/>
    </row>
    <row r="19" spans="1:14" x14ac:dyDescent="0.25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41"/>
    </row>
    <row r="20" spans="1:14" x14ac:dyDescent="0.25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41"/>
    </row>
    <row r="21" spans="1:14" ht="15.75" thickBot="1" x14ac:dyDescent="0.3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42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2">
        <v>44964</v>
      </c>
    </row>
    <row r="23" spans="1:14" ht="15.75" thickBot="1" x14ac:dyDescent="0.3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.75" thickTop="1" x14ac:dyDescent="0.25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40"/>
    </row>
    <row r="25" spans="1:14" x14ac:dyDescent="0.25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41"/>
    </row>
    <row r="26" spans="1:14" ht="15.75" thickBot="1" x14ac:dyDescent="0.3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41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41"/>
    </row>
    <row r="28" spans="1:14" x14ac:dyDescent="0.25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41"/>
    </row>
    <row r="29" spans="1:14" ht="15.75" thickBot="1" x14ac:dyDescent="0.3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42"/>
    </row>
    <row r="30" spans="1:14" ht="16.5" thickTop="1" thickBot="1" x14ac:dyDescent="0.3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6.5" thickTop="1" thickBot="1" x14ac:dyDescent="0.3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8"/>
    </row>
    <row r="32" spans="1:14" ht="15.75" thickTop="1" x14ac:dyDescent="0.25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9"/>
    </row>
    <row r="33" spans="1:14" ht="15.75" thickBot="1" x14ac:dyDescent="0.3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9"/>
    </row>
    <row r="34" spans="1:14" ht="15.75" thickTop="1" x14ac:dyDescent="0.25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25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.75" thickBot="1" x14ac:dyDescent="0.3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.75" thickTop="1" x14ac:dyDescent="0.25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25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.75" thickBot="1" x14ac:dyDescent="0.3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.75" thickTop="1" x14ac:dyDescent="0.25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40"/>
    </row>
    <row r="41" spans="1:14" ht="15.75" thickBot="1" x14ac:dyDescent="0.3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41"/>
    </row>
    <row r="42" spans="1:14" ht="15" customHeight="1" thickTop="1" x14ac:dyDescent="0.25">
      <c r="A42" s="70"/>
      <c r="B42" s="71"/>
      <c r="C42" s="72"/>
      <c r="D42" s="73"/>
      <c r="E42" s="132"/>
      <c r="G42" s="98"/>
      <c r="K42" s="92"/>
      <c r="L42" s="99"/>
      <c r="M42" s="141"/>
    </row>
    <row r="43" spans="1:14" x14ac:dyDescent="0.25">
      <c r="A43" s="74"/>
      <c r="B43" s="130"/>
      <c r="C43" s="75"/>
      <c r="D43" s="76"/>
      <c r="E43" s="133"/>
      <c r="G43" s="98"/>
      <c r="K43" s="92"/>
      <c r="L43" s="99"/>
      <c r="M43" s="141"/>
    </row>
    <row r="44" spans="1:14" x14ac:dyDescent="0.25">
      <c r="A44" s="74"/>
      <c r="B44" s="131"/>
      <c r="C44" s="75"/>
      <c r="D44" s="76"/>
      <c r="E44" s="133"/>
      <c r="G44" s="98"/>
      <c r="K44" s="92"/>
      <c r="L44" s="99"/>
      <c r="M44" s="141"/>
    </row>
    <row r="45" spans="1:14" ht="15.75" thickBot="1" x14ac:dyDescent="0.3">
      <c r="A45" s="74"/>
      <c r="B45" s="131"/>
      <c r="C45" s="75"/>
      <c r="D45" s="76"/>
      <c r="E45" s="133"/>
      <c r="G45" s="100"/>
      <c r="H45" s="101"/>
      <c r="I45" s="101"/>
      <c r="J45" s="101"/>
      <c r="K45" s="101"/>
      <c r="L45" s="102"/>
      <c r="M45" s="142"/>
    </row>
    <row r="46" spans="1:14" ht="16.5" thickTop="1" thickBot="1" x14ac:dyDescent="0.3">
      <c r="A46" s="85"/>
      <c r="B46" s="86"/>
      <c r="C46" s="87"/>
      <c r="D46" s="76"/>
      <c r="E46" s="134"/>
    </row>
    <row r="47" spans="1:14" ht="15.75" thickTop="1" x14ac:dyDescent="0.25">
      <c r="A47" s="70"/>
      <c r="B47" s="71"/>
      <c r="C47" s="72"/>
      <c r="D47" s="73"/>
      <c r="E47" s="132"/>
      <c r="G47" s="39"/>
      <c r="K47" s="92"/>
    </row>
    <row r="48" spans="1:14" x14ac:dyDescent="0.25">
      <c r="A48" s="74"/>
      <c r="B48" s="130"/>
      <c r="C48" s="75"/>
      <c r="D48" s="76"/>
      <c r="E48" s="133"/>
      <c r="G48" s="39"/>
      <c r="K48" s="92"/>
    </row>
    <row r="49" spans="1:11" x14ac:dyDescent="0.25">
      <c r="A49" s="74"/>
      <c r="B49" s="131"/>
      <c r="C49" s="75"/>
      <c r="D49" s="76"/>
      <c r="E49" s="133"/>
      <c r="G49" s="39"/>
      <c r="K49" s="92"/>
    </row>
    <row r="50" spans="1:11" x14ac:dyDescent="0.25">
      <c r="A50" s="74"/>
      <c r="B50" s="131"/>
      <c r="C50" s="75"/>
      <c r="D50" s="76"/>
      <c r="E50" s="133"/>
      <c r="G50" s="39"/>
      <c r="K50" s="92"/>
    </row>
    <row r="51" spans="1:11" ht="15.75" thickBot="1" x14ac:dyDescent="0.3">
      <c r="A51" s="85"/>
      <c r="B51" s="86"/>
      <c r="C51" s="87"/>
      <c r="D51" s="76"/>
      <c r="E51" s="134"/>
      <c r="G51" s="39"/>
      <c r="K51" s="92"/>
    </row>
    <row r="52" spans="1:11" ht="15.75" thickTop="1" x14ac:dyDescent="0.25">
      <c r="A52" s="70"/>
      <c r="B52" s="71"/>
      <c r="C52" s="72"/>
      <c r="D52" s="73"/>
      <c r="E52" s="132"/>
      <c r="G52" s="39"/>
      <c r="K52" s="92"/>
    </row>
    <row r="53" spans="1:11" x14ac:dyDescent="0.25">
      <c r="A53" s="74"/>
      <c r="B53" s="130"/>
      <c r="C53" s="75"/>
      <c r="D53" s="76"/>
      <c r="E53" s="133"/>
      <c r="G53" s="39"/>
      <c r="K53" s="92"/>
    </row>
    <row r="54" spans="1:11" x14ac:dyDescent="0.25">
      <c r="A54" s="74"/>
      <c r="B54" s="131"/>
      <c r="C54" s="75"/>
      <c r="D54" s="76"/>
      <c r="E54" s="133"/>
    </row>
    <row r="55" spans="1:11" x14ac:dyDescent="0.25">
      <c r="A55" s="74"/>
      <c r="B55" s="131"/>
      <c r="C55" s="75"/>
      <c r="D55" s="76"/>
      <c r="E55" s="133"/>
    </row>
    <row r="56" spans="1:11" ht="15.75" thickBot="1" x14ac:dyDescent="0.3">
      <c r="A56" s="85"/>
      <c r="B56" s="86"/>
      <c r="C56" s="87"/>
      <c r="D56" s="76"/>
      <c r="E56" s="134"/>
    </row>
    <row r="57" spans="1:11" ht="15.75" thickTop="1" x14ac:dyDescent="0.25">
      <c r="A57" s="70"/>
      <c r="B57" s="71"/>
      <c r="C57" s="72"/>
      <c r="D57" s="73"/>
      <c r="E57" s="132"/>
    </row>
    <row r="58" spans="1:11" x14ac:dyDescent="0.25">
      <c r="A58" s="74"/>
      <c r="B58" s="130"/>
      <c r="C58" s="75"/>
      <c r="D58" s="76"/>
      <c r="E58" s="133"/>
    </row>
    <row r="59" spans="1:11" x14ac:dyDescent="0.25">
      <c r="A59" s="74"/>
      <c r="B59" s="131"/>
      <c r="C59" s="75"/>
      <c r="D59" s="76"/>
      <c r="E59" s="133"/>
    </row>
    <row r="60" spans="1:11" x14ac:dyDescent="0.25">
      <c r="A60" s="74"/>
      <c r="B60" s="131"/>
      <c r="C60" s="75"/>
      <c r="D60" s="76"/>
      <c r="E60" s="133"/>
    </row>
    <row r="61" spans="1:11" ht="15.75" thickBot="1" x14ac:dyDescent="0.3">
      <c r="A61" s="85"/>
      <c r="B61" s="86"/>
      <c r="C61" s="87"/>
      <c r="D61" s="76"/>
      <c r="E61" s="134"/>
    </row>
    <row r="62" spans="1:11" ht="15.75" thickTop="1" x14ac:dyDescent="0.25">
      <c r="A62" s="70"/>
      <c r="B62" s="71"/>
      <c r="C62" s="72"/>
      <c r="D62" s="73"/>
      <c r="E62" s="132"/>
    </row>
    <row r="63" spans="1:11" x14ac:dyDescent="0.25">
      <c r="A63" s="74"/>
      <c r="B63" s="130"/>
      <c r="C63" s="75"/>
      <c r="D63" s="76"/>
      <c r="E63" s="133"/>
    </row>
    <row r="64" spans="1:11" x14ac:dyDescent="0.25">
      <c r="A64" s="74"/>
      <c r="B64" s="131"/>
      <c r="C64" s="75"/>
      <c r="D64" s="76"/>
      <c r="E64" s="133"/>
    </row>
    <row r="65" spans="1:5" x14ac:dyDescent="0.25">
      <c r="A65" s="74"/>
      <c r="B65" s="131"/>
      <c r="C65" s="75"/>
      <c r="D65" s="76"/>
      <c r="E65" s="133"/>
    </row>
    <row r="66" spans="1:5" ht="15.75" thickBot="1" x14ac:dyDescent="0.3">
      <c r="A66" s="85"/>
      <c r="B66" s="86"/>
      <c r="C66" s="87"/>
      <c r="D66" s="76"/>
      <c r="E66" s="134"/>
    </row>
    <row r="67" spans="1:5" ht="15.75" thickTop="1" x14ac:dyDescent="0.25">
      <c r="A67" s="70"/>
      <c r="B67" s="71"/>
      <c r="C67" s="72"/>
      <c r="D67" s="73"/>
      <c r="E67" s="132"/>
    </row>
    <row r="68" spans="1:5" x14ac:dyDescent="0.25">
      <c r="A68" s="74"/>
      <c r="B68" s="130"/>
      <c r="C68" s="75"/>
      <c r="D68" s="76"/>
      <c r="E68" s="133"/>
    </row>
    <row r="69" spans="1:5" x14ac:dyDescent="0.25">
      <c r="A69" s="74"/>
      <c r="B69" s="131"/>
      <c r="C69" s="75"/>
      <c r="D69" s="76"/>
      <c r="E69" s="133"/>
    </row>
    <row r="70" spans="1:5" x14ac:dyDescent="0.25">
      <c r="A70" s="74"/>
      <c r="B70" s="131"/>
      <c r="C70" s="75"/>
      <c r="D70" s="76"/>
      <c r="E70" s="133"/>
    </row>
    <row r="71" spans="1:5" ht="15.75" thickBot="1" x14ac:dyDescent="0.3">
      <c r="A71" s="85"/>
      <c r="B71" s="86"/>
      <c r="C71" s="87"/>
      <c r="D71" s="76"/>
      <c r="E71" s="134"/>
    </row>
    <row r="72" spans="1:5" ht="15.75" thickTop="1" x14ac:dyDescent="0.25">
      <c r="A72" s="70"/>
      <c r="B72" s="71"/>
      <c r="C72" s="72"/>
      <c r="D72" s="73"/>
      <c r="E72" s="132"/>
    </row>
    <row r="73" spans="1:5" x14ac:dyDescent="0.25">
      <c r="A73" s="74"/>
      <c r="B73" s="130"/>
      <c r="C73" s="75"/>
      <c r="D73" s="76"/>
      <c r="E73" s="133"/>
    </row>
    <row r="74" spans="1:5" x14ac:dyDescent="0.25">
      <c r="A74" s="74"/>
      <c r="B74" s="131"/>
      <c r="C74" s="75"/>
      <c r="D74" s="76"/>
      <c r="E74" s="133"/>
    </row>
    <row r="75" spans="1:5" x14ac:dyDescent="0.25">
      <c r="A75" s="74"/>
      <c r="B75" s="131"/>
      <c r="C75" s="75"/>
      <c r="D75" s="76"/>
      <c r="E75" s="133"/>
    </row>
    <row r="76" spans="1:5" ht="15.75" thickBot="1" x14ac:dyDescent="0.3">
      <c r="A76" s="85"/>
      <c r="B76" s="86"/>
      <c r="C76" s="87"/>
      <c r="D76" s="76"/>
      <c r="E76" s="134"/>
    </row>
    <row r="77" spans="1:5" ht="15.75" thickTop="1" x14ac:dyDescent="0.25">
      <c r="A77" s="70"/>
      <c r="B77" s="71"/>
      <c r="C77" s="72"/>
      <c r="D77" s="73"/>
      <c r="E77" s="132"/>
    </row>
    <row r="78" spans="1:5" x14ac:dyDescent="0.25">
      <c r="A78" s="74"/>
      <c r="B78" s="130"/>
      <c r="C78" s="75"/>
      <c r="D78" s="76"/>
      <c r="E78" s="133"/>
    </row>
    <row r="79" spans="1:5" x14ac:dyDescent="0.25">
      <c r="A79" s="74"/>
      <c r="B79" s="131"/>
      <c r="C79" s="75"/>
      <c r="D79" s="76"/>
      <c r="E79" s="133"/>
    </row>
    <row r="80" spans="1:5" x14ac:dyDescent="0.25">
      <c r="A80" s="74"/>
      <c r="B80" s="131"/>
      <c r="C80" s="75"/>
      <c r="D80" s="76"/>
      <c r="E80" s="133"/>
    </row>
    <row r="81" spans="1:5" ht="15.75" thickBot="1" x14ac:dyDescent="0.3">
      <c r="A81" s="85"/>
      <c r="B81" s="86"/>
      <c r="C81" s="87"/>
      <c r="D81" s="76"/>
      <c r="E81" s="134"/>
    </row>
    <row r="82" spans="1:5" ht="15.75" thickTop="1" x14ac:dyDescent="0.25">
      <c r="A82" s="70"/>
      <c r="B82" s="71"/>
      <c r="C82" s="72"/>
      <c r="D82" s="73"/>
      <c r="E82" s="132"/>
    </row>
    <row r="83" spans="1:5" x14ac:dyDescent="0.25">
      <c r="A83" s="74"/>
      <c r="B83" s="130"/>
      <c r="C83" s="75"/>
      <c r="D83" s="76"/>
      <c r="E83" s="133"/>
    </row>
    <row r="84" spans="1:5" x14ac:dyDescent="0.25">
      <c r="A84" s="74"/>
      <c r="B84" s="131"/>
      <c r="C84" s="75"/>
      <c r="D84" s="76"/>
      <c r="E84" s="133"/>
    </row>
    <row r="85" spans="1:5" x14ac:dyDescent="0.25">
      <c r="A85" s="74"/>
      <c r="B85" s="131"/>
      <c r="C85" s="75"/>
      <c r="D85" s="76"/>
      <c r="E85" s="133"/>
    </row>
    <row r="86" spans="1:5" ht="15.75" thickBot="1" x14ac:dyDescent="0.3">
      <c r="A86" s="85"/>
      <c r="B86" s="86"/>
      <c r="C86" s="87"/>
      <c r="D86" s="76"/>
      <c r="E86" s="134"/>
    </row>
    <row r="87" spans="1:5" ht="15.75" thickTop="1" x14ac:dyDescent="0.25">
      <c r="A87" s="70"/>
      <c r="B87" s="71"/>
      <c r="C87" s="72"/>
      <c r="D87" s="73"/>
      <c r="E87" s="132"/>
    </row>
    <row r="88" spans="1:5" x14ac:dyDescent="0.25">
      <c r="A88" s="74"/>
      <c r="B88" s="130"/>
      <c r="C88" s="75"/>
      <c r="D88" s="76"/>
      <c r="E88" s="133"/>
    </row>
    <row r="89" spans="1:5" x14ac:dyDescent="0.25">
      <c r="A89" s="74"/>
      <c r="B89" s="131"/>
      <c r="C89" s="75"/>
      <c r="D89" s="76"/>
      <c r="E89" s="133"/>
    </row>
    <row r="90" spans="1:5" x14ac:dyDescent="0.25">
      <c r="A90" s="74"/>
      <c r="B90" s="131"/>
      <c r="C90" s="75"/>
      <c r="D90" s="76"/>
      <c r="E90" s="133"/>
    </row>
    <row r="91" spans="1:5" ht="15.75" thickBot="1" x14ac:dyDescent="0.3">
      <c r="A91" s="85"/>
      <c r="B91" s="86"/>
      <c r="C91" s="87"/>
      <c r="D91" s="76"/>
      <c r="E91" s="134"/>
    </row>
    <row r="92" spans="1:5" ht="15.75" thickTop="1" x14ac:dyDescent="0.25">
      <c r="A92" s="70"/>
      <c r="B92" s="71"/>
      <c r="C92" s="72"/>
      <c r="D92" s="73"/>
      <c r="E92" s="132"/>
    </row>
    <row r="93" spans="1:5" x14ac:dyDescent="0.25">
      <c r="A93" s="74"/>
      <c r="B93" s="130"/>
      <c r="C93" s="75"/>
      <c r="D93" s="76"/>
      <c r="E93" s="133"/>
    </row>
    <row r="94" spans="1:5" x14ac:dyDescent="0.25">
      <c r="A94" s="74"/>
      <c r="B94" s="131"/>
      <c r="C94" s="75"/>
      <c r="D94" s="76"/>
      <c r="E94" s="133"/>
    </row>
    <row r="95" spans="1:5" x14ac:dyDescent="0.25">
      <c r="A95" s="74"/>
      <c r="B95" s="131"/>
      <c r="C95" s="75"/>
      <c r="D95" s="76"/>
      <c r="E95" s="133"/>
    </row>
    <row r="96" spans="1:5" ht="15.75" thickBot="1" x14ac:dyDescent="0.3">
      <c r="A96" s="85"/>
      <c r="B96" s="86"/>
      <c r="C96" s="87"/>
      <c r="D96" s="76"/>
      <c r="E96" s="134"/>
    </row>
    <row r="97" spans="1:5" ht="15.75" thickTop="1" x14ac:dyDescent="0.25">
      <c r="A97" s="70"/>
      <c r="B97" s="71"/>
      <c r="C97" s="72"/>
      <c r="D97" s="73"/>
      <c r="E97" s="132"/>
    </row>
    <row r="98" spans="1:5" x14ac:dyDescent="0.25">
      <c r="A98" s="74"/>
      <c r="B98" s="130"/>
      <c r="C98" s="75"/>
      <c r="D98" s="76"/>
      <c r="E98" s="133"/>
    </row>
    <row r="99" spans="1:5" x14ac:dyDescent="0.25">
      <c r="A99" s="74"/>
      <c r="B99" s="131"/>
      <c r="C99" s="75"/>
      <c r="D99" s="76"/>
      <c r="E99" s="133"/>
    </row>
    <row r="100" spans="1:5" x14ac:dyDescent="0.25">
      <c r="A100" s="74"/>
      <c r="B100" s="131"/>
      <c r="C100" s="75"/>
      <c r="D100" s="76"/>
      <c r="E100" s="133"/>
    </row>
    <row r="101" spans="1:5" ht="15.75" thickBot="1" x14ac:dyDescent="0.3">
      <c r="A101" s="85"/>
      <c r="B101" s="86"/>
      <c r="C101" s="87"/>
      <c r="D101" s="76"/>
      <c r="E101" s="134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25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f>COUNTIFS('RESUMEN TOTAL'!C7:C504, "=BONOMO",'RESUMEN TOTAL'!V7:V504,"=APAGADO")</f>
        <v>31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0.13596491228070176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f>COUNTIFS('RESUMEN TOTAL'!C10:C425, "=COSEIDI",'RESUMEN TOTAL'!V10:V425,"=APAGADO")</f>
        <v>17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0.13526570048309178</v>
      </c>
      <c r="Q6" s="67">
        <f t="shared" si="5"/>
        <v>8.2125603864734303E-2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2023-02-13T10:22:19Z</dcterms:modified>
</cp:coreProperties>
</file>